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trizzo/Documents/code/Git Projects/PhoTorch/curves/2025-01-09_Romaine_Bondi/"/>
    </mc:Choice>
  </mc:AlternateContent>
  <xr:revisionPtr revIDLastSave="0" documentId="8_{A9B3E9D4-50AC-8341-8145-3B75CA8964E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286" i="1" l="1"/>
  <c r="AX286" i="1"/>
  <c r="AV286" i="1"/>
  <c r="AW286" i="1" s="1"/>
  <c r="AU286" i="1"/>
  <c r="AS286" i="1" s="1"/>
  <c r="AL286" i="1"/>
  <c r="I286" i="1" s="1"/>
  <c r="H286" i="1" s="1"/>
  <c r="AG286" i="1"/>
  <c r="J286" i="1" s="1"/>
  <c r="AF286" i="1"/>
  <c r="AA286" i="1"/>
  <c r="Y286" i="1"/>
  <c r="X286" i="1"/>
  <c r="W286" i="1"/>
  <c r="S286" i="1"/>
  <c r="P286" i="1"/>
  <c r="N286" i="1"/>
  <c r="AY285" i="1"/>
  <c r="AX285" i="1"/>
  <c r="AV285" i="1"/>
  <c r="AU285" i="1"/>
  <c r="AS285" i="1" s="1"/>
  <c r="AL285" i="1"/>
  <c r="AG285" i="1"/>
  <c r="J285" i="1" s="1"/>
  <c r="AA285" i="1"/>
  <c r="Y285" i="1"/>
  <c r="X285" i="1"/>
  <c r="W285" i="1"/>
  <c r="P285" i="1"/>
  <c r="I285" i="1"/>
  <c r="H285" i="1"/>
  <c r="AY284" i="1"/>
  <c r="AX284" i="1"/>
  <c r="AV284" i="1"/>
  <c r="AW284" i="1" s="1"/>
  <c r="AU284" i="1"/>
  <c r="AS284" i="1"/>
  <c r="AL284" i="1"/>
  <c r="I284" i="1" s="1"/>
  <c r="H284" i="1" s="1"/>
  <c r="AG284" i="1"/>
  <c r="AA284" i="1"/>
  <c r="Y284" i="1"/>
  <c r="X284" i="1"/>
  <c r="P284" i="1"/>
  <c r="J284" i="1"/>
  <c r="AY283" i="1"/>
  <c r="AX283" i="1"/>
  <c r="AW283" i="1"/>
  <c r="AV283" i="1"/>
  <c r="AU283" i="1"/>
  <c r="AS283" i="1"/>
  <c r="AF283" i="1" s="1"/>
  <c r="AL283" i="1"/>
  <c r="I283" i="1" s="1"/>
  <c r="H283" i="1" s="1"/>
  <c r="AG283" i="1"/>
  <c r="Y283" i="1"/>
  <c r="X283" i="1"/>
  <c r="W283" i="1" s="1"/>
  <c r="P283" i="1"/>
  <c r="N283" i="1"/>
  <c r="K283" i="1"/>
  <c r="J283" i="1"/>
  <c r="AY282" i="1"/>
  <c r="AX282" i="1"/>
  <c r="AV282" i="1"/>
  <c r="AU282" i="1"/>
  <c r="AS282" i="1"/>
  <c r="AL282" i="1"/>
  <c r="I282" i="1" s="1"/>
  <c r="H282" i="1" s="1"/>
  <c r="AG282" i="1"/>
  <c r="Y282" i="1"/>
  <c r="X282" i="1"/>
  <c r="W282" i="1" s="1"/>
  <c r="P282" i="1"/>
  <c r="J282" i="1"/>
  <c r="AY281" i="1"/>
  <c r="AX281" i="1"/>
  <c r="AV281" i="1"/>
  <c r="AW281" i="1" s="1"/>
  <c r="AU281" i="1"/>
  <c r="AS281" i="1" s="1"/>
  <c r="AT281" i="1" s="1"/>
  <c r="AL281" i="1"/>
  <c r="I281" i="1" s="1"/>
  <c r="H281" i="1" s="1"/>
  <c r="AA281" i="1" s="1"/>
  <c r="AG281" i="1"/>
  <c r="J281" i="1" s="1"/>
  <c r="AF281" i="1"/>
  <c r="Y281" i="1"/>
  <c r="X281" i="1"/>
  <c r="W281" i="1" s="1"/>
  <c r="P281" i="1"/>
  <c r="AY280" i="1"/>
  <c r="AX280" i="1"/>
  <c r="AV280" i="1"/>
  <c r="AU280" i="1"/>
  <c r="AS280" i="1" s="1"/>
  <c r="AL280" i="1"/>
  <c r="I280" i="1" s="1"/>
  <c r="AG280" i="1"/>
  <c r="J280" i="1" s="1"/>
  <c r="Y280" i="1"/>
  <c r="X280" i="1"/>
  <c r="W280" i="1"/>
  <c r="P280" i="1"/>
  <c r="H280" i="1"/>
  <c r="AA280" i="1" s="1"/>
  <c r="AY279" i="1"/>
  <c r="AX279" i="1"/>
  <c r="AV279" i="1"/>
  <c r="AU279" i="1"/>
  <c r="AS279" i="1"/>
  <c r="AL279" i="1"/>
  <c r="I279" i="1" s="1"/>
  <c r="H279" i="1" s="1"/>
  <c r="AG279" i="1"/>
  <c r="Y279" i="1"/>
  <c r="X279" i="1"/>
  <c r="P279" i="1"/>
  <c r="J279" i="1"/>
  <c r="AY278" i="1"/>
  <c r="S278" i="1" s="1"/>
  <c r="AX278" i="1"/>
  <c r="AV278" i="1"/>
  <c r="AW278" i="1" s="1"/>
  <c r="AU278" i="1"/>
  <c r="AS278" i="1"/>
  <c r="AF278" i="1" s="1"/>
  <c r="AL278" i="1"/>
  <c r="AG278" i="1"/>
  <c r="Y278" i="1"/>
  <c r="X278" i="1"/>
  <c r="P278" i="1"/>
  <c r="J278" i="1"/>
  <c r="I278" i="1"/>
  <c r="H278" i="1"/>
  <c r="AY277" i="1"/>
  <c r="AX277" i="1"/>
  <c r="AV277" i="1"/>
  <c r="AU277" i="1"/>
  <c r="AS277" i="1"/>
  <c r="AL277" i="1"/>
  <c r="I277" i="1" s="1"/>
  <c r="H277" i="1" s="1"/>
  <c r="AG277" i="1"/>
  <c r="AF277" i="1"/>
  <c r="Y277" i="1"/>
  <c r="X277" i="1"/>
  <c r="W277" i="1"/>
  <c r="P277" i="1"/>
  <c r="N277" i="1"/>
  <c r="J277" i="1"/>
  <c r="AY276" i="1"/>
  <c r="AX276" i="1"/>
  <c r="AW276" i="1"/>
  <c r="AV276" i="1"/>
  <c r="AU276" i="1"/>
  <c r="AS276" i="1" s="1"/>
  <c r="AL276" i="1"/>
  <c r="AG276" i="1"/>
  <c r="J276" i="1" s="1"/>
  <c r="Y276" i="1"/>
  <c r="X276" i="1"/>
  <c r="W276" i="1" s="1"/>
  <c r="S276" i="1"/>
  <c r="P276" i="1"/>
  <c r="I276" i="1"/>
  <c r="H276" i="1" s="1"/>
  <c r="AY275" i="1"/>
  <c r="AX275" i="1"/>
  <c r="AV275" i="1"/>
  <c r="AU275" i="1"/>
  <c r="AS275" i="1" s="1"/>
  <c r="N275" i="1" s="1"/>
  <c r="AT275" i="1"/>
  <c r="AL275" i="1"/>
  <c r="I275" i="1" s="1"/>
  <c r="AG275" i="1"/>
  <c r="J275" i="1" s="1"/>
  <c r="AF275" i="1"/>
  <c r="AE275" i="1"/>
  <c r="AA275" i="1"/>
  <c r="Y275" i="1"/>
  <c r="X275" i="1"/>
  <c r="W275" i="1"/>
  <c r="P275" i="1"/>
  <c r="K275" i="1"/>
  <c r="H275" i="1"/>
  <c r="AY274" i="1"/>
  <c r="AX274" i="1"/>
  <c r="AV274" i="1"/>
  <c r="AU274" i="1"/>
  <c r="AS274" i="1" s="1"/>
  <c r="AT274" i="1"/>
  <c r="AL274" i="1"/>
  <c r="I274" i="1" s="1"/>
  <c r="H274" i="1" s="1"/>
  <c r="AG274" i="1"/>
  <c r="AA274" i="1"/>
  <c r="Y274" i="1"/>
  <c r="X274" i="1"/>
  <c r="P274" i="1"/>
  <c r="N274" i="1"/>
  <c r="J274" i="1"/>
  <c r="AY273" i="1"/>
  <c r="AX273" i="1"/>
  <c r="AW273" i="1"/>
  <c r="AV273" i="1"/>
  <c r="AU273" i="1"/>
  <c r="AS273" i="1"/>
  <c r="AL273" i="1"/>
  <c r="AG273" i="1"/>
  <c r="AE273" i="1"/>
  <c r="Y273" i="1"/>
  <c r="X273" i="1"/>
  <c r="S273" i="1"/>
  <c r="P273" i="1"/>
  <c r="N273" i="1"/>
  <c r="J273" i="1"/>
  <c r="I273" i="1"/>
  <c r="H273" i="1"/>
  <c r="AY272" i="1"/>
  <c r="AX272" i="1"/>
  <c r="AW272" i="1" s="1"/>
  <c r="AV272" i="1"/>
  <c r="AU272" i="1"/>
  <c r="AS272" i="1"/>
  <c r="AL272" i="1"/>
  <c r="AG272" i="1"/>
  <c r="J272" i="1" s="1"/>
  <c r="Y272" i="1"/>
  <c r="W272" i="1" s="1"/>
  <c r="X272" i="1"/>
  <c r="S272" i="1"/>
  <c r="P272" i="1"/>
  <c r="N272" i="1"/>
  <c r="I272" i="1"/>
  <c r="H272" i="1" s="1"/>
  <c r="AY271" i="1"/>
  <c r="AX271" i="1"/>
  <c r="AW271" i="1"/>
  <c r="AV271" i="1"/>
  <c r="S271" i="1" s="1"/>
  <c r="AU271" i="1"/>
  <c r="AS271" i="1" s="1"/>
  <c r="AT271" i="1"/>
  <c r="AL271" i="1"/>
  <c r="AG271" i="1"/>
  <c r="J271" i="1" s="1"/>
  <c r="AF271" i="1"/>
  <c r="Y271" i="1"/>
  <c r="X271" i="1"/>
  <c r="W271" i="1"/>
  <c r="P271" i="1"/>
  <c r="I271" i="1"/>
  <c r="H271" i="1"/>
  <c r="AY270" i="1"/>
  <c r="AX270" i="1"/>
  <c r="AV270" i="1"/>
  <c r="AU270" i="1"/>
  <c r="AS270" i="1" s="1"/>
  <c r="N270" i="1" s="1"/>
  <c r="AT270" i="1"/>
  <c r="AL270" i="1"/>
  <c r="I270" i="1" s="1"/>
  <c r="AG270" i="1"/>
  <c r="J270" i="1" s="1"/>
  <c r="AE270" i="1"/>
  <c r="Y270" i="1"/>
  <c r="X270" i="1"/>
  <c r="W270" i="1"/>
  <c r="P270" i="1"/>
  <c r="K270" i="1"/>
  <c r="H270" i="1"/>
  <c r="AY269" i="1"/>
  <c r="AX269" i="1"/>
  <c r="AV269" i="1"/>
  <c r="AW269" i="1" s="1"/>
  <c r="AU269" i="1"/>
  <c r="AS269" i="1"/>
  <c r="AL269" i="1"/>
  <c r="I269" i="1" s="1"/>
  <c r="H269" i="1" s="1"/>
  <c r="AG269" i="1"/>
  <c r="Y269" i="1"/>
  <c r="X269" i="1"/>
  <c r="W269" i="1" s="1"/>
  <c r="P269" i="1"/>
  <c r="J269" i="1"/>
  <c r="AY268" i="1"/>
  <c r="AX268" i="1"/>
  <c r="AV268" i="1"/>
  <c r="AU268" i="1"/>
  <c r="AS268" i="1"/>
  <c r="AL268" i="1"/>
  <c r="I268" i="1" s="1"/>
  <c r="AG268" i="1"/>
  <c r="Y268" i="1"/>
  <c r="X268" i="1"/>
  <c r="P268" i="1"/>
  <c r="N268" i="1"/>
  <c r="K268" i="1"/>
  <c r="J268" i="1"/>
  <c r="H268" i="1"/>
  <c r="AY267" i="1"/>
  <c r="AX267" i="1"/>
  <c r="AV267" i="1"/>
  <c r="AU267" i="1"/>
  <c r="AS267" i="1"/>
  <c r="AL267" i="1"/>
  <c r="AG267" i="1"/>
  <c r="Y267" i="1"/>
  <c r="X267" i="1"/>
  <c r="W267" i="1"/>
  <c r="P267" i="1"/>
  <c r="J267" i="1"/>
  <c r="I267" i="1"/>
  <c r="H267" i="1" s="1"/>
  <c r="AY266" i="1"/>
  <c r="AX266" i="1"/>
  <c r="AV266" i="1"/>
  <c r="AW266" i="1" s="1"/>
  <c r="AU266" i="1"/>
  <c r="AS266" i="1" s="1"/>
  <c r="AT266" i="1"/>
  <c r="AL266" i="1"/>
  <c r="I266" i="1" s="1"/>
  <c r="H266" i="1" s="1"/>
  <c r="AA266" i="1" s="1"/>
  <c r="AG266" i="1"/>
  <c r="J266" i="1" s="1"/>
  <c r="AF266" i="1"/>
  <c r="Y266" i="1"/>
  <c r="X266" i="1"/>
  <c r="W266" i="1"/>
  <c r="P266" i="1"/>
  <c r="N266" i="1"/>
  <c r="AY265" i="1"/>
  <c r="AX265" i="1"/>
  <c r="AV265" i="1"/>
  <c r="AU265" i="1"/>
  <c r="AS265" i="1" s="1"/>
  <c r="AT265" i="1"/>
  <c r="AL265" i="1"/>
  <c r="AG265" i="1"/>
  <c r="J265" i="1" s="1"/>
  <c r="AF265" i="1"/>
  <c r="Y265" i="1"/>
  <c r="X265" i="1"/>
  <c r="W265" i="1"/>
  <c r="P265" i="1"/>
  <c r="K265" i="1"/>
  <c r="I265" i="1"/>
  <c r="H265" i="1"/>
  <c r="AA265" i="1" s="1"/>
  <c r="AY264" i="1"/>
  <c r="S264" i="1" s="1"/>
  <c r="AX264" i="1"/>
  <c r="AV264" i="1"/>
  <c r="AW264" i="1" s="1"/>
  <c r="AU264" i="1"/>
  <c r="AS264" i="1"/>
  <c r="AL264" i="1"/>
  <c r="I264" i="1" s="1"/>
  <c r="H264" i="1" s="1"/>
  <c r="AG264" i="1"/>
  <c r="Y264" i="1"/>
  <c r="X264" i="1"/>
  <c r="W264" i="1" s="1"/>
  <c r="P264" i="1"/>
  <c r="J264" i="1"/>
  <c r="AY263" i="1"/>
  <c r="AX263" i="1"/>
  <c r="AV263" i="1"/>
  <c r="AW263" i="1" s="1"/>
  <c r="AU263" i="1"/>
  <c r="AS263" i="1"/>
  <c r="AF263" i="1" s="1"/>
  <c r="AL263" i="1"/>
  <c r="I263" i="1" s="1"/>
  <c r="H263" i="1" s="1"/>
  <c r="AG263" i="1"/>
  <c r="AE263" i="1"/>
  <c r="Y263" i="1"/>
  <c r="X263" i="1"/>
  <c r="S263" i="1"/>
  <c r="P263" i="1"/>
  <c r="K263" i="1"/>
  <c r="J263" i="1"/>
  <c r="AY262" i="1"/>
  <c r="AX262" i="1"/>
  <c r="AW262" i="1"/>
  <c r="AV262" i="1"/>
  <c r="AU262" i="1"/>
  <c r="AS262" i="1"/>
  <c r="AL262" i="1"/>
  <c r="I262" i="1" s="1"/>
  <c r="AG262" i="1"/>
  <c r="J262" i="1" s="1"/>
  <c r="Y262" i="1"/>
  <c r="X262" i="1"/>
  <c r="W262" i="1"/>
  <c r="S262" i="1"/>
  <c r="P262" i="1"/>
  <c r="N262" i="1"/>
  <c r="H262" i="1"/>
  <c r="AY261" i="1"/>
  <c r="AX261" i="1"/>
  <c r="AV261" i="1"/>
  <c r="AU261" i="1"/>
  <c r="AS261" i="1" s="1"/>
  <c r="AL261" i="1"/>
  <c r="I261" i="1" s="1"/>
  <c r="H261" i="1" s="1"/>
  <c r="AG261" i="1"/>
  <c r="J261" i="1" s="1"/>
  <c r="Y261" i="1"/>
  <c r="X261" i="1"/>
  <c r="W261" i="1" s="1"/>
  <c r="P261" i="1"/>
  <c r="AY260" i="1"/>
  <c r="AX260" i="1"/>
  <c r="AV260" i="1"/>
  <c r="AU260" i="1"/>
  <c r="AS260" i="1" s="1"/>
  <c r="AT260" i="1"/>
  <c r="AL260" i="1"/>
  <c r="AG260" i="1"/>
  <c r="J260" i="1" s="1"/>
  <c r="Y260" i="1"/>
  <c r="X260" i="1"/>
  <c r="W260" i="1"/>
  <c r="P260" i="1"/>
  <c r="I260" i="1"/>
  <c r="H260" i="1"/>
  <c r="AY259" i="1"/>
  <c r="S259" i="1" s="1"/>
  <c r="AX259" i="1"/>
  <c r="AV259" i="1"/>
  <c r="AW259" i="1" s="1"/>
  <c r="AU259" i="1"/>
  <c r="AS259" i="1" s="1"/>
  <c r="AL259" i="1"/>
  <c r="I259" i="1" s="1"/>
  <c r="H259" i="1" s="1"/>
  <c r="AG259" i="1"/>
  <c r="AA259" i="1"/>
  <c r="Y259" i="1"/>
  <c r="X259" i="1"/>
  <c r="P259" i="1"/>
  <c r="N259" i="1"/>
  <c r="K259" i="1"/>
  <c r="J259" i="1"/>
  <c r="AY258" i="1"/>
  <c r="AX258" i="1"/>
  <c r="AV258" i="1"/>
  <c r="AU258" i="1"/>
  <c r="AS258" i="1"/>
  <c r="AL258" i="1"/>
  <c r="I258" i="1" s="1"/>
  <c r="H258" i="1" s="1"/>
  <c r="AG258" i="1"/>
  <c r="Y258" i="1"/>
  <c r="X258" i="1"/>
  <c r="W258" i="1" s="1"/>
  <c r="S258" i="1"/>
  <c r="P258" i="1"/>
  <c r="J258" i="1"/>
  <c r="AY257" i="1"/>
  <c r="AX257" i="1"/>
  <c r="AV257" i="1"/>
  <c r="AU257" i="1"/>
  <c r="AS257" i="1"/>
  <c r="AL257" i="1"/>
  <c r="I257" i="1" s="1"/>
  <c r="H257" i="1" s="1"/>
  <c r="AG257" i="1"/>
  <c r="J257" i="1" s="1"/>
  <c r="AF257" i="1"/>
  <c r="Y257" i="1"/>
  <c r="X257" i="1"/>
  <c r="W257" i="1" s="1"/>
  <c r="S257" i="1"/>
  <c r="P257" i="1"/>
  <c r="N257" i="1"/>
  <c r="AY256" i="1"/>
  <c r="AX256" i="1"/>
  <c r="AV256" i="1"/>
  <c r="AW256" i="1" s="1"/>
  <c r="AU256" i="1"/>
  <c r="AS256" i="1" s="1"/>
  <c r="AL256" i="1"/>
  <c r="I256" i="1" s="1"/>
  <c r="H256" i="1" s="1"/>
  <c r="AG256" i="1"/>
  <c r="J256" i="1" s="1"/>
  <c r="Y256" i="1"/>
  <c r="X256" i="1"/>
  <c r="W256" i="1" s="1"/>
  <c r="S256" i="1"/>
  <c r="P256" i="1"/>
  <c r="AY255" i="1"/>
  <c r="AX255" i="1"/>
  <c r="AV255" i="1"/>
  <c r="AU255" i="1"/>
  <c r="AS255" i="1" s="1"/>
  <c r="N255" i="1" s="1"/>
  <c r="AT255" i="1"/>
  <c r="AL255" i="1"/>
  <c r="AG255" i="1"/>
  <c r="J255" i="1" s="1"/>
  <c r="AF255" i="1"/>
  <c r="AE255" i="1"/>
  <c r="Y255" i="1"/>
  <c r="X255" i="1"/>
  <c r="W255" i="1"/>
  <c r="P255" i="1"/>
  <c r="K255" i="1"/>
  <c r="I255" i="1"/>
  <c r="H255" i="1"/>
  <c r="AA255" i="1" s="1"/>
  <c r="AY254" i="1"/>
  <c r="AX254" i="1"/>
  <c r="AV254" i="1"/>
  <c r="AW254" i="1" s="1"/>
  <c r="AU254" i="1"/>
  <c r="AS254" i="1" s="1"/>
  <c r="AL254" i="1"/>
  <c r="AG254" i="1"/>
  <c r="AF254" i="1"/>
  <c r="Y254" i="1"/>
  <c r="W254" i="1" s="1"/>
  <c r="X254" i="1"/>
  <c r="S254" i="1"/>
  <c r="P254" i="1"/>
  <c r="J254" i="1"/>
  <c r="I254" i="1"/>
  <c r="H254" i="1" s="1"/>
  <c r="AA254" i="1" s="1"/>
  <c r="AY253" i="1"/>
  <c r="AX253" i="1"/>
  <c r="AV253" i="1"/>
  <c r="AU253" i="1"/>
  <c r="AS253" i="1" s="1"/>
  <c r="AL253" i="1"/>
  <c r="I253" i="1" s="1"/>
  <c r="AG253" i="1"/>
  <c r="J253" i="1" s="1"/>
  <c r="AA253" i="1"/>
  <c r="Y253" i="1"/>
  <c r="X253" i="1"/>
  <c r="W253" i="1"/>
  <c r="P253" i="1"/>
  <c r="K253" i="1"/>
  <c r="H253" i="1"/>
  <c r="AY252" i="1"/>
  <c r="AX252" i="1"/>
  <c r="AV252" i="1"/>
  <c r="AU252" i="1"/>
  <c r="AS252" i="1" s="1"/>
  <c r="AT252" i="1"/>
  <c r="AL252" i="1"/>
  <c r="I252" i="1" s="1"/>
  <c r="H252" i="1" s="1"/>
  <c r="AG252" i="1"/>
  <c r="J252" i="1" s="1"/>
  <c r="Y252" i="1"/>
  <c r="X252" i="1"/>
  <c r="W252" i="1" s="1"/>
  <c r="P252" i="1"/>
  <c r="AY251" i="1"/>
  <c r="AX251" i="1"/>
  <c r="AW251" i="1" s="1"/>
  <c r="AV251" i="1"/>
  <c r="AU251" i="1"/>
  <c r="AT251" i="1"/>
  <c r="AS251" i="1"/>
  <c r="N251" i="1" s="1"/>
  <c r="AL251" i="1"/>
  <c r="AG251" i="1"/>
  <c r="AF251" i="1"/>
  <c r="AE251" i="1"/>
  <c r="Y251" i="1"/>
  <c r="W251" i="1" s="1"/>
  <c r="X251" i="1"/>
  <c r="S251" i="1"/>
  <c r="P251" i="1"/>
  <c r="K251" i="1"/>
  <c r="J251" i="1"/>
  <c r="I251" i="1"/>
  <c r="H251" i="1"/>
  <c r="AY250" i="1"/>
  <c r="AX250" i="1"/>
  <c r="AW250" i="1"/>
  <c r="AV250" i="1"/>
  <c r="AU250" i="1"/>
  <c r="AT250" i="1"/>
  <c r="AS250" i="1"/>
  <c r="AL250" i="1"/>
  <c r="AG250" i="1"/>
  <c r="J250" i="1" s="1"/>
  <c r="AF250" i="1"/>
  <c r="Y250" i="1"/>
  <c r="W250" i="1" s="1"/>
  <c r="X250" i="1"/>
  <c r="S250" i="1"/>
  <c r="P250" i="1"/>
  <c r="N250" i="1"/>
  <c r="I250" i="1"/>
  <c r="H250" i="1" s="1"/>
  <c r="AY249" i="1"/>
  <c r="AX249" i="1"/>
  <c r="AV249" i="1"/>
  <c r="AW249" i="1" s="1"/>
  <c r="AU249" i="1"/>
  <c r="AS249" i="1" s="1"/>
  <c r="AL249" i="1"/>
  <c r="I249" i="1" s="1"/>
  <c r="H249" i="1" s="1"/>
  <c r="AG249" i="1"/>
  <c r="J249" i="1" s="1"/>
  <c r="Y249" i="1"/>
  <c r="X249" i="1"/>
  <c r="W249" i="1" s="1"/>
  <c r="T249" i="1"/>
  <c r="U249" i="1" s="1"/>
  <c r="S249" i="1"/>
  <c r="P249" i="1"/>
  <c r="AY248" i="1"/>
  <c r="AX248" i="1"/>
  <c r="AV248" i="1"/>
  <c r="AU248" i="1"/>
  <c r="AS248" i="1" s="1"/>
  <c r="AT248" i="1" s="1"/>
  <c r="AL248" i="1"/>
  <c r="I248" i="1" s="1"/>
  <c r="H248" i="1" s="1"/>
  <c r="AA248" i="1" s="1"/>
  <c r="AG248" i="1"/>
  <c r="AE248" i="1"/>
  <c r="Y248" i="1"/>
  <c r="X248" i="1"/>
  <c r="W248" i="1"/>
  <c r="P248" i="1"/>
  <c r="N248" i="1"/>
  <c r="K248" i="1"/>
  <c r="J248" i="1"/>
  <c r="AY247" i="1"/>
  <c r="AX247" i="1"/>
  <c r="AV247" i="1"/>
  <c r="AU247" i="1"/>
  <c r="AT247" i="1"/>
  <c r="AS247" i="1"/>
  <c r="AL247" i="1"/>
  <c r="I247" i="1" s="1"/>
  <c r="AG247" i="1"/>
  <c r="J247" i="1" s="1"/>
  <c r="Y247" i="1"/>
  <c r="X247" i="1"/>
  <c r="W247" i="1" s="1"/>
  <c r="P247" i="1"/>
  <c r="N247" i="1"/>
  <c r="H247" i="1"/>
  <c r="AY246" i="1"/>
  <c r="S246" i="1" s="1"/>
  <c r="AX246" i="1"/>
  <c r="AV246" i="1"/>
  <c r="AW246" i="1" s="1"/>
  <c r="AU246" i="1"/>
  <c r="AS246" i="1"/>
  <c r="AL246" i="1"/>
  <c r="AG246" i="1"/>
  <c r="AF246" i="1"/>
  <c r="AE246" i="1"/>
  <c r="Y246" i="1"/>
  <c r="W246" i="1" s="1"/>
  <c r="X246" i="1"/>
  <c r="P246" i="1"/>
  <c r="J246" i="1"/>
  <c r="I246" i="1"/>
  <c r="H246" i="1" s="1"/>
  <c r="AY245" i="1"/>
  <c r="AX245" i="1"/>
  <c r="AW245" i="1" s="1"/>
  <c r="AV245" i="1"/>
  <c r="AU245" i="1"/>
  <c r="AS245" i="1"/>
  <c r="AE245" i="1" s="1"/>
  <c r="AL245" i="1"/>
  <c r="I245" i="1" s="1"/>
  <c r="H245" i="1" s="1"/>
  <c r="AG245" i="1"/>
  <c r="J245" i="1" s="1"/>
  <c r="AF245" i="1"/>
  <c r="Y245" i="1"/>
  <c r="X245" i="1"/>
  <c r="W245" i="1" s="1"/>
  <c r="S245" i="1"/>
  <c r="P245" i="1"/>
  <c r="AY244" i="1"/>
  <c r="AX244" i="1"/>
  <c r="AV244" i="1"/>
  <c r="AW244" i="1" s="1"/>
  <c r="AU244" i="1"/>
  <c r="AT244" i="1"/>
  <c r="AS244" i="1"/>
  <c r="AF244" i="1" s="1"/>
  <c r="AL244" i="1"/>
  <c r="AG244" i="1"/>
  <c r="AE244" i="1"/>
  <c r="Y244" i="1"/>
  <c r="X244" i="1"/>
  <c r="W244" i="1" s="1"/>
  <c r="S244" i="1"/>
  <c r="P244" i="1"/>
  <c r="N244" i="1"/>
  <c r="J244" i="1"/>
  <c r="I244" i="1"/>
  <c r="H244" i="1"/>
  <c r="AY243" i="1"/>
  <c r="AX243" i="1"/>
  <c r="AW243" i="1"/>
  <c r="AV243" i="1"/>
  <c r="AU243" i="1"/>
  <c r="AS243" i="1"/>
  <c r="AT243" i="1" s="1"/>
  <c r="AL243" i="1"/>
  <c r="AG243" i="1"/>
  <c r="AF243" i="1"/>
  <c r="AE243" i="1"/>
  <c r="AC243" i="1"/>
  <c r="Y243" i="1"/>
  <c r="X243" i="1"/>
  <c r="W243" i="1" s="1"/>
  <c r="T243" i="1"/>
  <c r="U243" i="1" s="1"/>
  <c r="S243" i="1"/>
  <c r="P243" i="1"/>
  <c r="N243" i="1"/>
  <c r="K243" i="1"/>
  <c r="J243" i="1"/>
  <c r="I243" i="1"/>
  <c r="H243" i="1"/>
  <c r="AA243" i="1" s="1"/>
  <c r="AY242" i="1"/>
  <c r="AX242" i="1"/>
  <c r="AV242" i="1"/>
  <c r="AW242" i="1" s="1"/>
  <c r="AU242" i="1"/>
  <c r="AS242" i="1"/>
  <c r="AL242" i="1"/>
  <c r="I242" i="1" s="1"/>
  <c r="H242" i="1" s="1"/>
  <c r="AG242" i="1"/>
  <c r="J242" i="1" s="1"/>
  <c r="Y242" i="1"/>
  <c r="X242" i="1"/>
  <c r="W242" i="1" s="1"/>
  <c r="S242" i="1"/>
  <c r="P242" i="1"/>
  <c r="AY241" i="1"/>
  <c r="AX241" i="1"/>
  <c r="AW241" i="1"/>
  <c r="AV241" i="1"/>
  <c r="AU241" i="1"/>
  <c r="AS241" i="1"/>
  <c r="AL241" i="1"/>
  <c r="AG241" i="1"/>
  <c r="J241" i="1" s="1"/>
  <c r="AF241" i="1"/>
  <c r="Y241" i="1"/>
  <c r="W241" i="1" s="1"/>
  <c r="X241" i="1"/>
  <c r="S241" i="1"/>
  <c r="P241" i="1"/>
  <c r="I241" i="1"/>
  <c r="H241" i="1"/>
  <c r="AA241" i="1" s="1"/>
  <c r="AY240" i="1"/>
  <c r="AX240" i="1"/>
  <c r="AW240" i="1"/>
  <c r="AV240" i="1"/>
  <c r="AU240" i="1"/>
  <c r="AS240" i="1"/>
  <c r="AL240" i="1"/>
  <c r="AG240" i="1"/>
  <c r="AA240" i="1"/>
  <c r="Y240" i="1"/>
  <c r="X240" i="1"/>
  <c r="W240" i="1" s="1"/>
  <c r="S240" i="1"/>
  <c r="T240" i="1" s="1"/>
  <c r="U240" i="1" s="1"/>
  <c r="P240" i="1"/>
  <c r="N240" i="1"/>
  <c r="J240" i="1"/>
  <c r="I240" i="1"/>
  <c r="H240" i="1" s="1"/>
  <c r="AY239" i="1"/>
  <c r="AX239" i="1"/>
  <c r="AW239" i="1"/>
  <c r="AV239" i="1"/>
  <c r="AU239" i="1"/>
  <c r="AS239" i="1" s="1"/>
  <c r="AL239" i="1"/>
  <c r="I239" i="1" s="1"/>
  <c r="H239" i="1" s="1"/>
  <c r="AG239" i="1"/>
  <c r="Y239" i="1"/>
  <c r="W239" i="1" s="1"/>
  <c r="X239" i="1"/>
  <c r="S239" i="1"/>
  <c r="P239" i="1"/>
  <c r="J239" i="1"/>
  <c r="AY238" i="1"/>
  <c r="AX238" i="1"/>
  <c r="AV238" i="1"/>
  <c r="AW238" i="1" s="1"/>
  <c r="AU238" i="1"/>
  <c r="AS238" i="1" s="1"/>
  <c r="AL238" i="1"/>
  <c r="AG238" i="1"/>
  <c r="J238" i="1" s="1"/>
  <c r="Y238" i="1"/>
  <c r="W238" i="1" s="1"/>
  <c r="X238" i="1"/>
  <c r="P238" i="1"/>
  <c r="I238" i="1"/>
  <c r="H238" i="1"/>
  <c r="AY237" i="1"/>
  <c r="AX237" i="1"/>
  <c r="AW237" i="1"/>
  <c r="AV237" i="1"/>
  <c r="AU237" i="1"/>
  <c r="AS237" i="1" s="1"/>
  <c r="AL237" i="1"/>
  <c r="AG237" i="1"/>
  <c r="J237" i="1" s="1"/>
  <c r="AF237" i="1"/>
  <c r="Y237" i="1"/>
  <c r="W237" i="1" s="1"/>
  <c r="X237" i="1"/>
  <c r="S237" i="1"/>
  <c r="P237" i="1"/>
  <c r="N237" i="1"/>
  <c r="I237" i="1"/>
  <c r="H237" i="1"/>
  <c r="AA237" i="1" s="1"/>
  <c r="AY236" i="1"/>
  <c r="AX236" i="1"/>
  <c r="AW236" i="1"/>
  <c r="AV236" i="1"/>
  <c r="S236" i="1" s="1"/>
  <c r="AU236" i="1"/>
  <c r="AS236" i="1"/>
  <c r="AL236" i="1"/>
  <c r="AG236" i="1"/>
  <c r="J236" i="1" s="1"/>
  <c r="Y236" i="1"/>
  <c r="X236" i="1"/>
  <c r="P236" i="1"/>
  <c r="I236" i="1"/>
  <c r="H236" i="1"/>
  <c r="AY235" i="1"/>
  <c r="AX235" i="1"/>
  <c r="AW235" i="1"/>
  <c r="AV235" i="1"/>
  <c r="AU235" i="1"/>
  <c r="AS235" i="1"/>
  <c r="AL235" i="1"/>
  <c r="AG235" i="1"/>
  <c r="J235" i="1" s="1"/>
  <c r="AF235" i="1"/>
  <c r="Y235" i="1"/>
  <c r="X235" i="1"/>
  <c r="W235" i="1"/>
  <c r="S235" i="1"/>
  <c r="P235" i="1"/>
  <c r="I235" i="1"/>
  <c r="H235" i="1" s="1"/>
  <c r="AY234" i="1"/>
  <c r="AX234" i="1"/>
  <c r="AW234" i="1"/>
  <c r="AV234" i="1"/>
  <c r="AU234" i="1"/>
  <c r="AS234" i="1" s="1"/>
  <c r="AL234" i="1"/>
  <c r="AG234" i="1"/>
  <c r="Y234" i="1"/>
  <c r="X234" i="1"/>
  <c r="W234" i="1"/>
  <c r="S234" i="1"/>
  <c r="P234" i="1"/>
  <c r="J234" i="1"/>
  <c r="I234" i="1"/>
  <c r="H234" i="1" s="1"/>
  <c r="AY233" i="1"/>
  <c r="AX233" i="1"/>
  <c r="AV233" i="1"/>
  <c r="AW233" i="1" s="1"/>
  <c r="AU233" i="1"/>
  <c r="AS233" i="1" s="1"/>
  <c r="AF233" i="1" s="1"/>
  <c r="AL233" i="1"/>
  <c r="I233" i="1" s="1"/>
  <c r="H233" i="1" s="1"/>
  <c r="AG233" i="1"/>
  <c r="J233" i="1" s="1"/>
  <c r="AE233" i="1"/>
  <c r="AA233" i="1"/>
  <c r="Y233" i="1"/>
  <c r="X233" i="1"/>
  <c r="W233" i="1" s="1"/>
  <c r="P233" i="1"/>
  <c r="N233" i="1"/>
  <c r="K233" i="1"/>
  <c r="AY232" i="1"/>
  <c r="AX232" i="1"/>
  <c r="AV232" i="1"/>
  <c r="AU232" i="1"/>
  <c r="AS232" i="1"/>
  <c r="AL232" i="1"/>
  <c r="I232" i="1" s="1"/>
  <c r="H232" i="1" s="1"/>
  <c r="AG232" i="1"/>
  <c r="Y232" i="1"/>
  <c r="X232" i="1"/>
  <c r="P232" i="1"/>
  <c r="J232" i="1"/>
  <c r="AY231" i="1"/>
  <c r="AX231" i="1"/>
  <c r="AW231" i="1"/>
  <c r="AV231" i="1"/>
  <c r="S231" i="1" s="1"/>
  <c r="AU231" i="1"/>
  <c r="AS231" i="1"/>
  <c r="AL231" i="1"/>
  <c r="AG231" i="1"/>
  <c r="J231" i="1" s="1"/>
  <c r="Y231" i="1"/>
  <c r="X231" i="1"/>
  <c r="W231" i="1"/>
  <c r="P231" i="1"/>
  <c r="K231" i="1"/>
  <c r="I231" i="1"/>
  <c r="H231" i="1" s="1"/>
  <c r="AY230" i="1"/>
  <c r="AX230" i="1"/>
  <c r="AV230" i="1"/>
  <c r="S230" i="1" s="1"/>
  <c r="AU230" i="1"/>
  <c r="AS230" i="1" s="1"/>
  <c r="AL230" i="1"/>
  <c r="AG230" i="1"/>
  <c r="J230" i="1" s="1"/>
  <c r="Y230" i="1"/>
  <c r="W230" i="1" s="1"/>
  <c r="X230" i="1"/>
  <c r="P230" i="1"/>
  <c r="I230" i="1"/>
  <c r="H230" i="1"/>
  <c r="AY229" i="1"/>
  <c r="AX229" i="1"/>
  <c r="AW229" i="1" s="1"/>
  <c r="AV229" i="1"/>
  <c r="AU229" i="1"/>
  <c r="AS229" i="1" s="1"/>
  <c r="AT229" i="1"/>
  <c r="AL229" i="1"/>
  <c r="I229" i="1" s="1"/>
  <c r="H229" i="1" s="1"/>
  <c r="AG229" i="1"/>
  <c r="AF229" i="1"/>
  <c r="AE229" i="1"/>
  <c r="Y229" i="1"/>
  <c r="X229" i="1"/>
  <c r="W229" i="1"/>
  <c r="T229" i="1"/>
  <c r="U229" i="1" s="1"/>
  <c r="S229" i="1"/>
  <c r="P229" i="1"/>
  <c r="N229" i="1"/>
  <c r="K229" i="1"/>
  <c r="J229" i="1"/>
  <c r="AY228" i="1"/>
  <c r="AX228" i="1"/>
  <c r="AW228" i="1" s="1"/>
  <c r="AV228" i="1"/>
  <c r="S228" i="1" s="1"/>
  <c r="AU228" i="1"/>
  <c r="AS228" i="1"/>
  <c r="AL228" i="1"/>
  <c r="AG228" i="1"/>
  <c r="J228" i="1" s="1"/>
  <c r="Y228" i="1"/>
  <c r="X228" i="1"/>
  <c r="W228" i="1" s="1"/>
  <c r="P228" i="1"/>
  <c r="N228" i="1"/>
  <c r="I228" i="1"/>
  <c r="H228" i="1" s="1"/>
  <c r="AY227" i="1"/>
  <c r="AX227" i="1"/>
  <c r="AV227" i="1"/>
  <c r="S227" i="1" s="1"/>
  <c r="AU227" i="1"/>
  <c r="AS227" i="1"/>
  <c r="AL227" i="1"/>
  <c r="I227" i="1" s="1"/>
  <c r="H227" i="1" s="1"/>
  <c r="AG227" i="1"/>
  <c r="J227" i="1" s="1"/>
  <c r="AF227" i="1"/>
  <c r="Y227" i="1"/>
  <c r="X227" i="1"/>
  <c r="W227" i="1" s="1"/>
  <c r="P227" i="1"/>
  <c r="AY226" i="1"/>
  <c r="AX226" i="1"/>
  <c r="AW226" i="1"/>
  <c r="AV226" i="1"/>
  <c r="S226" i="1" s="1"/>
  <c r="AU226" i="1"/>
  <c r="AS226" i="1"/>
  <c r="AL226" i="1"/>
  <c r="AG226" i="1"/>
  <c r="J226" i="1" s="1"/>
  <c r="AA226" i="1"/>
  <c r="Y226" i="1"/>
  <c r="X226" i="1"/>
  <c r="W226" i="1" s="1"/>
  <c r="P226" i="1"/>
  <c r="I226" i="1"/>
  <c r="H226" i="1" s="1"/>
  <c r="AY225" i="1"/>
  <c r="AX225" i="1"/>
  <c r="AW225" i="1"/>
  <c r="AV225" i="1"/>
  <c r="AU225" i="1"/>
  <c r="AS225" i="1" s="1"/>
  <c r="AL225" i="1"/>
  <c r="AG225" i="1"/>
  <c r="Y225" i="1"/>
  <c r="X225" i="1"/>
  <c r="W225" i="1"/>
  <c r="S225" i="1"/>
  <c r="T225" i="1" s="1"/>
  <c r="U225" i="1" s="1"/>
  <c r="P225" i="1"/>
  <c r="J225" i="1"/>
  <c r="I225" i="1"/>
  <c r="H225" i="1" s="1"/>
  <c r="AY224" i="1"/>
  <c r="AX224" i="1"/>
  <c r="AW224" i="1"/>
  <c r="AV224" i="1"/>
  <c r="AU224" i="1"/>
  <c r="AS224" i="1" s="1"/>
  <c r="AL224" i="1"/>
  <c r="AG224" i="1"/>
  <c r="AF224" i="1"/>
  <c r="Y224" i="1"/>
  <c r="X224" i="1"/>
  <c r="W224" i="1"/>
  <c r="S224" i="1"/>
  <c r="T224" i="1" s="1"/>
  <c r="U224" i="1" s="1"/>
  <c r="V224" i="1" s="1"/>
  <c r="Z224" i="1" s="1"/>
  <c r="Q224" i="1"/>
  <c r="O224" i="1" s="1"/>
  <c r="R224" i="1" s="1"/>
  <c r="P224" i="1"/>
  <c r="K224" i="1"/>
  <c r="J224" i="1"/>
  <c r="I224" i="1"/>
  <c r="H224" i="1" s="1"/>
  <c r="AA224" i="1" s="1"/>
  <c r="AY223" i="1"/>
  <c r="AX223" i="1"/>
  <c r="AV223" i="1"/>
  <c r="AU223" i="1"/>
  <c r="AS223" i="1"/>
  <c r="AF223" i="1" s="1"/>
  <c r="AL223" i="1"/>
  <c r="I223" i="1" s="1"/>
  <c r="H223" i="1" s="1"/>
  <c r="AG223" i="1"/>
  <c r="J223" i="1" s="1"/>
  <c r="AE223" i="1"/>
  <c r="Y223" i="1"/>
  <c r="X223" i="1"/>
  <c r="W223" i="1"/>
  <c r="S223" i="1"/>
  <c r="P223" i="1"/>
  <c r="K223" i="1"/>
  <c r="AY222" i="1"/>
  <c r="AX222" i="1"/>
  <c r="AW222" i="1"/>
  <c r="AV222" i="1"/>
  <c r="AU222" i="1"/>
  <c r="AS222" i="1"/>
  <c r="AT222" i="1" s="1"/>
  <c r="AL222" i="1"/>
  <c r="I222" i="1" s="1"/>
  <c r="H222" i="1" s="1"/>
  <c r="AG222" i="1"/>
  <c r="AF222" i="1"/>
  <c r="AE222" i="1"/>
  <c r="Y222" i="1"/>
  <c r="X222" i="1"/>
  <c r="W222" i="1"/>
  <c r="S222" i="1"/>
  <c r="P222" i="1"/>
  <c r="N222" i="1"/>
  <c r="K222" i="1"/>
  <c r="J222" i="1"/>
  <c r="AY221" i="1"/>
  <c r="AX221" i="1"/>
  <c r="AV221" i="1"/>
  <c r="AU221" i="1"/>
  <c r="AS221" i="1" s="1"/>
  <c r="AT221" i="1"/>
  <c r="AL221" i="1"/>
  <c r="I221" i="1" s="1"/>
  <c r="H221" i="1" s="1"/>
  <c r="AG221" i="1"/>
  <c r="J221" i="1" s="1"/>
  <c r="AA221" i="1"/>
  <c r="Y221" i="1"/>
  <c r="X221" i="1"/>
  <c r="W221" i="1" s="1"/>
  <c r="P221" i="1"/>
  <c r="K221" i="1"/>
  <c r="AY220" i="1"/>
  <c r="AX220" i="1"/>
  <c r="AW220" i="1"/>
  <c r="AV220" i="1"/>
  <c r="S220" i="1" s="1"/>
  <c r="AU220" i="1"/>
  <c r="AS220" i="1" s="1"/>
  <c r="AL220" i="1"/>
  <c r="AG220" i="1"/>
  <c r="AA220" i="1"/>
  <c r="Y220" i="1"/>
  <c r="W220" i="1" s="1"/>
  <c r="X220" i="1"/>
  <c r="P220" i="1"/>
  <c r="J220" i="1"/>
  <c r="I220" i="1"/>
  <c r="H220" i="1"/>
  <c r="AY219" i="1"/>
  <c r="AX219" i="1"/>
  <c r="AW219" i="1"/>
  <c r="AV219" i="1"/>
  <c r="AU219" i="1"/>
  <c r="AS219" i="1" s="1"/>
  <c r="AL219" i="1"/>
  <c r="AG219" i="1"/>
  <c r="Y219" i="1"/>
  <c r="X219" i="1"/>
  <c r="W219" i="1" s="1"/>
  <c r="S219" i="1"/>
  <c r="P219" i="1"/>
  <c r="J219" i="1"/>
  <c r="I219" i="1"/>
  <c r="H219" i="1" s="1"/>
  <c r="AA219" i="1" s="1"/>
  <c r="AY218" i="1"/>
  <c r="AX218" i="1"/>
  <c r="AV218" i="1"/>
  <c r="AU218" i="1"/>
  <c r="AT218" i="1"/>
  <c r="AS218" i="1"/>
  <c r="AF218" i="1" s="1"/>
  <c r="AL218" i="1"/>
  <c r="AG218" i="1"/>
  <c r="AE218" i="1"/>
  <c r="Y218" i="1"/>
  <c r="X218" i="1"/>
  <c r="W218" i="1" s="1"/>
  <c r="P218" i="1"/>
  <c r="N218" i="1"/>
  <c r="J218" i="1"/>
  <c r="I218" i="1"/>
  <c r="H218" i="1"/>
  <c r="AY217" i="1"/>
  <c r="S217" i="1" s="1"/>
  <c r="AX217" i="1"/>
  <c r="AW217" i="1" s="1"/>
  <c r="AV217" i="1"/>
  <c r="AU217" i="1"/>
  <c r="AS217" i="1" s="1"/>
  <c r="AL217" i="1"/>
  <c r="AG217" i="1"/>
  <c r="J217" i="1" s="1"/>
  <c r="AF217" i="1"/>
  <c r="AE217" i="1"/>
  <c r="Y217" i="1"/>
  <c r="X217" i="1"/>
  <c r="W217" i="1" s="1"/>
  <c r="P217" i="1"/>
  <c r="I217" i="1"/>
  <c r="H217" i="1"/>
  <c r="AY216" i="1"/>
  <c r="S216" i="1" s="1"/>
  <c r="AX216" i="1"/>
  <c r="AW216" i="1"/>
  <c r="AV216" i="1"/>
  <c r="AU216" i="1"/>
  <c r="AT216" i="1"/>
  <c r="AS216" i="1"/>
  <c r="AL216" i="1"/>
  <c r="AG216" i="1"/>
  <c r="J216" i="1" s="1"/>
  <c r="AF216" i="1"/>
  <c r="AE216" i="1"/>
  <c r="Y216" i="1"/>
  <c r="X216" i="1"/>
  <c r="W216" i="1"/>
  <c r="P216" i="1"/>
  <c r="N216" i="1"/>
  <c r="K216" i="1"/>
  <c r="I216" i="1"/>
  <c r="H216" i="1"/>
  <c r="AY215" i="1"/>
  <c r="AX215" i="1"/>
  <c r="AW215" i="1" s="1"/>
  <c r="AV215" i="1"/>
  <c r="AU215" i="1"/>
  <c r="AS215" i="1"/>
  <c r="AL215" i="1"/>
  <c r="AG215" i="1"/>
  <c r="J215" i="1" s="1"/>
  <c r="AF215" i="1"/>
  <c r="AA215" i="1"/>
  <c r="Y215" i="1"/>
  <c r="W215" i="1" s="1"/>
  <c r="X215" i="1"/>
  <c r="S215" i="1"/>
  <c r="P215" i="1"/>
  <c r="I215" i="1"/>
  <c r="H215" i="1" s="1"/>
  <c r="AY214" i="1"/>
  <c r="AX214" i="1"/>
  <c r="AW214" i="1"/>
  <c r="AV214" i="1"/>
  <c r="AU214" i="1"/>
  <c r="AS214" i="1"/>
  <c r="AL214" i="1"/>
  <c r="AG214" i="1"/>
  <c r="J214" i="1" s="1"/>
  <c r="AA214" i="1"/>
  <c r="Y214" i="1"/>
  <c r="X214" i="1"/>
  <c r="W214" i="1" s="1"/>
  <c r="S214" i="1"/>
  <c r="P214" i="1"/>
  <c r="I214" i="1"/>
  <c r="H214" i="1" s="1"/>
  <c r="AY213" i="1"/>
  <c r="AX213" i="1"/>
  <c r="AV213" i="1"/>
  <c r="S213" i="1" s="1"/>
  <c r="AU213" i="1"/>
  <c r="AS213" i="1" s="1"/>
  <c r="AL213" i="1"/>
  <c r="I213" i="1" s="1"/>
  <c r="H213" i="1" s="1"/>
  <c r="AA213" i="1" s="1"/>
  <c r="AG213" i="1"/>
  <c r="Y213" i="1"/>
  <c r="W213" i="1" s="1"/>
  <c r="X213" i="1"/>
  <c r="P213" i="1"/>
  <c r="N213" i="1"/>
  <c r="J213" i="1"/>
  <c r="AY212" i="1"/>
  <c r="AX212" i="1"/>
  <c r="AV212" i="1"/>
  <c r="AW212" i="1" s="1"/>
  <c r="AU212" i="1"/>
  <c r="AS212" i="1" s="1"/>
  <c r="AL212" i="1"/>
  <c r="I212" i="1" s="1"/>
  <c r="H212" i="1" s="1"/>
  <c r="AG212" i="1"/>
  <c r="J212" i="1" s="1"/>
  <c r="AE212" i="1"/>
  <c r="Y212" i="1"/>
  <c r="X212" i="1"/>
  <c r="W212" i="1"/>
  <c r="S212" i="1"/>
  <c r="P212" i="1"/>
  <c r="AY211" i="1"/>
  <c r="S211" i="1" s="1"/>
  <c r="AX211" i="1"/>
  <c r="AW211" i="1"/>
  <c r="AV211" i="1"/>
  <c r="AU211" i="1"/>
  <c r="AS211" i="1" s="1"/>
  <c r="AT211" i="1"/>
  <c r="AL211" i="1"/>
  <c r="AG211" i="1"/>
  <c r="J211" i="1" s="1"/>
  <c r="AF211" i="1"/>
  <c r="AE211" i="1"/>
  <c r="Y211" i="1"/>
  <c r="X211" i="1"/>
  <c r="W211" i="1"/>
  <c r="P211" i="1"/>
  <c r="N211" i="1"/>
  <c r="K211" i="1"/>
  <c r="I211" i="1"/>
  <c r="H211" i="1"/>
  <c r="AY210" i="1"/>
  <c r="AX210" i="1"/>
  <c r="AV210" i="1"/>
  <c r="AU210" i="1"/>
  <c r="AS210" i="1" s="1"/>
  <c r="AL210" i="1"/>
  <c r="AG210" i="1"/>
  <c r="J210" i="1" s="1"/>
  <c r="AF210" i="1"/>
  <c r="AE210" i="1"/>
  <c r="AA210" i="1"/>
  <c r="Y210" i="1"/>
  <c r="W210" i="1" s="1"/>
  <c r="X210" i="1"/>
  <c r="P210" i="1"/>
  <c r="I210" i="1"/>
  <c r="H210" i="1" s="1"/>
  <c r="AY209" i="1"/>
  <c r="S209" i="1" s="1"/>
  <c r="AX209" i="1"/>
  <c r="AW209" i="1" s="1"/>
  <c r="AV209" i="1"/>
  <c r="AU209" i="1"/>
  <c r="AS209" i="1"/>
  <c r="AL209" i="1"/>
  <c r="I209" i="1" s="1"/>
  <c r="H209" i="1" s="1"/>
  <c r="AG209" i="1"/>
  <c r="J209" i="1" s="1"/>
  <c r="Y209" i="1"/>
  <c r="X209" i="1"/>
  <c r="W209" i="1"/>
  <c r="P209" i="1"/>
  <c r="K209" i="1"/>
  <c r="AY208" i="1"/>
  <c r="AX208" i="1"/>
  <c r="AV208" i="1"/>
  <c r="AW208" i="1" s="1"/>
  <c r="AU208" i="1"/>
  <c r="AS208" i="1"/>
  <c r="AL208" i="1"/>
  <c r="I208" i="1" s="1"/>
  <c r="H208" i="1" s="1"/>
  <c r="AG208" i="1"/>
  <c r="AE208" i="1"/>
  <c r="Y208" i="1"/>
  <c r="X208" i="1"/>
  <c r="W208" i="1"/>
  <c r="S208" i="1"/>
  <c r="P208" i="1"/>
  <c r="J208" i="1"/>
  <c r="AY207" i="1"/>
  <c r="AX207" i="1"/>
  <c r="AV207" i="1"/>
  <c r="AU207" i="1"/>
  <c r="AS207" i="1"/>
  <c r="AT207" i="1" s="1"/>
  <c r="AL207" i="1"/>
  <c r="I207" i="1" s="1"/>
  <c r="AG207" i="1"/>
  <c r="AF207" i="1"/>
  <c r="AE207" i="1"/>
  <c r="AA207" i="1"/>
  <c r="Y207" i="1"/>
  <c r="W207" i="1" s="1"/>
  <c r="X207" i="1"/>
  <c r="P207" i="1"/>
  <c r="N207" i="1"/>
  <c r="J207" i="1"/>
  <c r="H207" i="1"/>
  <c r="AY206" i="1"/>
  <c r="AX206" i="1"/>
  <c r="AW206" i="1"/>
  <c r="AV206" i="1"/>
  <c r="AU206" i="1"/>
  <c r="AS206" i="1"/>
  <c r="AL206" i="1"/>
  <c r="AG206" i="1"/>
  <c r="J206" i="1" s="1"/>
  <c r="Y206" i="1"/>
  <c r="X206" i="1"/>
  <c r="W206" i="1"/>
  <c r="P206" i="1"/>
  <c r="I206" i="1"/>
  <c r="H206" i="1"/>
  <c r="AY205" i="1"/>
  <c r="AX205" i="1"/>
  <c r="AV205" i="1"/>
  <c r="AU205" i="1"/>
  <c r="AS205" i="1"/>
  <c r="AF205" i="1" s="1"/>
  <c r="AL205" i="1"/>
  <c r="AG205" i="1"/>
  <c r="Y205" i="1"/>
  <c r="X205" i="1"/>
  <c r="W205" i="1"/>
  <c r="P205" i="1"/>
  <c r="K205" i="1"/>
  <c r="J205" i="1"/>
  <c r="I205" i="1"/>
  <c r="H205" i="1"/>
  <c r="AY204" i="1"/>
  <c r="S204" i="1" s="1"/>
  <c r="AX204" i="1"/>
  <c r="AW204" i="1"/>
  <c r="AV204" i="1"/>
  <c r="AU204" i="1"/>
  <c r="AS204" i="1"/>
  <c r="AL204" i="1"/>
  <c r="I204" i="1" s="1"/>
  <c r="H204" i="1" s="1"/>
  <c r="AG204" i="1"/>
  <c r="Y204" i="1"/>
  <c r="X204" i="1"/>
  <c r="W204" i="1"/>
  <c r="P204" i="1"/>
  <c r="J204" i="1"/>
  <c r="AY203" i="1"/>
  <c r="AX203" i="1"/>
  <c r="AV203" i="1"/>
  <c r="S203" i="1" s="1"/>
  <c r="AU203" i="1"/>
  <c r="AT203" i="1"/>
  <c r="AS203" i="1"/>
  <c r="AL203" i="1"/>
  <c r="AG203" i="1"/>
  <c r="AE203" i="1"/>
  <c r="Y203" i="1"/>
  <c r="X203" i="1"/>
  <c r="W203" i="1"/>
  <c r="P203" i="1"/>
  <c r="K203" i="1"/>
  <c r="J203" i="1"/>
  <c r="I203" i="1"/>
  <c r="H203" i="1" s="1"/>
  <c r="AY202" i="1"/>
  <c r="S202" i="1" s="1"/>
  <c r="T202" i="1" s="1"/>
  <c r="U202" i="1" s="1"/>
  <c r="AX202" i="1"/>
  <c r="AW202" i="1"/>
  <c r="AV202" i="1"/>
  <c r="AU202" i="1"/>
  <c r="AS202" i="1"/>
  <c r="AL202" i="1"/>
  <c r="AG202" i="1"/>
  <c r="J202" i="1" s="1"/>
  <c r="AF202" i="1"/>
  <c r="AB202" i="1"/>
  <c r="AA202" i="1"/>
  <c r="Y202" i="1"/>
  <c r="W202" i="1" s="1"/>
  <c r="X202" i="1"/>
  <c r="Q202" i="1"/>
  <c r="O202" i="1" s="1"/>
  <c r="R202" i="1" s="1"/>
  <c r="L202" i="1" s="1"/>
  <c r="M202" i="1" s="1"/>
  <c r="P202" i="1"/>
  <c r="N202" i="1"/>
  <c r="K202" i="1"/>
  <c r="I202" i="1"/>
  <c r="H202" i="1"/>
  <c r="AY201" i="1"/>
  <c r="AX201" i="1"/>
  <c r="AV201" i="1"/>
  <c r="AU201" i="1"/>
  <c r="AS201" i="1" s="1"/>
  <c r="AL201" i="1"/>
  <c r="AG201" i="1"/>
  <c r="J201" i="1" s="1"/>
  <c r="AF201" i="1"/>
  <c r="Y201" i="1"/>
  <c r="X201" i="1"/>
  <c r="W201" i="1" s="1"/>
  <c r="P201" i="1"/>
  <c r="I201" i="1"/>
  <c r="H201" i="1"/>
  <c r="AY200" i="1"/>
  <c r="AX200" i="1"/>
  <c r="AW200" i="1"/>
  <c r="AV200" i="1"/>
  <c r="AU200" i="1"/>
  <c r="AS200" i="1" s="1"/>
  <c r="N200" i="1" s="1"/>
  <c r="AT200" i="1"/>
  <c r="AL200" i="1"/>
  <c r="AG200" i="1"/>
  <c r="AF200" i="1"/>
  <c r="AE200" i="1"/>
  <c r="Y200" i="1"/>
  <c r="X200" i="1"/>
  <c r="W200" i="1"/>
  <c r="S200" i="1"/>
  <c r="P200" i="1"/>
  <c r="K200" i="1"/>
  <c r="J200" i="1"/>
  <c r="I200" i="1"/>
  <c r="H200" i="1" s="1"/>
  <c r="AY199" i="1"/>
  <c r="AX199" i="1"/>
  <c r="AW199" i="1"/>
  <c r="AV199" i="1"/>
  <c r="AU199" i="1"/>
  <c r="AS199" i="1"/>
  <c r="AT199" i="1" s="1"/>
  <c r="AL199" i="1"/>
  <c r="AG199" i="1"/>
  <c r="J199" i="1" s="1"/>
  <c r="AF199" i="1"/>
  <c r="AE199" i="1"/>
  <c r="Y199" i="1"/>
  <c r="X199" i="1"/>
  <c r="W199" i="1"/>
  <c r="T199" i="1"/>
  <c r="U199" i="1" s="1"/>
  <c r="S199" i="1"/>
  <c r="P199" i="1"/>
  <c r="K199" i="1"/>
  <c r="I199" i="1"/>
  <c r="H199" i="1" s="1"/>
  <c r="AA199" i="1" s="1"/>
  <c r="AY198" i="1"/>
  <c r="AX198" i="1"/>
  <c r="AV198" i="1"/>
  <c r="AU198" i="1"/>
  <c r="AS198" i="1" s="1"/>
  <c r="AT198" i="1"/>
  <c r="AL198" i="1"/>
  <c r="AG198" i="1"/>
  <c r="J198" i="1" s="1"/>
  <c r="Y198" i="1"/>
  <c r="X198" i="1"/>
  <c r="W198" i="1" s="1"/>
  <c r="P198" i="1"/>
  <c r="N198" i="1"/>
  <c r="I198" i="1"/>
  <c r="H198" i="1"/>
  <c r="AY197" i="1"/>
  <c r="AX197" i="1"/>
  <c r="AV197" i="1"/>
  <c r="AW197" i="1" s="1"/>
  <c r="AU197" i="1"/>
  <c r="AS197" i="1"/>
  <c r="AL197" i="1"/>
  <c r="I197" i="1" s="1"/>
  <c r="H197" i="1" s="1"/>
  <c r="AA197" i="1" s="1"/>
  <c r="AG197" i="1"/>
  <c r="AF197" i="1"/>
  <c r="AE197" i="1"/>
  <c r="Y197" i="1"/>
  <c r="X197" i="1"/>
  <c r="W197" i="1"/>
  <c r="S197" i="1"/>
  <c r="P197" i="1"/>
  <c r="K197" i="1"/>
  <c r="J197" i="1"/>
  <c r="AY196" i="1"/>
  <c r="AX196" i="1"/>
  <c r="AV196" i="1"/>
  <c r="AU196" i="1"/>
  <c r="AS196" i="1"/>
  <c r="AF196" i="1" s="1"/>
  <c r="AL196" i="1"/>
  <c r="I196" i="1" s="1"/>
  <c r="H196" i="1" s="1"/>
  <c r="AG196" i="1"/>
  <c r="J196" i="1" s="1"/>
  <c r="Y196" i="1"/>
  <c r="X196" i="1"/>
  <c r="W196" i="1"/>
  <c r="P196" i="1"/>
  <c r="AY195" i="1"/>
  <c r="AX195" i="1"/>
  <c r="AV195" i="1"/>
  <c r="AU195" i="1"/>
  <c r="AS195" i="1" s="1"/>
  <c r="AL195" i="1"/>
  <c r="AG195" i="1"/>
  <c r="AA195" i="1"/>
  <c r="Y195" i="1"/>
  <c r="W195" i="1" s="1"/>
  <c r="X195" i="1"/>
  <c r="P195" i="1"/>
  <c r="J195" i="1"/>
  <c r="I195" i="1"/>
  <c r="H195" i="1" s="1"/>
  <c r="AY194" i="1"/>
  <c r="S194" i="1" s="1"/>
  <c r="AX194" i="1"/>
  <c r="AW194" i="1"/>
  <c r="AV194" i="1"/>
  <c r="AU194" i="1"/>
  <c r="AS194" i="1"/>
  <c r="AL194" i="1"/>
  <c r="AG194" i="1"/>
  <c r="Y194" i="1"/>
  <c r="X194" i="1"/>
  <c r="W194" i="1"/>
  <c r="P194" i="1"/>
  <c r="J194" i="1"/>
  <c r="I194" i="1"/>
  <c r="H194" i="1" s="1"/>
  <c r="AY193" i="1"/>
  <c r="AX193" i="1"/>
  <c r="AV193" i="1"/>
  <c r="AW193" i="1" s="1"/>
  <c r="AU193" i="1"/>
  <c r="AS193" i="1"/>
  <c r="AL193" i="1"/>
  <c r="AG193" i="1"/>
  <c r="J193" i="1" s="1"/>
  <c r="AE193" i="1"/>
  <c r="Y193" i="1"/>
  <c r="X193" i="1"/>
  <c r="W193" i="1"/>
  <c r="S193" i="1"/>
  <c r="P193" i="1"/>
  <c r="I193" i="1"/>
  <c r="H193" i="1" s="1"/>
  <c r="AY192" i="1"/>
  <c r="AX192" i="1"/>
  <c r="AW192" i="1"/>
  <c r="AV192" i="1"/>
  <c r="AU192" i="1"/>
  <c r="AS192" i="1"/>
  <c r="AT192" i="1" s="1"/>
  <c r="AL192" i="1"/>
  <c r="AG192" i="1"/>
  <c r="J192" i="1" s="1"/>
  <c r="AF192" i="1"/>
  <c r="AE192" i="1"/>
  <c r="Y192" i="1"/>
  <c r="W192" i="1" s="1"/>
  <c r="X192" i="1"/>
  <c r="S192" i="1"/>
  <c r="P192" i="1"/>
  <c r="N192" i="1"/>
  <c r="K192" i="1"/>
  <c r="I192" i="1"/>
  <c r="H192" i="1"/>
  <c r="AY191" i="1"/>
  <c r="AX191" i="1"/>
  <c r="AW191" i="1"/>
  <c r="AV191" i="1"/>
  <c r="S191" i="1" s="1"/>
  <c r="AU191" i="1"/>
  <c r="AS191" i="1"/>
  <c r="AE191" i="1" s="1"/>
  <c r="AL191" i="1"/>
  <c r="I191" i="1" s="1"/>
  <c r="H191" i="1" s="1"/>
  <c r="AG191" i="1"/>
  <c r="J191" i="1" s="1"/>
  <c r="AF191" i="1"/>
  <c r="Y191" i="1"/>
  <c r="W191" i="1" s="1"/>
  <c r="X191" i="1"/>
  <c r="P191" i="1"/>
  <c r="N191" i="1"/>
  <c r="AY190" i="1"/>
  <c r="AX190" i="1"/>
  <c r="AW190" i="1"/>
  <c r="AV190" i="1"/>
  <c r="S190" i="1" s="1"/>
  <c r="AU190" i="1"/>
  <c r="AS190" i="1"/>
  <c r="AL190" i="1"/>
  <c r="AG190" i="1"/>
  <c r="AA190" i="1"/>
  <c r="Y190" i="1"/>
  <c r="X190" i="1"/>
  <c r="W190" i="1" s="1"/>
  <c r="P190" i="1"/>
  <c r="N190" i="1"/>
  <c r="K190" i="1"/>
  <c r="J190" i="1"/>
  <c r="I190" i="1"/>
  <c r="H190" i="1"/>
  <c r="AY189" i="1"/>
  <c r="AX189" i="1"/>
  <c r="AV189" i="1"/>
  <c r="AU189" i="1"/>
  <c r="AS189" i="1" s="1"/>
  <c r="AL189" i="1"/>
  <c r="I189" i="1" s="1"/>
  <c r="H189" i="1" s="1"/>
  <c r="AG189" i="1"/>
  <c r="J189" i="1" s="1"/>
  <c r="Y189" i="1"/>
  <c r="X189" i="1"/>
  <c r="W189" i="1" s="1"/>
  <c r="P189" i="1"/>
  <c r="N189" i="1"/>
  <c r="K189" i="1"/>
  <c r="AY188" i="1"/>
  <c r="AX188" i="1"/>
  <c r="AV188" i="1"/>
  <c r="S188" i="1" s="1"/>
  <c r="AU188" i="1"/>
  <c r="AS188" i="1" s="1"/>
  <c r="AL188" i="1"/>
  <c r="AG188" i="1"/>
  <c r="J188" i="1" s="1"/>
  <c r="Y188" i="1"/>
  <c r="W188" i="1" s="1"/>
  <c r="X188" i="1"/>
  <c r="P188" i="1"/>
  <c r="N188" i="1"/>
  <c r="K188" i="1"/>
  <c r="I188" i="1"/>
  <c r="H188" i="1" s="1"/>
  <c r="AY187" i="1"/>
  <c r="AX187" i="1"/>
  <c r="AV187" i="1"/>
  <c r="AW187" i="1" s="1"/>
  <c r="AU187" i="1"/>
  <c r="AS187" i="1" s="1"/>
  <c r="AT187" i="1"/>
  <c r="AL187" i="1"/>
  <c r="AG187" i="1"/>
  <c r="J187" i="1" s="1"/>
  <c r="AA187" i="1"/>
  <c r="Y187" i="1"/>
  <c r="X187" i="1"/>
  <c r="W187" i="1"/>
  <c r="P187" i="1"/>
  <c r="N187" i="1"/>
  <c r="I187" i="1"/>
  <c r="H187" i="1"/>
  <c r="AY186" i="1"/>
  <c r="AX186" i="1"/>
  <c r="AV186" i="1"/>
  <c r="AU186" i="1"/>
  <c r="AS186" i="1" s="1"/>
  <c r="AL186" i="1"/>
  <c r="AG186" i="1"/>
  <c r="AE186" i="1"/>
  <c r="Y186" i="1"/>
  <c r="X186" i="1"/>
  <c r="W186" i="1"/>
  <c r="P186" i="1"/>
  <c r="K186" i="1"/>
  <c r="J186" i="1"/>
  <c r="I186" i="1"/>
  <c r="H186" i="1"/>
  <c r="AY185" i="1"/>
  <c r="AX185" i="1"/>
  <c r="AV185" i="1"/>
  <c r="AW185" i="1" s="1"/>
  <c r="AU185" i="1"/>
  <c r="AS185" i="1"/>
  <c r="AT185" i="1" s="1"/>
  <c r="AL185" i="1"/>
  <c r="I185" i="1" s="1"/>
  <c r="H185" i="1" s="1"/>
  <c r="AG185" i="1"/>
  <c r="J185" i="1" s="1"/>
  <c r="AF185" i="1"/>
  <c r="AE185" i="1"/>
  <c r="Y185" i="1"/>
  <c r="X185" i="1"/>
  <c r="P185" i="1"/>
  <c r="N185" i="1"/>
  <c r="K185" i="1"/>
  <c r="AY184" i="1"/>
  <c r="AX184" i="1"/>
  <c r="AV184" i="1"/>
  <c r="AW184" i="1" s="1"/>
  <c r="AU184" i="1"/>
  <c r="AS184" i="1"/>
  <c r="AL184" i="1"/>
  <c r="AG184" i="1"/>
  <c r="Y184" i="1"/>
  <c r="W184" i="1" s="1"/>
  <c r="X184" i="1"/>
  <c r="P184" i="1"/>
  <c r="J184" i="1"/>
  <c r="I184" i="1"/>
  <c r="H184" i="1"/>
  <c r="AY183" i="1"/>
  <c r="AX183" i="1"/>
  <c r="AW183" i="1" s="1"/>
  <c r="AV183" i="1"/>
  <c r="AU183" i="1"/>
  <c r="AS183" i="1"/>
  <c r="AT183" i="1" s="1"/>
  <c r="AL183" i="1"/>
  <c r="AG183" i="1"/>
  <c r="J183" i="1" s="1"/>
  <c r="AF183" i="1"/>
  <c r="AE183" i="1"/>
  <c r="Y183" i="1"/>
  <c r="X183" i="1"/>
  <c r="W183" i="1"/>
  <c r="S183" i="1"/>
  <c r="P183" i="1"/>
  <c r="N183" i="1"/>
  <c r="K183" i="1"/>
  <c r="I183" i="1"/>
  <c r="H183" i="1" s="1"/>
  <c r="AY182" i="1"/>
  <c r="AX182" i="1"/>
  <c r="AV182" i="1"/>
  <c r="AU182" i="1"/>
  <c r="AS182" i="1" s="1"/>
  <c r="AL182" i="1"/>
  <c r="I182" i="1" s="1"/>
  <c r="AG182" i="1"/>
  <c r="J182" i="1" s="1"/>
  <c r="Y182" i="1"/>
  <c r="X182" i="1"/>
  <c r="W182" i="1"/>
  <c r="P182" i="1"/>
  <c r="H182" i="1"/>
  <c r="AY181" i="1"/>
  <c r="AX181" i="1"/>
  <c r="AW181" i="1"/>
  <c r="AV181" i="1"/>
  <c r="AU181" i="1"/>
  <c r="AS181" i="1" s="1"/>
  <c r="AL181" i="1"/>
  <c r="AG181" i="1"/>
  <c r="AF181" i="1"/>
  <c r="AE181" i="1"/>
  <c r="AA181" i="1"/>
  <c r="Y181" i="1"/>
  <c r="X181" i="1"/>
  <c r="W181" i="1"/>
  <c r="S181" i="1"/>
  <c r="P181" i="1"/>
  <c r="K181" i="1"/>
  <c r="J181" i="1"/>
  <c r="I181" i="1"/>
  <c r="H181" i="1"/>
  <c r="AY180" i="1"/>
  <c r="AX180" i="1"/>
  <c r="AV180" i="1"/>
  <c r="AW180" i="1" s="1"/>
  <c r="AU180" i="1"/>
  <c r="AT180" i="1"/>
  <c r="AS180" i="1"/>
  <c r="AL180" i="1"/>
  <c r="I180" i="1" s="1"/>
  <c r="H180" i="1" s="1"/>
  <c r="AG180" i="1"/>
  <c r="J180" i="1" s="1"/>
  <c r="AF180" i="1"/>
  <c r="AE180" i="1"/>
  <c r="Y180" i="1"/>
  <c r="X180" i="1"/>
  <c r="W180" i="1"/>
  <c r="P180" i="1"/>
  <c r="N180" i="1"/>
  <c r="K180" i="1"/>
  <c r="AY179" i="1"/>
  <c r="AX179" i="1"/>
  <c r="AW179" i="1" s="1"/>
  <c r="AV179" i="1"/>
  <c r="AU179" i="1"/>
  <c r="AS179" i="1" s="1"/>
  <c r="AL179" i="1"/>
  <c r="AG179" i="1"/>
  <c r="AB179" i="1"/>
  <c r="AA179" i="1"/>
  <c r="Y179" i="1"/>
  <c r="W179" i="1" s="1"/>
  <c r="X179" i="1"/>
  <c r="S179" i="1"/>
  <c r="T179" i="1" s="1"/>
  <c r="U179" i="1" s="1"/>
  <c r="Q179" i="1"/>
  <c r="P179" i="1"/>
  <c r="O179" i="1"/>
  <c r="R179" i="1" s="1"/>
  <c r="J179" i="1"/>
  <c r="I179" i="1"/>
  <c r="H179" i="1"/>
  <c r="AY178" i="1"/>
  <c r="S178" i="1" s="1"/>
  <c r="AX178" i="1"/>
  <c r="AW178" i="1"/>
  <c r="AV178" i="1"/>
  <c r="AU178" i="1"/>
  <c r="AS178" i="1"/>
  <c r="AT178" i="1" s="1"/>
  <c r="AL178" i="1"/>
  <c r="I178" i="1" s="1"/>
  <c r="H178" i="1" s="1"/>
  <c r="AG178" i="1"/>
  <c r="J178" i="1" s="1"/>
  <c r="AF178" i="1"/>
  <c r="AE178" i="1"/>
  <c r="Y178" i="1"/>
  <c r="X178" i="1"/>
  <c r="W178" i="1"/>
  <c r="T178" i="1"/>
  <c r="U178" i="1" s="1"/>
  <c r="P178" i="1"/>
  <c r="N178" i="1"/>
  <c r="K178" i="1"/>
  <c r="AY177" i="1"/>
  <c r="AX177" i="1"/>
  <c r="AW177" i="1"/>
  <c r="AV177" i="1"/>
  <c r="AU177" i="1"/>
  <c r="AS177" i="1"/>
  <c r="AL177" i="1"/>
  <c r="AG177" i="1"/>
  <c r="J177" i="1" s="1"/>
  <c r="Y177" i="1"/>
  <c r="X177" i="1"/>
  <c r="W177" i="1"/>
  <c r="S177" i="1"/>
  <c r="P177" i="1"/>
  <c r="I177" i="1"/>
  <c r="H177" i="1" s="1"/>
  <c r="AY176" i="1"/>
  <c r="AX176" i="1"/>
  <c r="AW176" i="1"/>
  <c r="AV176" i="1"/>
  <c r="AU176" i="1"/>
  <c r="AS176" i="1" s="1"/>
  <c r="AT176" i="1" s="1"/>
  <c r="AL176" i="1"/>
  <c r="AG176" i="1"/>
  <c r="AE176" i="1"/>
  <c r="Y176" i="1"/>
  <c r="X176" i="1"/>
  <c r="W176" i="1" s="1"/>
  <c r="S176" i="1"/>
  <c r="P176" i="1"/>
  <c r="J176" i="1"/>
  <c r="I176" i="1"/>
  <c r="H176" i="1" s="1"/>
  <c r="AY175" i="1"/>
  <c r="AX175" i="1"/>
  <c r="AV175" i="1"/>
  <c r="AU175" i="1"/>
  <c r="AT175" i="1"/>
  <c r="AS175" i="1"/>
  <c r="AL175" i="1"/>
  <c r="I175" i="1" s="1"/>
  <c r="AG175" i="1"/>
  <c r="J175" i="1" s="1"/>
  <c r="AF175" i="1"/>
  <c r="AE175" i="1"/>
  <c r="AA175" i="1"/>
  <c r="Y175" i="1"/>
  <c r="X175" i="1"/>
  <c r="W175" i="1" s="1"/>
  <c r="P175" i="1"/>
  <c r="N175" i="1"/>
  <c r="K175" i="1"/>
  <c r="H175" i="1"/>
  <c r="AY174" i="1"/>
  <c r="AX174" i="1"/>
  <c r="AW174" i="1"/>
  <c r="AV174" i="1"/>
  <c r="AU174" i="1"/>
  <c r="AS174" i="1" s="1"/>
  <c r="AT174" i="1"/>
  <c r="AL174" i="1"/>
  <c r="AG174" i="1"/>
  <c r="Y174" i="1"/>
  <c r="X174" i="1"/>
  <c r="W174" i="1"/>
  <c r="S174" i="1"/>
  <c r="P174" i="1"/>
  <c r="J174" i="1"/>
  <c r="I174" i="1"/>
  <c r="H174" i="1"/>
  <c r="AA174" i="1" s="1"/>
  <c r="AY173" i="1"/>
  <c r="AX173" i="1"/>
  <c r="AW173" i="1" s="1"/>
  <c r="AV173" i="1"/>
  <c r="AU173" i="1"/>
  <c r="AS173" i="1" s="1"/>
  <c r="AL173" i="1"/>
  <c r="AG173" i="1"/>
  <c r="J173" i="1" s="1"/>
  <c r="Y173" i="1"/>
  <c r="X173" i="1"/>
  <c r="W173" i="1"/>
  <c r="S173" i="1"/>
  <c r="P173" i="1"/>
  <c r="I173" i="1"/>
  <c r="H173" i="1" s="1"/>
  <c r="AA173" i="1" s="1"/>
  <c r="AY172" i="1"/>
  <c r="AX172" i="1"/>
  <c r="AV172" i="1"/>
  <c r="AW172" i="1" s="1"/>
  <c r="AU172" i="1"/>
  <c r="AS172" i="1"/>
  <c r="AF172" i="1" s="1"/>
  <c r="AL172" i="1"/>
  <c r="I172" i="1" s="1"/>
  <c r="H172" i="1" s="1"/>
  <c r="AG172" i="1"/>
  <c r="J172" i="1" s="1"/>
  <c r="Y172" i="1"/>
  <c r="X172" i="1"/>
  <c r="W172" i="1"/>
  <c r="S172" i="1"/>
  <c r="P172" i="1"/>
  <c r="K172" i="1"/>
  <c r="AY171" i="1"/>
  <c r="AX171" i="1"/>
  <c r="AW171" i="1"/>
  <c r="AV171" i="1"/>
  <c r="AU171" i="1"/>
  <c r="AS171" i="1"/>
  <c r="AT171" i="1" s="1"/>
  <c r="AL171" i="1"/>
  <c r="AG171" i="1"/>
  <c r="AE171" i="1"/>
  <c r="Y171" i="1"/>
  <c r="X171" i="1"/>
  <c r="W171" i="1"/>
  <c r="S171" i="1"/>
  <c r="P171" i="1"/>
  <c r="N171" i="1"/>
  <c r="K171" i="1"/>
  <c r="J171" i="1"/>
  <c r="I171" i="1"/>
  <c r="H171" i="1" s="1"/>
  <c r="AY170" i="1"/>
  <c r="AX170" i="1"/>
  <c r="AV170" i="1"/>
  <c r="S170" i="1" s="1"/>
  <c r="AU170" i="1"/>
  <c r="AS170" i="1" s="1"/>
  <c r="K170" i="1" s="1"/>
  <c r="AT170" i="1"/>
  <c r="AL170" i="1"/>
  <c r="I170" i="1" s="1"/>
  <c r="H170" i="1" s="1"/>
  <c r="AG170" i="1"/>
  <c r="J170" i="1" s="1"/>
  <c r="Y170" i="1"/>
  <c r="W170" i="1" s="1"/>
  <c r="X170" i="1"/>
  <c r="P170" i="1"/>
  <c r="N170" i="1"/>
  <c r="AY169" i="1"/>
  <c r="AX169" i="1"/>
  <c r="AV169" i="1"/>
  <c r="AU169" i="1"/>
  <c r="AS169" i="1" s="1"/>
  <c r="AL169" i="1"/>
  <c r="AG169" i="1"/>
  <c r="AA169" i="1"/>
  <c r="Y169" i="1"/>
  <c r="W169" i="1" s="1"/>
  <c r="X169" i="1"/>
  <c r="P169" i="1"/>
  <c r="J169" i="1"/>
  <c r="I169" i="1"/>
  <c r="H169" i="1"/>
  <c r="AY168" i="1"/>
  <c r="AX168" i="1"/>
  <c r="AW168" i="1" s="1"/>
  <c r="AV168" i="1"/>
  <c r="AU168" i="1"/>
  <c r="AS168" i="1" s="1"/>
  <c r="AL168" i="1"/>
  <c r="AG168" i="1"/>
  <c r="AE168" i="1"/>
  <c r="AA168" i="1"/>
  <c r="Y168" i="1"/>
  <c r="X168" i="1"/>
  <c r="W168" i="1" s="1"/>
  <c r="S168" i="1"/>
  <c r="P168" i="1"/>
  <c r="J168" i="1"/>
  <c r="I168" i="1"/>
  <c r="H168" i="1" s="1"/>
  <c r="AY167" i="1"/>
  <c r="AX167" i="1"/>
  <c r="AV167" i="1"/>
  <c r="AW167" i="1" s="1"/>
  <c r="AU167" i="1"/>
  <c r="AT167" i="1"/>
  <c r="AS167" i="1"/>
  <c r="AF167" i="1" s="1"/>
  <c r="AL167" i="1"/>
  <c r="AG167" i="1"/>
  <c r="AE167" i="1"/>
  <c r="Y167" i="1"/>
  <c r="W167" i="1" s="1"/>
  <c r="X167" i="1"/>
  <c r="S167" i="1"/>
  <c r="P167" i="1"/>
  <c r="N167" i="1"/>
  <c r="K167" i="1"/>
  <c r="J167" i="1"/>
  <c r="I167" i="1"/>
  <c r="H167" i="1"/>
  <c r="AA167" i="1" s="1"/>
  <c r="AY166" i="1"/>
  <c r="AX166" i="1"/>
  <c r="AW166" i="1"/>
  <c r="AV166" i="1"/>
  <c r="AU166" i="1"/>
  <c r="AS166" i="1" s="1"/>
  <c r="AL166" i="1"/>
  <c r="AG166" i="1"/>
  <c r="Y166" i="1"/>
  <c r="W166" i="1" s="1"/>
  <c r="X166" i="1"/>
  <c r="T166" i="1"/>
  <c r="U166" i="1" s="1"/>
  <c r="S166" i="1"/>
  <c r="P166" i="1"/>
  <c r="J166" i="1"/>
  <c r="I166" i="1"/>
  <c r="H166" i="1"/>
  <c r="AY165" i="1"/>
  <c r="S165" i="1" s="1"/>
  <c r="AX165" i="1"/>
  <c r="AW165" i="1"/>
  <c r="AV165" i="1"/>
  <c r="AU165" i="1"/>
  <c r="AS165" i="1"/>
  <c r="AL165" i="1"/>
  <c r="AG165" i="1"/>
  <c r="J165" i="1" s="1"/>
  <c r="AF165" i="1"/>
  <c r="AE165" i="1"/>
  <c r="Y165" i="1"/>
  <c r="X165" i="1"/>
  <c r="W165" i="1" s="1"/>
  <c r="P165" i="1"/>
  <c r="I165" i="1"/>
  <c r="H165" i="1"/>
  <c r="AY164" i="1"/>
  <c r="AX164" i="1"/>
  <c r="AV164" i="1"/>
  <c r="AW164" i="1" s="1"/>
  <c r="AU164" i="1"/>
  <c r="AS164" i="1"/>
  <c r="AL164" i="1"/>
  <c r="AG164" i="1"/>
  <c r="J164" i="1" s="1"/>
  <c r="AF164" i="1"/>
  <c r="Y164" i="1"/>
  <c r="W164" i="1" s="1"/>
  <c r="X164" i="1"/>
  <c r="P164" i="1"/>
  <c r="K164" i="1"/>
  <c r="I164" i="1"/>
  <c r="H164" i="1" s="1"/>
  <c r="AY163" i="1"/>
  <c r="AX163" i="1"/>
  <c r="AW163" i="1"/>
  <c r="AV163" i="1"/>
  <c r="AU163" i="1"/>
  <c r="AT163" i="1"/>
  <c r="AS163" i="1"/>
  <c r="AL163" i="1"/>
  <c r="AG163" i="1"/>
  <c r="J163" i="1" s="1"/>
  <c r="AC163" i="1"/>
  <c r="AA163" i="1"/>
  <c r="Y163" i="1"/>
  <c r="X163" i="1"/>
  <c r="W163" i="1" s="1"/>
  <c r="S163" i="1"/>
  <c r="T163" i="1" s="1"/>
  <c r="U163" i="1" s="1"/>
  <c r="V163" i="1" s="1"/>
  <c r="Z163" i="1" s="1"/>
  <c r="Q163" i="1"/>
  <c r="O163" i="1" s="1"/>
  <c r="R163" i="1" s="1"/>
  <c r="P163" i="1"/>
  <c r="N163" i="1"/>
  <c r="I163" i="1"/>
  <c r="H163" i="1" s="1"/>
  <c r="AY162" i="1"/>
  <c r="AX162" i="1"/>
  <c r="AW162" i="1"/>
  <c r="AV162" i="1"/>
  <c r="AU162" i="1"/>
  <c r="AS162" i="1" s="1"/>
  <c r="N162" i="1" s="1"/>
  <c r="AT162" i="1"/>
  <c r="AL162" i="1"/>
  <c r="I162" i="1" s="1"/>
  <c r="H162" i="1" s="1"/>
  <c r="AA162" i="1" s="1"/>
  <c r="AG162" i="1"/>
  <c r="AB162" i="1"/>
  <c r="Y162" i="1"/>
  <c r="W162" i="1" s="1"/>
  <c r="X162" i="1"/>
  <c r="S162" i="1"/>
  <c r="T162" i="1" s="1"/>
  <c r="U162" i="1" s="1"/>
  <c r="P162" i="1"/>
  <c r="J162" i="1"/>
  <c r="AY161" i="1"/>
  <c r="AX161" i="1"/>
  <c r="AV161" i="1"/>
  <c r="AU161" i="1"/>
  <c r="AS161" i="1" s="1"/>
  <c r="AL161" i="1"/>
  <c r="AG161" i="1"/>
  <c r="Y161" i="1"/>
  <c r="W161" i="1" s="1"/>
  <c r="X161" i="1"/>
  <c r="P161" i="1"/>
  <c r="J161" i="1"/>
  <c r="I161" i="1"/>
  <c r="H161" i="1" s="1"/>
  <c r="AY160" i="1"/>
  <c r="AX160" i="1"/>
  <c r="AW160" i="1"/>
  <c r="AV160" i="1"/>
  <c r="AU160" i="1"/>
  <c r="AS160" i="1" s="1"/>
  <c r="AL160" i="1"/>
  <c r="AG160" i="1"/>
  <c r="J160" i="1" s="1"/>
  <c r="Y160" i="1"/>
  <c r="X160" i="1"/>
  <c r="W160" i="1"/>
  <c r="S160" i="1"/>
  <c r="P160" i="1"/>
  <c r="I160" i="1"/>
  <c r="H160" i="1" s="1"/>
  <c r="AA160" i="1" s="1"/>
  <c r="AY159" i="1"/>
  <c r="AX159" i="1"/>
  <c r="AV159" i="1"/>
  <c r="AW159" i="1" s="1"/>
  <c r="AU159" i="1"/>
  <c r="AS159" i="1"/>
  <c r="AT159" i="1" s="1"/>
  <c r="AL159" i="1"/>
  <c r="AG159" i="1"/>
  <c r="J159" i="1" s="1"/>
  <c r="AE159" i="1"/>
  <c r="Y159" i="1"/>
  <c r="X159" i="1"/>
  <c r="W159" i="1" s="1"/>
  <c r="P159" i="1"/>
  <c r="N159" i="1"/>
  <c r="K159" i="1"/>
  <c r="I159" i="1"/>
  <c r="H159" i="1"/>
  <c r="AA159" i="1" s="1"/>
  <c r="AY158" i="1"/>
  <c r="AX158" i="1"/>
  <c r="AV158" i="1"/>
  <c r="AU158" i="1"/>
  <c r="AS158" i="1" s="1"/>
  <c r="AL158" i="1"/>
  <c r="I158" i="1" s="1"/>
  <c r="H158" i="1" s="1"/>
  <c r="AA158" i="1" s="1"/>
  <c r="AG158" i="1"/>
  <c r="Y158" i="1"/>
  <c r="X158" i="1"/>
  <c r="P158" i="1"/>
  <c r="J158" i="1"/>
  <c r="AY157" i="1"/>
  <c r="AX157" i="1"/>
  <c r="AV157" i="1"/>
  <c r="AU157" i="1"/>
  <c r="AT157" i="1"/>
  <c r="AS157" i="1"/>
  <c r="AL157" i="1"/>
  <c r="AG157" i="1"/>
  <c r="AF157" i="1"/>
  <c r="AE157" i="1"/>
  <c r="Y157" i="1"/>
  <c r="X157" i="1"/>
  <c r="W157" i="1"/>
  <c r="P157" i="1"/>
  <c r="N157" i="1"/>
  <c r="K157" i="1"/>
  <c r="J157" i="1"/>
  <c r="I157" i="1"/>
  <c r="H157" i="1" s="1"/>
  <c r="AY156" i="1"/>
  <c r="AX156" i="1"/>
  <c r="AV156" i="1"/>
  <c r="AW156" i="1" s="1"/>
  <c r="AU156" i="1"/>
  <c r="AT156" i="1"/>
  <c r="AS156" i="1"/>
  <c r="AL156" i="1"/>
  <c r="I156" i="1" s="1"/>
  <c r="H156" i="1" s="1"/>
  <c r="AG156" i="1"/>
  <c r="J156" i="1" s="1"/>
  <c r="AF156" i="1"/>
  <c r="Y156" i="1"/>
  <c r="W156" i="1" s="1"/>
  <c r="X156" i="1"/>
  <c r="S156" i="1"/>
  <c r="P156" i="1"/>
  <c r="AY155" i="1"/>
  <c r="AX155" i="1"/>
  <c r="AW155" i="1" s="1"/>
  <c r="AV155" i="1"/>
  <c r="AU155" i="1"/>
  <c r="AS155" i="1" s="1"/>
  <c r="AT155" i="1"/>
  <c r="AL155" i="1"/>
  <c r="AG155" i="1"/>
  <c r="Y155" i="1"/>
  <c r="X155" i="1"/>
  <c r="W155" i="1" s="1"/>
  <c r="S155" i="1"/>
  <c r="P155" i="1"/>
  <c r="J155" i="1"/>
  <c r="I155" i="1"/>
  <c r="H155" i="1" s="1"/>
  <c r="AY154" i="1"/>
  <c r="AX154" i="1"/>
  <c r="AV154" i="1"/>
  <c r="AU154" i="1"/>
  <c r="AS154" i="1"/>
  <c r="AT154" i="1" s="1"/>
  <c r="AL154" i="1"/>
  <c r="I154" i="1" s="1"/>
  <c r="H154" i="1" s="1"/>
  <c r="AG154" i="1"/>
  <c r="AF154" i="1"/>
  <c r="AE154" i="1"/>
  <c r="Y154" i="1"/>
  <c r="X154" i="1"/>
  <c r="W154" i="1" s="1"/>
  <c r="P154" i="1"/>
  <c r="N154" i="1"/>
  <c r="K154" i="1"/>
  <c r="J154" i="1"/>
  <c r="AY153" i="1"/>
  <c r="AX153" i="1"/>
  <c r="AV153" i="1"/>
  <c r="AU153" i="1"/>
  <c r="AS153" i="1"/>
  <c r="AL153" i="1"/>
  <c r="I153" i="1" s="1"/>
  <c r="AG153" i="1"/>
  <c r="AA153" i="1"/>
  <c r="Y153" i="1"/>
  <c r="X153" i="1"/>
  <c r="P153" i="1"/>
  <c r="N153" i="1"/>
  <c r="J153" i="1"/>
  <c r="H153" i="1"/>
  <c r="AY152" i="1"/>
  <c r="AX152" i="1"/>
  <c r="AV152" i="1"/>
  <c r="AW152" i="1" s="1"/>
  <c r="AU152" i="1"/>
  <c r="AT152" i="1"/>
  <c r="AS152" i="1"/>
  <c r="AL152" i="1"/>
  <c r="AG152" i="1"/>
  <c r="AF152" i="1"/>
  <c r="AE152" i="1"/>
  <c r="Y152" i="1"/>
  <c r="X152" i="1"/>
  <c r="W152" i="1"/>
  <c r="P152" i="1"/>
  <c r="N152" i="1"/>
  <c r="K152" i="1"/>
  <c r="J152" i="1"/>
  <c r="I152" i="1"/>
  <c r="H152" i="1"/>
  <c r="AY151" i="1"/>
  <c r="AX151" i="1"/>
  <c r="AV151" i="1"/>
  <c r="AW151" i="1" s="1"/>
  <c r="AU151" i="1"/>
  <c r="AT151" i="1"/>
  <c r="AS151" i="1"/>
  <c r="AF151" i="1" s="1"/>
  <c r="AL151" i="1"/>
  <c r="I151" i="1" s="1"/>
  <c r="H151" i="1" s="1"/>
  <c r="AG151" i="1"/>
  <c r="J151" i="1" s="1"/>
  <c r="Y151" i="1"/>
  <c r="X151" i="1"/>
  <c r="W151" i="1"/>
  <c r="S151" i="1"/>
  <c r="P151" i="1"/>
  <c r="AY150" i="1"/>
  <c r="AX150" i="1"/>
  <c r="AW150" i="1" s="1"/>
  <c r="AV150" i="1"/>
  <c r="AU150" i="1"/>
  <c r="AS150" i="1" s="1"/>
  <c r="AT150" i="1" s="1"/>
  <c r="AL150" i="1"/>
  <c r="AG150" i="1"/>
  <c r="Y150" i="1"/>
  <c r="X150" i="1"/>
  <c r="W150" i="1" s="1"/>
  <c r="S150" i="1"/>
  <c r="P150" i="1"/>
  <c r="J150" i="1"/>
  <c r="I150" i="1"/>
  <c r="H150" i="1"/>
  <c r="AA150" i="1" s="1"/>
  <c r="AY149" i="1"/>
  <c r="AX149" i="1"/>
  <c r="AV149" i="1"/>
  <c r="AW149" i="1" s="1"/>
  <c r="AU149" i="1"/>
  <c r="AS149" i="1"/>
  <c r="AT149" i="1" s="1"/>
  <c r="AL149" i="1"/>
  <c r="I149" i="1" s="1"/>
  <c r="H149" i="1" s="1"/>
  <c r="AG149" i="1"/>
  <c r="J149" i="1" s="1"/>
  <c r="AF149" i="1"/>
  <c r="AE149" i="1"/>
  <c r="Y149" i="1"/>
  <c r="X149" i="1"/>
  <c r="W149" i="1"/>
  <c r="P149" i="1"/>
  <c r="N149" i="1"/>
  <c r="K149" i="1"/>
  <c r="AY148" i="1"/>
  <c r="AX148" i="1"/>
  <c r="AV148" i="1"/>
  <c r="AU148" i="1"/>
  <c r="AS148" i="1" s="1"/>
  <c r="AL148" i="1"/>
  <c r="I148" i="1" s="1"/>
  <c r="AG148" i="1"/>
  <c r="Y148" i="1"/>
  <c r="X148" i="1"/>
  <c r="W148" i="1" s="1"/>
  <c r="P148" i="1"/>
  <c r="J148" i="1"/>
  <c r="H148" i="1"/>
  <c r="AA148" i="1" s="1"/>
  <c r="AY147" i="1"/>
  <c r="S147" i="1" s="1"/>
  <c r="T147" i="1" s="1"/>
  <c r="U147" i="1" s="1"/>
  <c r="AX147" i="1"/>
  <c r="AW147" i="1" s="1"/>
  <c r="AV147" i="1"/>
  <c r="AU147" i="1"/>
  <c r="AT147" i="1"/>
  <c r="AS147" i="1"/>
  <c r="AL147" i="1"/>
  <c r="AG147" i="1"/>
  <c r="AF147" i="1"/>
  <c r="AE147" i="1"/>
  <c r="Y147" i="1"/>
  <c r="X147" i="1"/>
  <c r="W147" i="1"/>
  <c r="P147" i="1"/>
  <c r="N147" i="1"/>
  <c r="K147" i="1"/>
  <c r="J147" i="1"/>
  <c r="I147" i="1"/>
  <c r="H147" i="1"/>
  <c r="AY146" i="1"/>
  <c r="AX146" i="1"/>
  <c r="AV146" i="1"/>
  <c r="AW146" i="1" s="1"/>
  <c r="AU146" i="1"/>
  <c r="AS146" i="1"/>
  <c r="N146" i="1" s="1"/>
  <c r="AL146" i="1"/>
  <c r="I146" i="1" s="1"/>
  <c r="H146" i="1" s="1"/>
  <c r="AG146" i="1"/>
  <c r="J146" i="1" s="1"/>
  <c r="Y146" i="1"/>
  <c r="X146" i="1"/>
  <c r="W146" i="1"/>
  <c r="S146" i="1"/>
  <c r="P146" i="1"/>
  <c r="AY145" i="1"/>
  <c r="AX145" i="1"/>
  <c r="AW145" i="1" s="1"/>
  <c r="AV145" i="1"/>
  <c r="S145" i="1" s="1"/>
  <c r="T145" i="1" s="1"/>
  <c r="U145" i="1" s="1"/>
  <c r="AU145" i="1"/>
  <c r="AS145" i="1" s="1"/>
  <c r="AE145" i="1" s="1"/>
  <c r="AT145" i="1"/>
  <c r="AL145" i="1"/>
  <c r="AG145" i="1"/>
  <c r="AB145" i="1"/>
  <c r="AA145" i="1"/>
  <c r="Y145" i="1"/>
  <c r="X145" i="1"/>
  <c r="W145" i="1" s="1"/>
  <c r="P145" i="1"/>
  <c r="K145" i="1"/>
  <c r="J145" i="1"/>
  <c r="I145" i="1"/>
  <c r="H145" i="1"/>
  <c r="Q145" i="1" s="1"/>
  <c r="O145" i="1" s="1"/>
  <c r="R145" i="1" s="1"/>
  <c r="L145" i="1" s="1"/>
  <c r="M145" i="1" s="1"/>
  <c r="AY144" i="1"/>
  <c r="AX144" i="1"/>
  <c r="AV144" i="1"/>
  <c r="AW144" i="1" s="1"/>
  <c r="AU144" i="1"/>
  <c r="AS144" i="1"/>
  <c r="AT144" i="1" s="1"/>
  <c r="AL144" i="1"/>
  <c r="I144" i="1" s="1"/>
  <c r="H144" i="1" s="1"/>
  <c r="AG144" i="1"/>
  <c r="J144" i="1" s="1"/>
  <c r="AF144" i="1"/>
  <c r="Y144" i="1"/>
  <c r="W144" i="1" s="1"/>
  <c r="X144" i="1"/>
  <c r="P144" i="1"/>
  <c r="AY143" i="1"/>
  <c r="AX143" i="1"/>
  <c r="AV143" i="1"/>
  <c r="S143" i="1" s="1"/>
  <c r="AU143" i="1"/>
  <c r="AS143" i="1" s="1"/>
  <c r="AL143" i="1"/>
  <c r="AG143" i="1"/>
  <c r="Y143" i="1"/>
  <c r="X143" i="1"/>
  <c r="P143" i="1"/>
  <c r="J143" i="1"/>
  <c r="I143" i="1"/>
  <c r="H143" i="1"/>
  <c r="AY142" i="1"/>
  <c r="S142" i="1" s="1"/>
  <c r="AX142" i="1"/>
  <c r="AW142" i="1"/>
  <c r="AV142" i="1"/>
  <c r="AU142" i="1"/>
  <c r="AT142" i="1"/>
  <c r="AS142" i="1"/>
  <c r="AL142" i="1"/>
  <c r="AG142" i="1"/>
  <c r="J142" i="1" s="1"/>
  <c r="AF142" i="1"/>
  <c r="AE142" i="1"/>
  <c r="Y142" i="1"/>
  <c r="X142" i="1"/>
  <c r="W142" i="1"/>
  <c r="P142" i="1"/>
  <c r="N142" i="1"/>
  <c r="K142" i="1"/>
  <c r="I142" i="1"/>
  <c r="H142" i="1"/>
  <c r="AY141" i="1"/>
  <c r="AX141" i="1"/>
  <c r="AV141" i="1"/>
  <c r="AW141" i="1" s="1"/>
  <c r="AU141" i="1"/>
  <c r="AS141" i="1" s="1"/>
  <c r="AL141" i="1"/>
  <c r="I141" i="1" s="1"/>
  <c r="H141" i="1" s="1"/>
  <c r="T141" i="1" s="1"/>
  <c r="U141" i="1" s="1"/>
  <c r="AG141" i="1"/>
  <c r="J141" i="1" s="1"/>
  <c r="AF141" i="1"/>
  <c r="AA141" i="1"/>
  <c r="Y141" i="1"/>
  <c r="X141" i="1"/>
  <c r="W141" i="1" s="1"/>
  <c r="S141" i="1"/>
  <c r="P141" i="1"/>
  <c r="N141" i="1"/>
  <c r="AY140" i="1"/>
  <c r="AX140" i="1"/>
  <c r="AV140" i="1"/>
  <c r="AW140" i="1" s="1"/>
  <c r="AU140" i="1"/>
  <c r="AS140" i="1" s="1"/>
  <c r="AL140" i="1"/>
  <c r="AG140" i="1"/>
  <c r="Y140" i="1"/>
  <c r="X140" i="1"/>
  <c r="W140" i="1" s="1"/>
  <c r="S140" i="1"/>
  <c r="P140" i="1"/>
  <c r="J140" i="1"/>
  <c r="I140" i="1"/>
  <c r="H140" i="1" s="1"/>
  <c r="AY139" i="1"/>
  <c r="AX139" i="1"/>
  <c r="AV139" i="1"/>
  <c r="AW139" i="1" s="1"/>
  <c r="AU139" i="1"/>
  <c r="AS139" i="1"/>
  <c r="AT139" i="1" s="1"/>
  <c r="AL139" i="1"/>
  <c r="I139" i="1" s="1"/>
  <c r="H139" i="1" s="1"/>
  <c r="AG139" i="1"/>
  <c r="AE139" i="1"/>
  <c r="Y139" i="1"/>
  <c r="X139" i="1"/>
  <c r="P139" i="1"/>
  <c r="N139" i="1"/>
  <c r="K139" i="1"/>
  <c r="J139" i="1"/>
  <c r="AY138" i="1"/>
  <c r="AX138" i="1"/>
  <c r="AW138" i="1"/>
  <c r="AV138" i="1"/>
  <c r="AU138" i="1"/>
  <c r="AT138" i="1"/>
  <c r="AS138" i="1"/>
  <c r="AL138" i="1"/>
  <c r="I138" i="1" s="1"/>
  <c r="H138" i="1" s="1"/>
  <c r="AA138" i="1" s="1"/>
  <c r="AG138" i="1"/>
  <c r="Y138" i="1"/>
  <c r="X138" i="1"/>
  <c r="W138" i="1" s="1"/>
  <c r="S138" i="1"/>
  <c r="P138" i="1"/>
  <c r="J138" i="1"/>
  <c r="AY137" i="1"/>
  <c r="AX137" i="1"/>
  <c r="AV137" i="1"/>
  <c r="AU137" i="1"/>
  <c r="AS137" i="1"/>
  <c r="AT137" i="1" s="1"/>
  <c r="AL137" i="1"/>
  <c r="AG137" i="1"/>
  <c r="J137" i="1" s="1"/>
  <c r="AF137" i="1"/>
  <c r="AE137" i="1"/>
  <c r="Y137" i="1"/>
  <c r="X137" i="1"/>
  <c r="W137" i="1"/>
  <c r="P137" i="1"/>
  <c r="N137" i="1"/>
  <c r="K137" i="1"/>
  <c r="I137" i="1"/>
  <c r="H137" i="1" s="1"/>
  <c r="AY136" i="1"/>
  <c r="AX136" i="1"/>
  <c r="AV136" i="1"/>
  <c r="AW136" i="1" s="1"/>
  <c r="AU136" i="1"/>
  <c r="AT136" i="1"/>
  <c r="AS136" i="1"/>
  <c r="AL136" i="1"/>
  <c r="I136" i="1" s="1"/>
  <c r="H136" i="1" s="1"/>
  <c r="AG136" i="1"/>
  <c r="Y136" i="1"/>
  <c r="X136" i="1"/>
  <c r="W136" i="1" s="1"/>
  <c r="S136" i="1"/>
  <c r="P136" i="1"/>
  <c r="J136" i="1"/>
  <c r="AY135" i="1"/>
  <c r="AX135" i="1"/>
  <c r="AW135" i="1" s="1"/>
  <c r="AV135" i="1"/>
  <c r="S135" i="1" s="1"/>
  <c r="AU135" i="1"/>
  <c r="AS135" i="1" s="1"/>
  <c r="AF135" i="1" s="1"/>
  <c r="AT135" i="1"/>
  <c r="AL135" i="1"/>
  <c r="AG135" i="1"/>
  <c r="AA135" i="1"/>
  <c r="Y135" i="1"/>
  <c r="X135" i="1"/>
  <c r="W135" i="1" s="1"/>
  <c r="P135" i="1"/>
  <c r="N135" i="1"/>
  <c r="J135" i="1"/>
  <c r="I135" i="1"/>
  <c r="H135" i="1" s="1"/>
  <c r="AY134" i="1"/>
  <c r="AX134" i="1"/>
  <c r="AV134" i="1"/>
  <c r="AU134" i="1"/>
  <c r="AS134" i="1" s="1"/>
  <c r="AL134" i="1"/>
  <c r="I134" i="1" s="1"/>
  <c r="AG134" i="1"/>
  <c r="AF134" i="1"/>
  <c r="AA134" i="1"/>
  <c r="Y134" i="1"/>
  <c r="X134" i="1"/>
  <c r="W134" i="1" s="1"/>
  <c r="P134" i="1"/>
  <c r="J134" i="1"/>
  <c r="H134" i="1"/>
  <c r="AY133" i="1"/>
  <c r="S133" i="1" s="1"/>
  <c r="AX133" i="1"/>
  <c r="AW133" i="1" s="1"/>
  <c r="AV133" i="1"/>
  <c r="AU133" i="1"/>
  <c r="AS133" i="1" s="1"/>
  <c r="AL133" i="1"/>
  <c r="AG133" i="1"/>
  <c r="AE133" i="1"/>
  <c r="Y133" i="1"/>
  <c r="X133" i="1"/>
  <c r="W133" i="1" s="1"/>
  <c r="P133" i="1"/>
  <c r="K133" i="1"/>
  <c r="J133" i="1"/>
  <c r="I133" i="1"/>
  <c r="H133" i="1" s="1"/>
  <c r="AY132" i="1"/>
  <c r="S132" i="1" s="1"/>
  <c r="AX132" i="1"/>
  <c r="AW132" i="1"/>
  <c r="AV132" i="1"/>
  <c r="AU132" i="1"/>
  <c r="AS132" i="1"/>
  <c r="AL132" i="1"/>
  <c r="AG132" i="1"/>
  <c r="AF132" i="1"/>
  <c r="AE132" i="1"/>
  <c r="Y132" i="1"/>
  <c r="X132" i="1"/>
  <c r="W132" i="1" s="1"/>
  <c r="P132" i="1"/>
  <c r="K132" i="1"/>
  <c r="J132" i="1"/>
  <c r="I132" i="1"/>
  <c r="H132" i="1" s="1"/>
  <c r="AY131" i="1"/>
  <c r="AX131" i="1"/>
  <c r="AV131" i="1"/>
  <c r="AW131" i="1" s="1"/>
  <c r="AU131" i="1"/>
  <c r="AS131" i="1"/>
  <c r="AL131" i="1"/>
  <c r="I131" i="1" s="1"/>
  <c r="H131" i="1" s="1"/>
  <c r="AG131" i="1"/>
  <c r="Y131" i="1"/>
  <c r="X131" i="1"/>
  <c r="W131" i="1"/>
  <c r="V131" i="1"/>
  <c r="Z131" i="1" s="1"/>
  <c r="S131" i="1"/>
  <c r="T131" i="1" s="1"/>
  <c r="U131" i="1" s="1"/>
  <c r="AC131" i="1" s="1"/>
  <c r="P131" i="1"/>
  <c r="J131" i="1"/>
  <c r="AY130" i="1"/>
  <c r="AX130" i="1"/>
  <c r="AV130" i="1"/>
  <c r="AU130" i="1"/>
  <c r="AS130" i="1" s="1"/>
  <c r="AF130" i="1" s="1"/>
  <c r="AT130" i="1"/>
  <c r="AL130" i="1"/>
  <c r="I130" i="1" s="1"/>
  <c r="H130" i="1" s="1"/>
  <c r="AG130" i="1"/>
  <c r="J130" i="1" s="1"/>
  <c r="AE130" i="1"/>
  <c r="AA130" i="1"/>
  <c r="Y130" i="1"/>
  <c r="X130" i="1"/>
  <c r="W130" i="1" s="1"/>
  <c r="P130" i="1"/>
  <c r="N130" i="1"/>
  <c r="AY129" i="1"/>
  <c r="AX129" i="1"/>
  <c r="AV129" i="1"/>
  <c r="AU129" i="1"/>
  <c r="AS129" i="1"/>
  <c r="AL129" i="1"/>
  <c r="I129" i="1" s="1"/>
  <c r="H129" i="1" s="1"/>
  <c r="AG129" i="1"/>
  <c r="J129" i="1" s="1"/>
  <c r="Y129" i="1"/>
  <c r="X129" i="1"/>
  <c r="W129" i="1" s="1"/>
  <c r="P129" i="1"/>
  <c r="AY128" i="1"/>
  <c r="AX128" i="1"/>
  <c r="AV128" i="1"/>
  <c r="AW128" i="1" s="1"/>
  <c r="AU128" i="1"/>
  <c r="AS128" i="1" s="1"/>
  <c r="AT128" i="1"/>
  <c r="AL128" i="1"/>
  <c r="I128" i="1" s="1"/>
  <c r="AG128" i="1"/>
  <c r="Y128" i="1"/>
  <c r="X128" i="1"/>
  <c r="W128" i="1" s="1"/>
  <c r="S128" i="1"/>
  <c r="P128" i="1"/>
  <c r="J128" i="1"/>
  <c r="H128" i="1"/>
  <c r="AY127" i="1"/>
  <c r="AX127" i="1"/>
  <c r="AV127" i="1"/>
  <c r="AW127" i="1" s="1"/>
  <c r="AU127" i="1"/>
  <c r="AT127" i="1"/>
  <c r="AS127" i="1"/>
  <c r="K127" i="1" s="1"/>
  <c r="AL127" i="1"/>
  <c r="AG127" i="1"/>
  <c r="AF127" i="1"/>
  <c r="AE127" i="1"/>
  <c r="Y127" i="1"/>
  <c r="X127" i="1"/>
  <c r="W127" i="1" s="1"/>
  <c r="S127" i="1"/>
  <c r="P127" i="1"/>
  <c r="N127" i="1"/>
  <c r="J127" i="1"/>
  <c r="I127" i="1"/>
  <c r="H127" i="1"/>
  <c r="AY126" i="1"/>
  <c r="AX126" i="1"/>
  <c r="AV126" i="1"/>
  <c r="AW126" i="1" s="1"/>
  <c r="AU126" i="1"/>
  <c r="AS126" i="1" s="1"/>
  <c r="AL126" i="1"/>
  <c r="I126" i="1" s="1"/>
  <c r="H126" i="1" s="1"/>
  <c r="AG126" i="1"/>
  <c r="AF126" i="1"/>
  <c r="Y126" i="1"/>
  <c r="X126" i="1"/>
  <c r="W126" i="1"/>
  <c r="S126" i="1"/>
  <c r="P126" i="1"/>
  <c r="J126" i="1"/>
  <c r="AY125" i="1"/>
  <c r="S125" i="1" s="1"/>
  <c r="AX125" i="1"/>
  <c r="AW125" i="1"/>
  <c r="AV125" i="1"/>
  <c r="AU125" i="1"/>
  <c r="AS125" i="1" s="1"/>
  <c r="AT125" i="1"/>
  <c r="AL125" i="1"/>
  <c r="I125" i="1" s="1"/>
  <c r="H125" i="1" s="1"/>
  <c r="AG125" i="1"/>
  <c r="AF125" i="1"/>
  <c r="AE125" i="1"/>
  <c r="Y125" i="1"/>
  <c r="X125" i="1"/>
  <c r="W125" i="1" s="1"/>
  <c r="P125" i="1"/>
  <c r="N125" i="1"/>
  <c r="K125" i="1"/>
  <c r="J125" i="1"/>
  <c r="AY124" i="1"/>
  <c r="AX124" i="1"/>
  <c r="AV124" i="1"/>
  <c r="AU124" i="1"/>
  <c r="AT124" i="1"/>
  <c r="AS124" i="1"/>
  <c r="AE124" i="1" s="1"/>
  <c r="AL124" i="1"/>
  <c r="I124" i="1" s="1"/>
  <c r="H124" i="1" s="1"/>
  <c r="AG124" i="1"/>
  <c r="AF124" i="1"/>
  <c r="Y124" i="1"/>
  <c r="X124" i="1"/>
  <c r="W124" i="1"/>
  <c r="P124" i="1"/>
  <c r="N124" i="1"/>
  <c r="K124" i="1"/>
  <c r="J124" i="1"/>
  <c r="AY123" i="1"/>
  <c r="S123" i="1" s="1"/>
  <c r="AX123" i="1"/>
  <c r="AW123" i="1" s="1"/>
  <c r="AV123" i="1"/>
  <c r="AU123" i="1"/>
  <c r="AS123" i="1" s="1"/>
  <c r="AL123" i="1"/>
  <c r="I123" i="1" s="1"/>
  <c r="H123" i="1" s="1"/>
  <c r="AG123" i="1"/>
  <c r="Y123" i="1"/>
  <c r="X123" i="1"/>
  <c r="W123" i="1" s="1"/>
  <c r="P123" i="1"/>
  <c r="J123" i="1"/>
  <c r="AY122" i="1"/>
  <c r="AX122" i="1"/>
  <c r="AW122" i="1"/>
  <c r="AV122" i="1"/>
  <c r="S122" i="1" s="1"/>
  <c r="AU122" i="1"/>
  <c r="AS122" i="1"/>
  <c r="AL122" i="1"/>
  <c r="I122" i="1" s="1"/>
  <c r="H122" i="1" s="1"/>
  <c r="AG122" i="1"/>
  <c r="J122" i="1" s="1"/>
  <c r="Y122" i="1"/>
  <c r="X122" i="1"/>
  <c r="W122" i="1" s="1"/>
  <c r="P122" i="1"/>
  <c r="AY121" i="1"/>
  <c r="AX121" i="1"/>
  <c r="AW121" i="1"/>
  <c r="AV121" i="1"/>
  <c r="AU121" i="1"/>
  <c r="AS121" i="1" s="1"/>
  <c r="AL121" i="1"/>
  <c r="I121" i="1" s="1"/>
  <c r="AG121" i="1"/>
  <c r="Y121" i="1"/>
  <c r="X121" i="1"/>
  <c r="W121" i="1" s="1"/>
  <c r="S121" i="1"/>
  <c r="P121" i="1"/>
  <c r="J121" i="1"/>
  <c r="H121" i="1"/>
  <c r="AA121" i="1" s="1"/>
  <c r="AY120" i="1"/>
  <c r="AX120" i="1"/>
  <c r="AW120" i="1" s="1"/>
  <c r="AV120" i="1"/>
  <c r="S120" i="1" s="1"/>
  <c r="AU120" i="1"/>
  <c r="AS120" i="1" s="1"/>
  <c r="AF120" i="1" s="1"/>
  <c r="AT120" i="1"/>
  <c r="AL120" i="1"/>
  <c r="AG120" i="1"/>
  <c r="AE120" i="1"/>
  <c r="AA120" i="1"/>
  <c r="Y120" i="1"/>
  <c r="X120" i="1"/>
  <c r="W120" i="1" s="1"/>
  <c r="P120" i="1"/>
  <c r="N120" i="1"/>
  <c r="J120" i="1"/>
  <c r="I120" i="1"/>
  <c r="H120" i="1"/>
  <c r="AY119" i="1"/>
  <c r="AX119" i="1"/>
  <c r="AV119" i="1"/>
  <c r="AU119" i="1"/>
  <c r="AS119" i="1" s="1"/>
  <c r="AL119" i="1"/>
  <c r="I119" i="1" s="1"/>
  <c r="AG119" i="1"/>
  <c r="J119" i="1" s="1"/>
  <c r="AE119" i="1"/>
  <c r="Y119" i="1"/>
  <c r="X119" i="1"/>
  <c r="W119" i="1" s="1"/>
  <c r="P119" i="1"/>
  <c r="K119" i="1"/>
  <c r="H119" i="1"/>
  <c r="AY118" i="1"/>
  <c r="S118" i="1" s="1"/>
  <c r="AX118" i="1"/>
  <c r="AV118" i="1"/>
  <c r="AU118" i="1"/>
  <c r="AS118" i="1" s="1"/>
  <c r="AL118" i="1"/>
  <c r="AG118" i="1"/>
  <c r="AF118" i="1"/>
  <c r="AE118" i="1"/>
  <c r="Y118" i="1"/>
  <c r="X118" i="1"/>
  <c r="W118" i="1" s="1"/>
  <c r="P118" i="1"/>
  <c r="J118" i="1"/>
  <c r="I118" i="1"/>
  <c r="H118" i="1" s="1"/>
  <c r="AY117" i="1"/>
  <c r="AX117" i="1"/>
  <c r="AW117" i="1" s="1"/>
  <c r="AV117" i="1"/>
  <c r="AU117" i="1"/>
  <c r="AT117" i="1"/>
  <c r="AS117" i="1"/>
  <c r="AE117" i="1" s="1"/>
  <c r="AL117" i="1"/>
  <c r="I117" i="1" s="1"/>
  <c r="AG117" i="1"/>
  <c r="AF117" i="1"/>
  <c r="Y117" i="1"/>
  <c r="W117" i="1" s="1"/>
  <c r="X117" i="1"/>
  <c r="S117" i="1"/>
  <c r="P117" i="1"/>
  <c r="N117" i="1"/>
  <c r="K117" i="1"/>
  <c r="J117" i="1"/>
  <c r="H117" i="1"/>
  <c r="AY116" i="1"/>
  <c r="AX116" i="1"/>
  <c r="AV116" i="1"/>
  <c r="AU116" i="1"/>
  <c r="AS116" i="1"/>
  <c r="AL116" i="1"/>
  <c r="I116" i="1" s="1"/>
  <c r="H116" i="1" s="1"/>
  <c r="AG116" i="1"/>
  <c r="AF116" i="1"/>
  <c r="Y116" i="1"/>
  <c r="W116" i="1" s="1"/>
  <c r="X116" i="1"/>
  <c r="P116" i="1"/>
  <c r="N116" i="1"/>
  <c r="J116" i="1"/>
  <c r="AY115" i="1"/>
  <c r="AX115" i="1"/>
  <c r="AW115" i="1"/>
  <c r="AV115" i="1"/>
  <c r="S115" i="1" s="1"/>
  <c r="AU115" i="1"/>
  <c r="AS115" i="1" s="1"/>
  <c r="AE115" i="1" s="1"/>
  <c r="AT115" i="1"/>
  <c r="AL115" i="1"/>
  <c r="I115" i="1" s="1"/>
  <c r="H115" i="1" s="1"/>
  <c r="AG115" i="1"/>
  <c r="J115" i="1" s="1"/>
  <c r="AF115" i="1"/>
  <c r="Y115" i="1"/>
  <c r="X115" i="1"/>
  <c r="W115" i="1" s="1"/>
  <c r="P115" i="1"/>
  <c r="N115" i="1"/>
  <c r="K115" i="1"/>
  <c r="AY114" i="1"/>
  <c r="AX114" i="1"/>
  <c r="AV114" i="1"/>
  <c r="AU114" i="1"/>
  <c r="AS114" i="1" s="1"/>
  <c r="AT114" i="1"/>
  <c r="AL114" i="1"/>
  <c r="I114" i="1" s="1"/>
  <c r="H114" i="1" s="1"/>
  <c r="AG114" i="1"/>
  <c r="J114" i="1" s="1"/>
  <c r="AA114" i="1"/>
  <c r="Y114" i="1"/>
  <c r="W114" i="1" s="1"/>
  <c r="X114" i="1"/>
  <c r="P114" i="1"/>
  <c r="N114" i="1"/>
  <c r="AY113" i="1"/>
  <c r="S113" i="1" s="1"/>
  <c r="T113" i="1" s="1"/>
  <c r="U113" i="1" s="1"/>
  <c r="AX113" i="1"/>
  <c r="AW113" i="1" s="1"/>
  <c r="AV113" i="1"/>
  <c r="AU113" i="1"/>
  <c r="AS113" i="1"/>
  <c r="AL113" i="1"/>
  <c r="AG113" i="1"/>
  <c r="AE113" i="1"/>
  <c r="AC113" i="1"/>
  <c r="Y113" i="1"/>
  <c r="X113" i="1"/>
  <c r="P113" i="1"/>
  <c r="J113" i="1"/>
  <c r="I113" i="1"/>
  <c r="H113" i="1"/>
  <c r="AA113" i="1" s="1"/>
  <c r="AY112" i="1"/>
  <c r="AX112" i="1"/>
  <c r="AW112" i="1"/>
  <c r="AV112" i="1"/>
  <c r="S112" i="1" s="1"/>
  <c r="AU112" i="1"/>
  <c r="AS112" i="1" s="1"/>
  <c r="K112" i="1" s="1"/>
  <c r="AL112" i="1"/>
  <c r="I112" i="1" s="1"/>
  <c r="H112" i="1" s="1"/>
  <c r="AG112" i="1"/>
  <c r="Y112" i="1"/>
  <c r="X112" i="1"/>
  <c r="W112" i="1"/>
  <c r="P112" i="1"/>
  <c r="J112" i="1"/>
  <c r="AY111" i="1"/>
  <c r="AX111" i="1"/>
  <c r="AV111" i="1"/>
  <c r="AU111" i="1"/>
  <c r="AS111" i="1" s="1"/>
  <c r="AL111" i="1"/>
  <c r="I111" i="1" s="1"/>
  <c r="AG111" i="1"/>
  <c r="J111" i="1" s="1"/>
  <c r="Y111" i="1"/>
  <c r="X111" i="1"/>
  <c r="W111" i="1" s="1"/>
  <c r="P111" i="1"/>
  <c r="H111" i="1"/>
  <c r="AY110" i="1"/>
  <c r="AX110" i="1"/>
  <c r="AW110" i="1"/>
  <c r="AV110" i="1"/>
  <c r="AU110" i="1"/>
  <c r="AS110" i="1" s="1"/>
  <c r="N110" i="1" s="1"/>
  <c r="AT110" i="1"/>
  <c r="AL110" i="1"/>
  <c r="AG110" i="1"/>
  <c r="AF110" i="1"/>
  <c r="AE110" i="1"/>
  <c r="Y110" i="1"/>
  <c r="X110" i="1"/>
  <c r="W110" i="1" s="1"/>
  <c r="S110" i="1"/>
  <c r="P110" i="1"/>
  <c r="K110" i="1"/>
  <c r="J110" i="1"/>
  <c r="I110" i="1"/>
  <c r="H110" i="1"/>
  <c r="AA110" i="1" s="1"/>
  <c r="AY109" i="1"/>
  <c r="S109" i="1" s="1"/>
  <c r="T109" i="1" s="1"/>
  <c r="U109" i="1" s="1"/>
  <c r="AX109" i="1"/>
  <c r="AW109" i="1" s="1"/>
  <c r="AV109" i="1"/>
  <c r="AU109" i="1"/>
  <c r="AT109" i="1"/>
  <c r="AS109" i="1"/>
  <c r="AL109" i="1"/>
  <c r="I109" i="1" s="1"/>
  <c r="H109" i="1" s="1"/>
  <c r="AG109" i="1"/>
  <c r="AF109" i="1"/>
  <c r="AE109" i="1"/>
  <c r="Y109" i="1"/>
  <c r="X109" i="1"/>
  <c r="W109" i="1" s="1"/>
  <c r="P109" i="1"/>
  <c r="N109" i="1"/>
  <c r="K109" i="1"/>
  <c r="J109" i="1"/>
  <c r="AY108" i="1"/>
  <c r="AX108" i="1"/>
  <c r="AV108" i="1"/>
  <c r="AW108" i="1" s="1"/>
  <c r="AU108" i="1"/>
  <c r="AT108" i="1"/>
  <c r="AS108" i="1"/>
  <c r="AL108" i="1"/>
  <c r="I108" i="1" s="1"/>
  <c r="H108" i="1" s="1"/>
  <c r="AG108" i="1"/>
  <c r="Y108" i="1"/>
  <c r="X108" i="1"/>
  <c r="S108" i="1"/>
  <c r="P108" i="1"/>
  <c r="J108" i="1"/>
  <c r="AY107" i="1"/>
  <c r="AX107" i="1"/>
  <c r="AW107" i="1" s="1"/>
  <c r="AV107" i="1"/>
  <c r="AU107" i="1"/>
  <c r="AS107" i="1" s="1"/>
  <c r="AT107" i="1" s="1"/>
  <c r="AL107" i="1"/>
  <c r="AG107" i="1"/>
  <c r="J107" i="1" s="1"/>
  <c r="AF107" i="1"/>
  <c r="AE107" i="1"/>
  <c r="AB107" i="1"/>
  <c r="Y107" i="1"/>
  <c r="X107" i="1"/>
  <c r="W107" i="1" s="1"/>
  <c r="S107" i="1"/>
  <c r="T107" i="1" s="1"/>
  <c r="U107" i="1" s="1"/>
  <c r="V107" i="1" s="1"/>
  <c r="Z107" i="1" s="1"/>
  <c r="P107" i="1"/>
  <c r="N107" i="1"/>
  <c r="K107" i="1"/>
  <c r="I107" i="1"/>
  <c r="H107" i="1"/>
  <c r="AY106" i="1"/>
  <c r="AX106" i="1"/>
  <c r="AV106" i="1"/>
  <c r="AU106" i="1"/>
  <c r="AS106" i="1" s="1"/>
  <c r="AT106" i="1" s="1"/>
  <c r="AL106" i="1"/>
  <c r="I106" i="1" s="1"/>
  <c r="AG106" i="1"/>
  <c r="J106" i="1" s="1"/>
  <c r="Y106" i="1"/>
  <c r="X106" i="1"/>
  <c r="W106" i="1"/>
  <c r="P106" i="1"/>
  <c r="H106" i="1"/>
  <c r="AY105" i="1"/>
  <c r="AX105" i="1"/>
  <c r="AV105" i="1"/>
  <c r="AW105" i="1" s="1"/>
  <c r="AU105" i="1"/>
  <c r="AS105" i="1" s="1"/>
  <c r="N105" i="1" s="1"/>
  <c r="AT105" i="1"/>
  <c r="AL105" i="1"/>
  <c r="AG105" i="1"/>
  <c r="AF105" i="1"/>
  <c r="AE105" i="1"/>
  <c r="Y105" i="1"/>
  <c r="X105" i="1"/>
  <c r="W105" i="1" s="1"/>
  <c r="S105" i="1"/>
  <c r="P105" i="1"/>
  <c r="K105" i="1"/>
  <c r="J105" i="1"/>
  <c r="I105" i="1"/>
  <c r="H105" i="1" s="1"/>
  <c r="AY104" i="1"/>
  <c r="S104" i="1" s="1"/>
  <c r="AX104" i="1"/>
  <c r="AW104" i="1" s="1"/>
  <c r="AV104" i="1"/>
  <c r="AU104" i="1"/>
  <c r="AS104" i="1"/>
  <c r="K104" i="1" s="1"/>
  <c r="AL104" i="1"/>
  <c r="I104" i="1" s="1"/>
  <c r="H104" i="1" s="1"/>
  <c r="AG104" i="1"/>
  <c r="J104" i="1" s="1"/>
  <c r="AF104" i="1"/>
  <c r="AE104" i="1"/>
  <c r="Y104" i="1"/>
  <c r="W104" i="1" s="1"/>
  <c r="X104" i="1"/>
  <c r="P104" i="1"/>
  <c r="N104" i="1"/>
  <c r="AY103" i="1"/>
  <c r="AX103" i="1"/>
  <c r="AV103" i="1"/>
  <c r="S103" i="1" s="1"/>
  <c r="AU103" i="1"/>
  <c r="AS103" i="1"/>
  <c r="N103" i="1" s="1"/>
  <c r="AL103" i="1"/>
  <c r="AG103" i="1"/>
  <c r="Y103" i="1"/>
  <c r="X103" i="1"/>
  <c r="W103" i="1" s="1"/>
  <c r="P103" i="1"/>
  <c r="J103" i="1"/>
  <c r="I103" i="1"/>
  <c r="H103" i="1" s="1"/>
  <c r="AY102" i="1"/>
  <c r="AX102" i="1"/>
  <c r="AV102" i="1"/>
  <c r="AW102" i="1" s="1"/>
  <c r="AU102" i="1"/>
  <c r="AS102" i="1" s="1"/>
  <c r="AT102" i="1" s="1"/>
  <c r="AL102" i="1"/>
  <c r="I102" i="1" s="1"/>
  <c r="H102" i="1" s="1"/>
  <c r="AG102" i="1"/>
  <c r="J102" i="1" s="1"/>
  <c r="AF102" i="1"/>
  <c r="AE102" i="1"/>
  <c r="Y102" i="1"/>
  <c r="X102" i="1"/>
  <c r="W102" i="1"/>
  <c r="S102" i="1"/>
  <c r="P102" i="1"/>
  <c r="N102" i="1"/>
  <c r="K102" i="1"/>
  <c r="AY101" i="1"/>
  <c r="AX101" i="1"/>
  <c r="AV101" i="1"/>
  <c r="AU101" i="1"/>
  <c r="AS101" i="1" s="1"/>
  <c r="N101" i="1" s="1"/>
  <c r="AL101" i="1"/>
  <c r="I101" i="1" s="1"/>
  <c r="AG101" i="1"/>
  <c r="J101" i="1" s="1"/>
  <c r="AF101" i="1"/>
  <c r="AA101" i="1"/>
  <c r="Y101" i="1"/>
  <c r="X101" i="1"/>
  <c r="W101" i="1" s="1"/>
  <c r="P101" i="1"/>
  <c r="H101" i="1"/>
  <c r="AY100" i="1"/>
  <c r="AX100" i="1"/>
  <c r="AV100" i="1"/>
  <c r="AU100" i="1"/>
  <c r="AS100" i="1" s="1"/>
  <c r="AL100" i="1"/>
  <c r="AG100" i="1"/>
  <c r="Y100" i="1"/>
  <c r="X100" i="1"/>
  <c r="W100" i="1" s="1"/>
  <c r="P100" i="1"/>
  <c r="J100" i="1"/>
  <c r="I100" i="1"/>
  <c r="H100" i="1"/>
  <c r="AY99" i="1"/>
  <c r="AX99" i="1"/>
  <c r="AW99" i="1"/>
  <c r="AV99" i="1"/>
  <c r="AU99" i="1"/>
  <c r="AT99" i="1"/>
  <c r="AS99" i="1"/>
  <c r="AL99" i="1"/>
  <c r="AG99" i="1"/>
  <c r="AF99" i="1"/>
  <c r="Y99" i="1"/>
  <c r="X99" i="1"/>
  <c r="W99" i="1"/>
  <c r="S99" i="1"/>
  <c r="P99" i="1"/>
  <c r="K99" i="1"/>
  <c r="J99" i="1"/>
  <c r="I99" i="1"/>
  <c r="H99" i="1" s="1"/>
  <c r="AY98" i="1"/>
  <c r="AX98" i="1"/>
  <c r="AV98" i="1"/>
  <c r="AW98" i="1" s="1"/>
  <c r="AU98" i="1"/>
  <c r="AT98" i="1"/>
  <c r="AS98" i="1"/>
  <c r="AL98" i="1"/>
  <c r="AG98" i="1"/>
  <c r="Y98" i="1"/>
  <c r="X98" i="1"/>
  <c r="W98" i="1"/>
  <c r="S98" i="1"/>
  <c r="P98" i="1"/>
  <c r="J98" i="1"/>
  <c r="I98" i="1"/>
  <c r="H98" i="1"/>
  <c r="AY97" i="1"/>
  <c r="AX97" i="1"/>
  <c r="AW97" i="1" s="1"/>
  <c r="AV97" i="1"/>
  <c r="AU97" i="1"/>
  <c r="AS97" i="1" s="1"/>
  <c r="AT97" i="1" s="1"/>
  <c r="AL97" i="1"/>
  <c r="AG97" i="1"/>
  <c r="AF97" i="1"/>
  <c r="AE97" i="1"/>
  <c r="Y97" i="1"/>
  <c r="X97" i="1"/>
  <c r="W97" i="1"/>
  <c r="S97" i="1"/>
  <c r="T97" i="1" s="1"/>
  <c r="U97" i="1" s="1"/>
  <c r="P97" i="1"/>
  <c r="N97" i="1"/>
  <c r="K97" i="1"/>
  <c r="J97" i="1"/>
  <c r="I97" i="1"/>
  <c r="H97" i="1" s="1"/>
  <c r="AY96" i="1"/>
  <c r="AX96" i="1"/>
  <c r="AV96" i="1"/>
  <c r="AU96" i="1"/>
  <c r="AS96" i="1" s="1"/>
  <c r="AL96" i="1"/>
  <c r="I96" i="1" s="1"/>
  <c r="AG96" i="1"/>
  <c r="J96" i="1" s="1"/>
  <c r="AF96" i="1"/>
  <c r="AE96" i="1"/>
  <c r="AA96" i="1"/>
  <c r="Y96" i="1"/>
  <c r="W96" i="1" s="1"/>
  <c r="X96" i="1"/>
  <c r="P96" i="1"/>
  <c r="N96" i="1"/>
  <c r="H96" i="1"/>
  <c r="AY95" i="1"/>
  <c r="S95" i="1" s="1"/>
  <c r="AX95" i="1"/>
  <c r="AW95" i="1"/>
  <c r="AV95" i="1"/>
  <c r="AU95" i="1"/>
  <c r="AS95" i="1" s="1"/>
  <c r="AT95" i="1" s="1"/>
  <c r="AL95" i="1"/>
  <c r="AG95" i="1"/>
  <c r="AE95" i="1"/>
  <c r="AA95" i="1"/>
  <c r="Y95" i="1"/>
  <c r="X95" i="1"/>
  <c r="P95" i="1"/>
  <c r="J95" i="1"/>
  <c r="I95" i="1"/>
  <c r="H95" i="1"/>
  <c r="AY94" i="1"/>
  <c r="AX94" i="1"/>
  <c r="AW94" i="1" s="1"/>
  <c r="AV94" i="1"/>
  <c r="AU94" i="1"/>
  <c r="AT94" i="1"/>
  <c r="AS94" i="1"/>
  <c r="AL94" i="1"/>
  <c r="AG94" i="1"/>
  <c r="J94" i="1" s="1"/>
  <c r="AF94" i="1"/>
  <c r="AE94" i="1"/>
  <c r="Y94" i="1"/>
  <c r="X94" i="1"/>
  <c r="W94" i="1" s="1"/>
  <c r="T94" i="1"/>
  <c r="U94" i="1" s="1"/>
  <c r="S94" i="1"/>
  <c r="P94" i="1"/>
  <c r="N94" i="1"/>
  <c r="K94" i="1"/>
  <c r="I94" i="1"/>
  <c r="H94" i="1" s="1"/>
  <c r="AY93" i="1"/>
  <c r="AX93" i="1"/>
  <c r="AV93" i="1"/>
  <c r="S93" i="1" s="1"/>
  <c r="AU93" i="1"/>
  <c r="AS93" i="1" s="1"/>
  <c r="AT93" i="1"/>
  <c r="AL93" i="1"/>
  <c r="AG93" i="1"/>
  <c r="Y93" i="1"/>
  <c r="X93" i="1"/>
  <c r="W93" i="1" s="1"/>
  <c r="P93" i="1"/>
  <c r="N93" i="1"/>
  <c r="J93" i="1"/>
  <c r="I93" i="1"/>
  <c r="H93" i="1" s="1"/>
  <c r="AY92" i="1"/>
  <c r="AX92" i="1"/>
  <c r="AW92" i="1"/>
  <c r="AV92" i="1"/>
  <c r="S92" i="1" s="1"/>
  <c r="AU92" i="1"/>
  <c r="AS92" i="1" s="1"/>
  <c r="AL92" i="1"/>
  <c r="I92" i="1" s="1"/>
  <c r="H92" i="1" s="1"/>
  <c r="AG92" i="1"/>
  <c r="J92" i="1" s="1"/>
  <c r="AF92" i="1"/>
  <c r="AA92" i="1"/>
  <c r="Y92" i="1"/>
  <c r="X92" i="1"/>
  <c r="W92" i="1"/>
  <c r="P92" i="1"/>
  <c r="N92" i="1"/>
  <c r="AY91" i="1"/>
  <c r="S91" i="1" s="1"/>
  <c r="AX91" i="1"/>
  <c r="AW91" i="1" s="1"/>
  <c r="AV91" i="1"/>
  <c r="AU91" i="1"/>
  <c r="AS91" i="1" s="1"/>
  <c r="AT91" i="1" s="1"/>
  <c r="AL91" i="1"/>
  <c r="AG91" i="1"/>
  <c r="AE91" i="1"/>
  <c r="Y91" i="1"/>
  <c r="W91" i="1" s="1"/>
  <c r="X91" i="1"/>
  <c r="P91" i="1"/>
  <c r="K91" i="1"/>
  <c r="J91" i="1"/>
  <c r="I91" i="1"/>
  <c r="H91" i="1" s="1"/>
  <c r="AA91" i="1" s="1"/>
  <c r="AY90" i="1"/>
  <c r="S90" i="1" s="1"/>
  <c r="AX90" i="1"/>
  <c r="AW90" i="1" s="1"/>
  <c r="AV90" i="1"/>
  <c r="AU90" i="1"/>
  <c r="AS90" i="1"/>
  <c r="AL90" i="1"/>
  <c r="I90" i="1" s="1"/>
  <c r="H90" i="1" s="1"/>
  <c r="AG90" i="1"/>
  <c r="J90" i="1" s="1"/>
  <c r="Y90" i="1"/>
  <c r="X90" i="1"/>
  <c r="W90" i="1"/>
  <c r="T90" i="1"/>
  <c r="U90" i="1" s="1"/>
  <c r="P90" i="1"/>
  <c r="AY89" i="1"/>
  <c r="AX89" i="1"/>
  <c r="AV89" i="1"/>
  <c r="S89" i="1" s="1"/>
  <c r="AU89" i="1"/>
  <c r="AS89" i="1" s="1"/>
  <c r="AL89" i="1"/>
  <c r="AG89" i="1"/>
  <c r="J89" i="1" s="1"/>
  <c r="AA89" i="1"/>
  <c r="Y89" i="1"/>
  <c r="X89" i="1"/>
  <c r="P89" i="1"/>
  <c r="I89" i="1"/>
  <c r="H89" i="1"/>
  <c r="AY88" i="1"/>
  <c r="AX88" i="1"/>
  <c r="AW88" i="1"/>
  <c r="AV88" i="1"/>
  <c r="AU88" i="1"/>
  <c r="AS88" i="1" s="1"/>
  <c r="K88" i="1" s="1"/>
  <c r="AL88" i="1"/>
  <c r="AG88" i="1"/>
  <c r="AE88" i="1"/>
  <c r="Y88" i="1"/>
  <c r="X88" i="1"/>
  <c r="W88" i="1"/>
  <c r="S88" i="1"/>
  <c r="T88" i="1" s="1"/>
  <c r="U88" i="1" s="1"/>
  <c r="P88" i="1"/>
  <c r="J88" i="1"/>
  <c r="I88" i="1"/>
  <c r="H88" i="1"/>
  <c r="AY87" i="1"/>
  <c r="AX87" i="1"/>
  <c r="AV87" i="1"/>
  <c r="AW87" i="1" s="1"/>
  <c r="AU87" i="1"/>
  <c r="AS87" i="1"/>
  <c r="K87" i="1" s="1"/>
  <c r="AL87" i="1"/>
  <c r="I87" i="1" s="1"/>
  <c r="H87" i="1" s="1"/>
  <c r="AG87" i="1"/>
  <c r="J87" i="1" s="1"/>
  <c r="AE87" i="1"/>
  <c r="AA87" i="1"/>
  <c r="Y87" i="1"/>
  <c r="X87" i="1"/>
  <c r="W87" i="1" s="1"/>
  <c r="P87" i="1"/>
  <c r="N87" i="1"/>
  <c r="AY86" i="1"/>
  <c r="AX86" i="1"/>
  <c r="AV86" i="1"/>
  <c r="S86" i="1" s="1"/>
  <c r="AU86" i="1"/>
  <c r="AT86" i="1"/>
  <c r="AS86" i="1"/>
  <c r="AL86" i="1"/>
  <c r="AG86" i="1"/>
  <c r="Y86" i="1"/>
  <c r="X86" i="1"/>
  <c r="P86" i="1"/>
  <c r="J86" i="1"/>
  <c r="I86" i="1"/>
  <c r="H86" i="1"/>
  <c r="AY85" i="1"/>
  <c r="AX85" i="1"/>
  <c r="AW85" i="1" s="1"/>
  <c r="AV85" i="1"/>
  <c r="AU85" i="1"/>
  <c r="AS85" i="1"/>
  <c r="AT85" i="1" s="1"/>
  <c r="AL85" i="1"/>
  <c r="AG85" i="1"/>
  <c r="J85" i="1" s="1"/>
  <c r="AF85" i="1"/>
  <c r="AE85" i="1"/>
  <c r="Y85" i="1"/>
  <c r="X85" i="1"/>
  <c r="W85" i="1" s="1"/>
  <c r="S85" i="1"/>
  <c r="P85" i="1"/>
  <c r="I85" i="1"/>
  <c r="H85" i="1" s="1"/>
  <c r="AY84" i="1"/>
  <c r="AX84" i="1"/>
  <c r="AW84" i="1"/>
  <c r="AV84" i="1"/>
  <c r="AU84" i="1"/>
  <c r="AS84" i="1"/>
  <c r="AL84" i="1"/>
  <c r="I84" i="1" s="1"/>
  <c r="H84" i="1" s="1"/>
  <c r="AG84" i="1"/>
  <c r="J84" i="1" s="1"/>
  <c r="Y84" i="1"/>
  <c r="X84" i="1"/>
  <c r="W84" i="1" s="1"/>
  <c r="S84" i="1"/>
  <c r="P84" i="1"/>
  <c r="N84" i="1"/>
  <c r="AY83" i="1"/>
  <c r="AX83" i="1"/>
  <c r="AV83" i="1"/>
  <c r="S83" i="1" s="1"/>
  <c r="AU83" i="1"/>
  <c r="AS83" i="1" s="1"/>
  <c r="AL83" i="1"/>
  <c r="AG83" i="1"/>
  <c r="J83" i="1" s="1"/>
  <c r="AF83" i="1"/>
  <c r="Y83" i="1"/>
  <c r="X83" i="1"/>
  <c r="W83" i="1"/>
  <c r="P83" i="1"/>
  <c r="K83" i="1"/>
  <c r="I83" i="1"/>
  <c r="H83" i="1" s="1"/>
  <c r="AY82" i="1"/>
  <c r="AX82" i="1"/>
  <c r="AV82" i="1"/>
  <c r="AW82" i="1" s="1"/>
  <c r="AU82" i="1"/>
  <c r="AS82" i="1" s="1"/>
  <c r="AL82" i="1"/>
  <c r="I82" i="1" s="1"/>
  <c r="H82" i="1" s="1"/>
  <c r="AA82" i="1" s="1"/>
  <c r="AG82" i="1"/>
  <c r="J82" i="1" s="1"/>
  <c r="Y82" i="1"/>
  <c r="X82" i="1"/>
  <c r="W82" i="1"/>
  <c r="P82" i="1"/>
  <c r="AY81" i="1"/>
  <c r="AX81" i="1"/>
  <c r="AV81" i="1"/>
  <c r="S81" i="1" s="1"/>
  <c r="AU81" i="1"/>
  <c r="AS81" i="1" s="1"/>
  <c r="AL81" i="1"/>
  <c r="AG81" i="1"/>
  <c r="Y81" i="1"/>
  <c r="X81" i="1"/>
  <c r="W81" i="1" s="1"/>
  <c r="P81" i="1"/>
  <c r="K81" i="1"/>
  <c r="J81" i="1"/>
  <c r="I81" i="1"/>
  <c r="H81" i="1" s="1"/>
  <c r="AA81" i="1" s="1"/>
  <c r="AY80" i="1"/>
  <c r="S80" i="1" s="1"/>
  <c r="AX80" i="1"/>
  <c r="AW80" i="1"/>
  <c r="AV80" i="1"/>
  <c r="AU80" i="1"/>
  <c r="AS80" i="1"/>
  <c r="AL80" i="1"/>
  <c r="AG80" i="1"/>
  <c r="Y80" i="1"/>
  <c r="X80" i="1"/>
  <c r="W80" i="1"/>
  <c r="P80" i="1"/>
  <c r="K80" i="1"/>
  <c r="J80" i="1"/>
  <c r="I80" i="1"/>
  <c r="H80" i="1" s="1"/>
  <c r="AY79" i="1"/>
  <c r="AX79" i="1"/>
  <c r="AV79" i="1"/>
  <c r="AW79" i="1" s="1"/>
  <c r="AU79" i="1"/>
  <c r="AS79" i="1" s="1"/>
  <c r="AL79" i="1"/>
  <c r="I79" i="1" s="1"/>
  <c r="H79" i="1" s="1"/>
  <c r="AA79" i="1" s="1"/>
  <c r="AG79" i="1"/>
  <c r="J79" i="1" s="1"/>
  <c r="Y79" i="1"/>
  <c r="X79" i="1"/>
  <c r="W79" i="1"/>
  <c r="P79" i="1"/>
  <c r="AY78" i="1"/>
  <c r="AX78" i="1"/>
  <c r="AV78" i="1"/>
  <c r="S78" i="1" s="1"/>
  <c r="AU78" i="1"/>
  <c r="AS78" i="1" s="1"/>
  <c r="AL78" i="1"/>
  <c r="AG78" i="1"/>
  <c r="AA78" i="1"/>
  <c r="Y78" i="1"/>
  <c r="X78" i="1"/>
  <c r="W78" i="1"/>
  <c r="P78" i="1"/>
  <c r="J78" i="1"/>
  <c r="I78" i="1"/>
  <c r="H78" i="1"/>
  <c r="AY77" i="1"/>
  <c r="AX77" i="1"/>
  <c r="AV77" i="1"/>
  <c r="AW77" i="1" s="1"/>
  <c r="AU77" i="1"/>
  <c r="AS77" i="1"/>
  <c r="AT77" i="1" s="1"/>
  <c r="AL77" i="1"/>
  <c r="I77" i="1" s="1"/>
  <c r="H77" i="1" s="1"/>
  <c r="AG77" i="1"/>
  <c r="J77" i="1" s="1"/>
  <c r="AA77" i="1"/>
  <c r="Y77" i="1"/>
  <c r="X77" i="1"/>
  <c r="W77" i="1"/>
  <c r="P77" i="1"/>
  <c r="AY76" i="1"/>
  <c r="S76" i="1" s="1"/>
  <c r="AX76" i="1"/>
  <c r="AV76" i="1"/>
  <c r="AW76" i="1" s="1"/>
  <c r="AU76" i="1"/>
  <c r="AT76" i="1"/>
  <c r="AS76" i="1"/>
  <c r="AL76" i="1"/>
  <c r="AG76" i="1"/>
  <c r="AE76" i="1"/>
  <c r="Y76" i="1"/>
  <c r="X76" i="1"/>
  <c r="P76" i="1"/>
  <c r="J76" i="1"/>
  <c r="I76" i="1"/>
  <c r="H76" i="1"/>
  <c r="AA76" i="1" s="1"/>
  <c r="AY75" i="1"/>
  <c r="AX75" i="1"/>
  <c r="AW75" i="1"/>
  <c r="AV75" i="1"/>
  <c r="AU75" i="1"/>
  <c r="AS75" i="1"/>
  <c r="AT75" i="1" s="1"/>
  <c r="AL75" i="1"/>
  <c r="AG75" i="1"/>
  <c r="J75" i="1" s="1"/>
  <c r="AF75" i="1"/>
  <c r="AE75" i="1"/>
  <c r="AC75" i="1"/>
  <c r="Y75" i="1"/>
  <c r="X75" i="1"/>
  <c r="W75" i="1" s="1"/>
  <c r="T75" i="1"/>
  <c r="U75" i="1" s="1"/>
  <c r="V75" i="1" s="1"/>
  <c r="Z75" i="1" s="1"/>
  <c r="S75" i="1"/>
  <c r="P75" i="1"/>
  <c r="N75" i="1"/>
  <c r="I75" i="1"/>
  <c r="H75" i="1" s="1"/>
  <c r="AY74" i="1"/>
  <c r="AX74" i="1"/>
  <c r="AW74" i="1"/>
  <c r="AV74" i="1"/>
  <c r="AU74" i="1"/>
  <c r="AS74" i="1"/>
  <c r="AL74" i="1"/>
  <c r="AG74" i="1"/>
  <c r="J74" i="1" s="1"/>
  <c r="Y74" i="1"/>
  <c r="X74" i="1"/>
  <c r="W74" i="1"/>
  <c r="S74" i="1"/>
  <c r="P74" i="1"/>
  <c r="I74" i="1"/>
  <c r="H74" i="1"/>
  <c r="AY73" i="1"/>
  <c r="AX73" i="1"/>
  <c r="AV73" i="1"/>
  <c r="AU73" i="1"/>
  <c r="AS73" i="1" s="1"/>
  <c r="AL73" i="1"/>
  <c r="AG73" i="1"/>
  <c r="AF73" i="1"/>
  <c r="AE73" i="1"/>
  <c r="Y73" i="1"/>
  <c r="X73" i="1"/>
  <c r="W73" i="1"/>
  <c r="S73" i="1"/>
  <c r="T73" i="1" s="1"/>
  <c r="U73" i="1" s="1"/>
  <c r="V73" i="1" s="1"/>
  <c r="Z73" i="1" s="1"/>
  <c r="Q73" i="1"/>
  <c r="O73" i="1" s="1"/>
  <c r="R73" i="1" s="1"/>
  <c r="L73" i="1" s="1"/>
  <c r="M73" i="1" s="1"/>
  <c r="P73" i="1"/>
  <c r="K73" i="1"/>
  <c r="J73" i="1"/>
  <c r="I73" i="1"/>
  <c r="H73" i="1" s="1"/>
  <c r="AA73" i="1" s="1"/>
  <c r="AY72" i="1"/>
  <c r="AX72" i="1"/>
  <c r="AV72" i="1"/>
  <c r="AW72" i="1" s="1"/>
  <c r="AU72" i="1"/>
  <c r="AT72" i="1"/>
  <c r="AS72" i="1"/>
  <c r="K72" i="1" s="1"/>
  <c r="AL72" i="1"/>
  <c r="I72" i="1" s="1"/>
  <c r="H72" i="1" s="1"/>
  <c r="AG72" i="1"/>
  <c r="J72" i="1" s="1"/>
  <c r="AF72" i="1"/>
  <c r="AE72" i="1"/>
  <c r="AA72" i="1"/>
  <c r="Y72" i="1"/>
  <c r="W72" i="1" s="1"/>
  <c r="X72" i="1"/>
  <c r="P72" i="1"/>
  <c r="N72" i="1"/>
  <c r="AY71" i="1"/>
  <c r="AX71" i="1"/>
  <c r="AW71" i="1"/>
  <c r="AV71" i="1"/>
  <c r="S71" i="1" s="1"/>
  <c r="AU71" i="1"/>
  <c r="AS71" i="1"/>
  <c r="AL71" i="1"/>
  <c r="AG71" i="1"/>
  <c r="Y71" i="1"/>
  <c r="X71" i="1"/>
  <c r="W71" i="1" s="1"/>
  <c r="P71" i="1"/>
  <c r="J71" i="1"/>
  <c r="I71" i="1"/>
  <c r="H71" i="1"/>
  <c r="AY70" i="1"/>
  <c r="S70" i="1" s="1"/>
  <c r="AX70" i="1"/>
  <c r="AW70" i="1"/>
  <c r="AV70" i="1"/>
  <c r="AU70" i="1"/>
  <c r="AS70" i="1"/>
  <c r="AT70" i="1" s="1"/>
  <c r="AL70" i="1"/>
  <c r="AG70" i="1"/>
  <c r="AF70" i="1"/>
  <c r="AE70" i="1"/>
  <c r="Y70" i="1"/>
  <c r="X70" i="1"/>
  <c r="W70" i="1"/>
  <c r="P70" i="1"/>
  <c r="K70" i="1"/>
  <c r="J70" i="1"/>
  <c r="I70" i="1"/>
  <c r="H70" i="1" s="1"/>
  <c r="AY69" i="1"/>
  <c r="AX69" i="1"/>
  <c r="AV69" i="1"/>
  <c r="S69" i="1" s="1"/>
  <c r="AU69" i="1"/>
  <c r="AT69" i="1"/>
  <c r="AS69" i="1"/>
  <c r="AL69" i="1"/>
  <c r="AG69" i="1"/>
  <c r="J69" i="1" s="1"/>
  <c r="AA69" i="1"/>
  <c r="Y69" i="1"/>
  <c r="W69" i="1" s="1"/>
  <c r="X69" i="1"/>
  <c r="P69" i="1"/>
  <c r="N69" i="1"/>
  <c r="I69" i="1"/>
  <c r="H69" i="1" s="1"/>
  <c r="AY68" i="1"/>
  <c r="AX68" i="1"/>
  <c r="AW68" i="1"/>
  <c r="AV68" i="1"/>
  <c r="S68" i="1" s="1"/>
  <c r="AU68" i="1"/>
  <c r="AS68" i="1" s="1"/>
  <c r="K68" i="1" s="1"/>
  <c r="AL68" i="1"/>
  <c r="AG68" i="1"/>
  <c r="AF68" i="1"/>
  <c r="AE68" i="1"/>
  <c r="Y68" i="1"/>
  <c r="X68" i="1"/>
  <c r="W68" i="1"/>
  <c r="T68" i="1"/>
  <c r="U68" i="1" s="1"/>
  <c r="P68" i="1"/>
  <c r="J68" i="1"/>
  <c r="I68" i="1"/>
  <c r="H68" i="1"/>
  <c r="AY67" i="1"/>
  <c r="AX67" i="1"/>
  <c r="AV67" i="1"/>
  <c r="AW67" i="1" s="1"/>
  <c r="AU67" i="1"/>
  <c r="AS67" i="1"/>
  <c r="N67" i="1" s="1"/>
  <c r="AL67" i="1"/>
  <c r="I67" i="1" s="1"/>
  <c r="H67" i="1" s="1"/>
  <c r="AA67" i="1" s="1"/>
  <c r="AG67" i="1"/>
  <c r="J67" i="1" s="1"/>
  <c r="AF67" i="1"/>
  <c r="AE67" i="1"/>
  <c r="Y67" i="1"/>
  <c r="X67" i="1"/>
  <c r="W67" i="1" s="1"/>
  <c r="P67" i="1"/>
  <c r="AY66" i="1"/>
  <c r="AX66" i="1"/>
  <c r="AV66" i="1"/>
  <c r="AU66" i="1"/>
  <c r="AS66" i="1" s="1"/>
  <c r="AT66" i="1" s="1"/>
  <c r="AL66" i="1"/>
  <c r="AG66" i="1"/>
  <c r="AA66" i="1"/>
  <c r="Y66" i="1"/>
  <c r="X66" i="1"/>
  <c r="P66" i="1"/>
  <c r="K66" i="1"/>
  <c r="J66" i="1"/>
  <c r="I66" i="1"/>
  <c r="H66" i="1"/>
  <c r="AY65" i="1"/>
  <c r="S65" i="1" s="1"/>
  <c r="T65" i="1" s="1"/>
  <c r="U65" i="1" s="1"/>
  <c r="AX65" i="1"/>
  <c r="AW65" i="1" s="1"/>
  <c r="AV65" i="1"/>
  <c r="AU65" i="1"/>
  <c r="AS65" i="1"/>
  <c r="AL65" i="1"/>
  <c r="AG65" i="1"/>
  <c r="Y65" i="1"/>
  <c r="X65" i="1"/>
  <c r="W65" i="1" s="1"/>
  <c r="P65" i="1"/>
  <c r="J65" i="1"/>
  <c r="I65" i="1"/>
  <c r="H65" i="1" s="1"/>
  <c r="AY64" i="1"/>
  <c r="AX64" i="1"/>
  <c r="AW64" i="1"/>
  <c r="AV64" i="1"/>
  <c r="AU64" i="1"/>
  <c r="AS64" i="1"/>
  <c r="AL64" i="1"/>
  <c r="AG64" i="1"/>
  <c r="J64" i="1" s="1"/>
  <c r="Y64" i="1"/>
  <c r="X64" i="1"/>
  <c r="W64" i="1" s="1"/>
  <c r="S64" i="1"/>
  <c r="P64" i="1"/>
  <c r="I64" i="1"/>
  <c r="H64" i="1"/>
  <c r="AA64" i="1" s="1"/>
  <c r="AY63" i="1"/>
  <c r="AX63" i="1"/>
  <c r="AV63" i="1"/>
  <c r="AU63" i="1"/>
  <c r="AS63" i="1" s="1"/>
  <c r="AL63" i="1"/>
  <c r="AG63" i="1"/>
  <c r="Y63" i="1"/>
  <c r="X63" i="1"/>
  <c r="W63" i="1"/>
  <c r="P63" i="1"/>
  <c r="J63" i="1"/>
  <c r="I63" i="1"/>
  <c r="H63" i="1" s="1"/>
  <c r="AY62" i="1"/>
  <c r="AX62" i="1"/>
  <c r="AV62" i="1"/>
  <c r="AW62" i="1" s="1"/>
  <c r="AU62" i="1"/>
  <c r="AS62" i="1"/>
  <c r="AT62" i="1" s="1"/>
  <c r="AL62" i="1"/>
  <c r="I62" i="1" s="1"/>
  <c r="H62" i="1" s="1"/>
  <c r="AG62" i="1"/>
  <c r="J62" i="1" s="1"/>
  <c r="Y62" i="1"/>
  <c r="X62" i="1"/>
  <c r="W62" i="1"/>
  <c r="P62" i="1"/>
  <c r="AY61" i="1"/>
  <c r="S61" i="1" s="1"/>
  <c r="T61" i="1" s="1"/>
  <c r="U61" i="1" s="1"/>
  <c r="V61" i="1" s="1"/>
  <c r="Z61" i="1" s="1"/>
  <c r="AX61" i="1"/>
  <c r="AW61" i="1"/>
  <c r="AV61" i="1"/>
  <c r="AU61" i="1"/>
  <c r="AS61" i="1"/>
  <c r="AE61" i="1" s="1"/>
  <c r="AL61" i="1"/>
  <c r="AG61" i="1"/>
  <c r="AB61" i="1"/>
  <c r="Y61" i="1"/>
  <c r="X61" i="1"/>
  <c r="W61" i="1" s="1"/>
  <c r="P61" i="1"/>
  <c r="J61" i="1"/>
  <c r="I61" i="1"/>
  <c r="H61" i="1" s="1"/>
  <c r="AA61" i="1" s="1"/>
  <c r="AY60" i="1"/>
  <c r="S60" i="1" s="1"/>
  <c r="AX60" i="1"/>
  <c r="AW60" i="1"/>
  <c r="AV60" i="1"/>
  <c r="AU60" i="1"/>
  <c r="AS60" i="1"/>
  <c r="AT60" i="1" s="1"/>
  <c r="AL60" i="1"/>
  <c r="AG60" i="1"/>
  <c r="J60" i="1" s="1"/>
  <c r="AF60" i="1"/>
  <c r="AE60" i="1"/>
  <c r="Y60" i="1"/>
  <c r="X60" i="1"/>
  <c r="W60" i="1"/>
  <c r="P60" i="1"/>
  <c r="N60" i="1"/>
  <c r="K60" i="1"/>
  <c r="I60" i="1"/>
  <c r="H60" i="1" s="1"/>
  <c r="AY59" i="1"/>
  <c r="AX59" i="1"/>
  <c r="AV59" i="1"/>
  <c r="AW59" i="1" s="1"/>
  <c r="AU59" i="1"/>
  <c r="AS59" i="1"/>
  <c r="AL59" i="1"/>
  <c r="I59" i="1" s="1"/>
  <c r="H59" i="1" s="1"/>
  <c r="AG59" i="1"/>
  <c r="J59" i="1" s="1"/>
  <c r="Y59" i="1"/>
  <c r="X59" i="1"/>
  <c r="W59" i="1"/>
  <c r="S59" i="1"/>
  <c r="P59" i="1"/>
  <c r="AY58" i="1"/>
  <c r="S58" i="1" s="1"/>
  <c r="AX58" i="1"/>
  <c r="AW58" i="1" s="1"/>
  <c r="AV58" i="1"/>
  <c r="AU58" i="1"/>
  <c r="AS58" i="1" s="1"/>
  <c r="K58" i="1" s="1"/>
  <c r="AL58" i="1"/>
  <c r="AG58" i="1"/>
  <c r="AE58" i="1"/>
  <c r="AA58" i="1"/>
  <c r="Y58" i="1"/>
  <c r="X58" i="1"/>
  <c r="W58" i="1"/>
  <c r="P58" i="1"/>
  <c r="J58" i="1"/>
  <c r="I58" i="1"/>
  <c r="H58" i="1"/>
  <c r="AY57" i="1"/>
  <c r="AX57" i="1"/>
  <c r="AV57" i="1"/>
  <c r="AW57" i="1" s="1"/>
  <c r="AU57" i="1"/>
  <c r="AS57" i="1" s="1"/>
  <c r="AL57" i="1"/>
  <c r="I57" i="1" s="1"/>
  <c r="AG57" i="1"/>
  <c r="J57" i="1" s="1"/>
  <c r="AA57" i="1"/>
  <c r="Y57" i="1"/>
  <c r="W57" i="1" s="1"/>
  <c r="X57" i="1"/>
  <c r="P57" i="1"/>
  <c r="H57" i="1"/>
  <c r="AY56" i="1"/>
  <c r="S56" i="1" s="1"/>
  <c r="AX56" i="1"/>
  <c r="AW56" i="1"/>
  <c r="AV56" i="1"/>
  <c r="AU56" i="1"/>
  <c r="AS56" i="1"/>
  <c r="AL56" i="1"/>
  <c r="AG56" i="1"/>
  <c r="AA56" i="1"/>
  <c r="Y56" i="1"/>
  <c r="X56" i="1"/>
  <c r="P56" i="1"/>
  <c r="J56" i="1"/>
  <c r="I56" i="1"/>
  <c r="H56" i="1"/>
  <c r="AY55" i="1"/>
  <c r="AX55" i="1"/>
  <c r="AW55" i="1" s="1"/>
  <c r="AV55" i="1"/>
  <c r="AU55" i="1"/>
  <c r="AT55" i="1"/>
  <c r="AS55" i="1"/>
  <c r="AL55" i="1"/>
  <c r="I55" i="1" s="1"/>
  <c r="H55" i="1" s="1"/>
  <c r="AG55" i="1"/>
  <c r="AF55" i="1"/>
  <c r="AE55" i="1"/>
  <c r="Y55" i="1"/>
  <c r="X55" i="1"/>
  <c r="W55" i="1" s="1"/>
  <c r="S55" i="1"/>
  <c r="P55" i="1"/>
  <c r="N55" i="1"/>
  <c r="K55" i="1"/>
  <c r="J55" i="1"/>
  <c r="AY54" i="1"/>
  <c r="AX54" i="1"/>
  <c r="AW54" i="1"/>
  <c r="AV54" i="1"/>
  <c r="AU54" i="1"/>
  <c r="AS54" i="1"/>
  <c r="AL54" i="1"/>
  <c r="AG54" i="1"/>
  <c r="Y54" i="1"/>
  <c r="X54" i="1"/>
  <c r="W54" i="1"/>
  <c r="S54" i="1"/>
  <c r="P54" i="1"/>
  <c r="J54" i="1"/>
  <c r="I54" i="1"/>
  <c r="H54" i="1" s="1"/>
  <c r="AY53" i="1"/>
  <c r="AX53" i="1"/>
  <c r="AW53" i="1"/>
  <c r="AV53" i="1"/>
  <c r="S53" i="1" s="1"/>
  <c r="AU53" i="1"/>
  <c r="AS53" i="1" s="1"/>
  <c r="AT53" i="1" s="1"/>
  <c r="AL53" i="1"/>
  <c r="I53" i="1" s="1"/>
  <c r="H53" i="1" s="1"/>
  <c r="AG53" i="1"/>
  <c r="AF53" i="1"/>
  <c r="AE53" i="1"/>
  <c r="Y53" i="1"/>
  <c r="X53" i="1"/>
  <c r="W53" i="1" s="1"/>
  <c r="P53" i="1"/>
  <c r="N53" i="1"/>
  <c r="K53" i="1"/>
  <c r="J53" i="1"/>
  <c r="AY52" i="1"/>
  <c r="AX52" i="1"/>
  <c r="AV52" i="1"/>
  <c r="AW52" i="1" s="1"/>
  <c r="AU52" i="1"/>
  <c r="AS52" i="1"/>
  <c r="AL52" i="1"/>
  <c r="I52" i="1" s="1"/>
  <c r="H52" i="1" s="1"/>
  <c r="AG52" i="1"/>
  <c r="Y52" i="1"/>
  <c r="X52" i="1"/>
  <c r="W52" i="1" s="1"/>
  <c r="P52" i="1"/>
  <c r="J52" i="1"/>
  <c r="AY51" i="1"/>
  <c r="AX51" i="1"/>
  <c r="AW51" i="1" s="1"/>
  <c r="AV51" i="1"/>
  <c r="S51" i="1" s="1"/>
  <c r="AU51" i="1"/>
  <c r="AT51" i="1"/>
  <c r="AS51" i="1"/>
  <c r="AL51" i="1"/>
  <c r="AG51" i="1"/>
  <c r="AF51" i="1"/>
  <c r="AE51" i="1"/>
  <c r="Y51" i="1"/>
  <c r="X51" i="1"/>
  <c r="W51" i="1" s="1"/>
  <c r="P51" i="1"/>
  <c r="N51" i="1"/>
  <c r="K51" i="1"/>
  <c r="J51" i="1"/>
  <c r="I51" i="1"/>
  <c r="H51" i="1"/>
  <c r="AY50" i="1"/>
  <c r="AX50" i="1"/>
  <c r="AV50" i="1"/>
  <c r="AW50" i="1" s="1"/>
  <c r="AU50" i="1"/>
  <c r="AT50" i="1"/>
  <c r="AS50" i="1"/>
  <c r="AE50" i="1" s="1"/>
  <c r="AL50" i="1"/>
  <c r="I50" i="1" s="1"/>
  <c r="H50" i="1" s="1"/>
  <c r="AG50" i="1"/>
  <c r="J50" i="1" s="1"/>
  <c r="AF50" i="1"/>
  <c r="Y50" i="1"/>
  <c r="X50" i="1"/>
  <c r="W50" i="1" s="1"/>
  <c r="P50" i="1"/>
  <c r="N50" i="1"/>
  <c r="AY49" i="1"/>
  <c r="AX49" i="1"/>
  <c r="AV49" i="1"/>
  <c r="AU49" i="1"/>
  <c r="AS49" i="1" s="1"/>
  <c r="AL49" i="1"/>
  <c r="I49" i="1" s="1"/>
  <c r="AG49" i="1"/>
  <c r="Y49" i="1"/>
  <c r="X49" i="1"/>
  <c r="W49" i="1"/>
  <c r="P49" i="1"/>
  <c r="J49" i="1"/>
  <c r="H49" i="1"/>
  <c r="AY48" i="1"/>
  <c r="AX48" i="1"/>
  <c r="AV48" i="1"/>
  <c r="AW48" i="1" s="1"/>
  <c r="AU48" i="1"/>
  <c r="AS48" i="1" s="1"/>
  <c r="AT48" i="1" s="1"/>
  <c r="AL48" i="1"/>
  <c r="I48" i="1" s="1"/>
  <c r="H48" i="1" s="1"/>
  <c r="AG48" i="1"/>
  <c r="Y48" i="1"/>
  <c r="X48" i="1"/>
  <c r="W48" i="1" s="1"/>
  <c r="P48" i="1"/>
  <c r="J48" i="1"/>
  <c r="AY47" i="1"/>
  <c r="AX47" i="1"/>
  <c r="AV47" i="1"/>
  <c r="AU47" i="1"/>
  <c r="AT47" i="1"/>
  <c r="AS47" i="1"/>
  <c r="AL47" i="1"/>
  <c r="I47" i="1" s="1"/>
  <c r="H47" i="1" s="1"/>
  <c r="AG47" i="1"/>
  <c r="Y47" i="1"/>
  <c r="X47" i="1"/>
  <c r="P47" i="1"/>
  <c r="N47" i="1"/>
  <c r="J47" i="1"/>
  <c r="AY46" i="1"/>
  <c r="AX46" i="1"/>
  <c r="AW46" i="1" s="1"/>
  <c r="AV46" i="1"/>
  <c r="S46" i="1" s="1"/>
  <c r="AU46" i="1"/>
  <c r="AS46" i="1"/>
  <c r="AT46" i="1" s="1"/>
  <c r="AL46" i="1"/>
  <c r="AG46" i="1"/>
  <c r="AF46" i="1"/>
  <c r="AE46" i="1"/>
  <c r="Y46" i="1"/>
  <c r="X46" i="1"/>
  <c r="W46" i="1" s="1"/>
  <c r="P46" i="1"/>
  <c r="N46" i="1"/>
  <c r="K46" i="1"/>
  <c r="J46" i="1"/>
  <c r="I46" i="1"/>
  <c r="H46" i="1"/>
  <c r="AY45" i="1"/>
  <c r="AX45" i="1"/>
  <c r="AV45" i="1"/>
  <c r="AW45" i="1" s="1"/>
  <c r="AU45" i="1"/>
  <c r="AT45" i="1"/>
  <c r="AS45" i="1"/>
  <c r="AE45" i="1" s="1"/>
  <c r="AL45" i="1"/>
  <c r="I45" i="1" s="1"/>
  <c r="H45" i="1" s="1"/>
  <c r="AG45" i="1"/>
  <c r="J45" i="1" s="1"/>
  <c r="AF45" i="1"/>
  <c r="Y45" i="1"/>
  <c r="X45" i="1"/>
  <c r="W45" i="1"/>
  <c r="P45" i="1"/>
  <c r="N45" i="1"/>
  <c r="AY44" i="1"/>
  <c r="AX44" i="1"/>
  <c r="AV44" i="1"/>
  <c r="AU44" i="1"/>
  <c r="AS44" i="1" s="1"/>
  <c r="AT44" i="1"/>
  <c r="AL44" i="1"/>
  <c r="AG44" i="1"/>
  <c r="Y44" i="1"/>
  <c r="X44" i="1"/>
  <c r="W44" i="1" s="1"/>
  <c r="P44" i="1"/>
  <c r="N44" i="1"/>
  <c r="J44" i="1"/>
  <c r="I44" i="1"/>
  <c r="H44" i="1"/>
  <c r="AY43" i="1"/>
  <c r="AX43" i="1"/>
  <c r="AV43" i="1"/>
  <c r="AU43" i="1"/>
  <c r="AS43" i="1"/>
  <c r="AT43" i="1" s="1"/>
  <c r="AL43" i="1"/>
  <c r="I43" i="1" s="1"/>
  <c r="AG43" i="1"/>
  <c r="J43" i="1" s="1"/>
  <c r="AF43" i="1"/>
  <c r="AE43" i="1"/>
  <c r="Y43" i="1"/>
  <c r="X43" i="1"/>
  <c r="W43" i="1"/>
  <c r="P43" i="1"/>
  <c r="K43" i="1"/>
  <c r="H43" i="1"/>
  <c r="AA43" i="1" s="1"/>
  <c r="AY42" i="1"/>
  <c r="AX42" i="1"/>
  <c r="AV42" i="1"/>
  <c r="AW42" i="1" s="1"/>
  <c r="AU42" i="1"/>
  <c r="AS42" i="1"/>
  <c r="AT42" i="1" s="1"/>
  <c r="AL42" i="1"/>
  <c r="AG42" i="1"/>
  <c r="AF42" i="1"/>
  <c r="AE42" i="1"/>
  <c r="Y42" i="1"/>
  <c r="X42" i="1"/>
  <c r="S42" i="1"/>
  <c r="T42" i="1" s="1"/>
  <c r="U42" i="1" s="1"/>
  <c r="P42" i="1"/>
  <c r="N42" i="1"/>
  <c r="J42" i="1"/>
  <c r="I42" i="1"/>
  <c r="H42" i="1"/>
  <c r="Q42" i="1" s="1"/>
  <c r="O42" i="1" s="1"/>
  <c r="R42" i="1" s="1"/>
  <c r="AY41" i="1"/>
  <c r="AX41" i="1"/>
  <c r="AV41" i="1"/>
  <c r="S41" i="1" s="1"/>
  <c r="AU41" i="1"/>
  <c r="AT41" i="1"/>
  <c r="AS41" i="1"/>
  <c r="AE41" i="1" s="1"/>
  <c r="AL41" i="1"/>
  <c r="I41" i="1" s="1"/>
  <c r="H41" i="1" s="1"/>
  <c r="AG41" i="1"/>
  <c r="AF41" i="1"/>
  <c r="Y41" i="1"/>
  <c r="X41" i="1"/>
  <c r="W41" i="1"/>
  <c r="P41" i="1"/>
  <c r="N41" i="1"/>
  <c r="K41" i="1"/>
  <c r="J41" i="1"/>
  <c r="AY40" i="1"/>
  <c r="AX40" i="1"/>
  <c r="AW40" i="1"/>
  <c r="AV40" i="1"/>
  <c r="S40" i="1" s="1"/>
  <c r="AU40" i="1"/>
  <c r="AS40" i="1"/>
  <c r="AF40" i="1" s="1"/>
  <c r="AL40" i="1"/>
  <c r="I40" i="1" s="1"/>
  <c r="H40" i="1" s="1"/>
  <c r="AG40" i="1"/>
  <c r="Y40" i="1"/>
  <c r="X40" i="1"/>
  <c r="W40" i="1"/>
  <c r="P40" i="1"/>
  <c r="J40" i="1"/>
  <c r="AY39" i="1"/>
  <c r="AX39" i="1"/>
  <c r="AW39" i="1" s="1"/>
  <c r="AV39" i="1"/>
  <c r="AU39" i="1"/>
  <c r="AS39" i="1" s="1"/>
  <c r="AF39" i="1" s="1"/>
  <c r="AT39" i="1"/>
  <c r="AL39" i="1"/>
  <c r="I39" i="1" s="1"/>
  <c r="H39" i="1" s="1"/>
  <c r="AG39" i="1"/>
  <c r="Y39" i="1"/>
  <c r="X39" i="1"/>
  <c r="W39" i="1" s="1"/>
  <c r="S39" i="1"/>
  <c r="P39" i="1"/>
  <c r="N39" i="1"/>
  <c r="J39" i="1"/>
  <c r="AY38" i="1"/>
  <c r="AX38" i="1"/>
  <c r="AV38" i="1"/>
  <c r="AU38" i="1"/>
  <c r="AS38" i="1" s="1"/>
  <c r="AL38" i="1"/>
  <c r="I38" i="1" s="1"/>
  <c r="AG38" i="1"/>
  <c r="AA38" i="1"/>
  <c r="Y38" i="1"/>
  <c r="W38" i="1" s="1"/>
  <c r="X38" i="1"/>
  <c r="P38" i="1"/>
  <c r="J38" i="1"/>
  <c r="H38" i="1"/>
  <c r="AY37" i="1"/>
  <c r="AX37" i="1"/>
  <c r="AV37" i="1"/>
  <c r="AW37" i="1" s="1"/>
  <c r="AU37" i="1"/>
  <c r="AS37" i="1" s="1"/>
  <c r="AL37" i="1"/>
  <c r="AG37" i="1"/>
  <c r="Y37" i="1"/>
  <c r="X37" i="1"/>
  <c r="W37" i="1" s="1"/>
  <c r="P37" i="1"/>
  <c r="J37" i="1"/>
  <c r="I37" i="1"/>
  <c r="H37" i="1" s="1"/>
  <c r="AY36" i="1"/>
  <c r="AX36" i="1"/>
  <c r="AW36" i="1"/>
  <c r="AV36" i="1"/>
  <c r="AU36" i="1"/>
  <c r="AS36" i="1"/>
  <c r="AT36" i="1" s="1"/>
  <c r="AL36" i="1"/>
  <c r="AG36" i="1"/>
  <c r="AF36" i="1"/>
  <c r="AE36" i="1"/>
  <c r="Y36" i="1"/>
  <c r="X36" i="1"/>
  <c r="W36" i="1" s="1"/>
  <c r="S36" i="1"/>
  <c r="P36" i="1"/>
  <c r="N36" i="1"/>
  <c r="K36" i="1"/>
  <c r="J36" i="1"/>
  <c r="I36" i="1"/>
  <c r="H36" i="1" s="1"/>
  <c r="AY35" i="1"/>
  <c r="AX35" i="1"/>
  <c r="AV35" i="1"/>
  <c r="AW35" i="1" s="1"/>
  <c r="AU35" i="1"/>
  <c r="AS35" i="1"/>
  <c r="AF35" i="1" s="1"/>
  <c r="AL35" i="1"/>
  <c r="I35" i="1" s="1"/>
  <c r="H35" i="1" s="1"/>
  <c r="AG35" i="1"/>
  <c r="J35" i="1" s="1"/>
  <c r="Y35" i="1"/>
  <c r="X35" i="1"/>
  <c r="W35" i="1"/>
  <c r="P35" i="1"/>
  <c r="N35" i="1"/>
  <c r="AY34" i="1"/>
  <c r="AX34" i="1"/>
  <c r="AV34" i="1"/>
  <c r="AW34" i="1" s="1"/>
  <c r="AU34" i="1"/>
  <c r="AS34" i="1" s="1"/>
  <c r="AL34" i="1"/>
  <c r="AG34" i="1"/>
  <c r="AA34" i="1"/>
  <c r="Y34" i="1"/>
  <c r="X34" i="1"/>
  <c r="W34" i="1"/>
  <c r="P34" i="1"/>
  <c r="J34" i="1"/>
  <c r="I34" i="1"/>
  <c r="H34" i="1"/>
  <c r="AY33" i="1"/>
  <c r="AX33" i="1"/>
  <c r="AV33" i="1"/>
  <c r="AW33" i="1" s="1"/>
  <c r="AU33" i="1"/>
  <c r="AS33" i="1"/>
  <c r="AT33" i="1" s="1"/>
  <c r="AL33" i="1"/>
  <c r="I33" i="1" s="1"/>
  <c r="H33" i="1" s="1"/>
  <c r="AG33" i="1"/>
  <c r="J33" i="1" s="1"/>
  <c r="AF33" i="1"/>
  <c r="AE33" i="1"/>
  <c r="Y33" i="1"/>
  <c r="X33" i="1"/>
  <c r="W33" i="1"/>
  <c r="P33" i="1"/>
  <c r="K33" i="1"/>
  <c r="AY32" i="1"/>
  <c r="AX32" i="1"/>
  <c r="AW32" i="1" s="1"/>
  <c r="AV32" i="1"/>
  <c r="AU32" i="1"/>
  <c r="AS32" i="1"/>
  <c r="N32" i="1" s="1"/>
  <c r="AL32" i="1"/>
  <c r="AG32" i="1"/>
  <c r="Y32" i="1"/>
  <c r="W32" i="1" s="1"/>
  <c r="X32" i="1"/>
  <c r="S32" i="1"/>
  <c r="P32" i="1"/>
  <c r="J32" i="1"/>
  <c r="I32" i="1"/>
  <c r="H32" i="1" s="1"/>
  <c r="AY31" i="1"/>
  <c r="AX31" i="1"/>
  <c r="AW31" i="1"/>
  <c r="AV31" i="1"/>
  <c r="AU31" i="1"/>
  <c r="AS31" i="1"/>
  <c r="AT31" i="1" s="1"/>
  <c r="AL31" i="1"/>
  <c r="AG31" i="1"/>
  <c r="AF31" i="1"/>
  <c r="AE31" i="1"/>
  <c r="Y31" i="1"/>
  <c r="X31" i="1"/>
  <c r="W31" i="1" s="1"/>
  <c r="S31" i="1"/>
  <c r="P31" i="1"/>
  <c r="N31" i="1"/>
  <c r="K31" i="1"/>
  <c r="J31" i="1"/>
  <c r="I31" i="1"/>
  <c r="H31" i="1" s="1"/>
  <c r="AY30" i="1"/>
  <c r="AX30" i="1"/>
  <c r="AV30" i="1"/>
  <c r="AW30" i="1" s="1"/>
  <c r="AU30" i="1"/>
  <c r="AS30" i="1"/>
  <c r="AF30" i="1" s="1"/>
  <c r="AL30" i="1"/>
  <c r="I30" i="1" s="1"/>
  <c r="H30" i="1" s="1"/>
  <c r="AG30" i="1"/>
  <c r="J30" i="1" s="1"/>
  <c r="Y30" i="1"/>
  <c r="X30" i="1"/>
  <c r="W30" i="1"/>
  <c r="P30" i="1"/>
  <c r="N30" i="1"/>
  <c r="AY29" i="1"/>
  <c r="AX29" i="1"/>
  <c r="AV29" i="1"/>
  <c r="AW29" i="1" s="1"/>
  <c r="AU29" i="1"/>
  <c r="AS29" i="1" s="1"/>
  <c r="AL29" i="1"/>
  <c r="AG29" i="1"/>
  <c r="AA29" i="1"/>
  <c r="Y29" i="1"/>
  <c r="X29" i="1"/>
  <c r="W29" i="1"/>
  <c r="P29" i="1"/>
  <c r="J29" i="1"/>
  <c r="I29" i="1"/>
  <c r="H29" i="1"/>
  <c r="AY28" i="1"/>
  <c r="AX28" i="1"/>
  <c r="AV28" i="1"/>
  <c r="AW28" i="1" s="1"/>
  <c r="AU28" i="1"/>
  <c r="AS28" i="1"/>
  <c r="AT28" i="1" s="1"/>
  <c r="AL28" i="1"/>
  <c r="I28" i="1" s="1"/>
  <c r="H28" i="1" s="1"/>
  <c r="AG28" i="1"/>
  <c r="J28" i="1" s="1"/>
  <c r="AF28" i="1"/>
  <c r="AE28" i="1"/>
  <c r="Y28" i="1"/>
  <c r="X28" i="1"/>
  <c r="W28" i="1"/>
  <c r="P28" i="1"/>
  <c r="N28" i="1"/>
  <c r="K28" i="1"/>
  <c r="AY27" i="1"/>
  <c r="AX27" i="1"/>
  <c r="AV27" i="1"/>
  <c r="AW27" i="1" s="1"/>
  <c r="AU27" i="1"/>
  <c r="AS27" i="1"/>
  <c r="N27" i="1" s="1"/>
  <c r="AL27" i="1"/>
  <c r="AG27" i="1"/>
  <c r="AA27" i="1"/>
  <c r="Y27" i="1"/>
  <c r="X27" i="1"/>
  <c r="W27" i="1" s="1"/>
  <c r="S27" i="1"/>
  <c r="P27" i="1"/>
  <c r="AB27" i="1" s="1"/>
  <c r="J27" i="1"/>
  <c r="I27" i="1"/>
  <c r="H27" i="1"/>
  <c r="T27" i="1" s="1"/>
  <c r="U27" i="1" s="1"/>
  <c r="AY26" i="1"/>
  <c r="AX26" i="1"/>
  <c r="AW26" i="1"/>
  <c r="AV26" i="1"/>
  <c r="AU26" i="1"/>
  <c r="AS26" i="1"/>
  <c r="AT26" i="1" s="1"/>
  <c r="AL26" i="1"/>
  <c r="AG26" i="1"/>
  <c r="AF26" i="1"/>
  <c r="AE26" i="1"/>
  <c r="Y26" i="1"/>
  <c r="X26" i="1"/>
  <c r="W26" i="1" s="1"/>
  <c r="S26" i="1"/>
  <c r="T26" i="1" s="1"/>
  <c r="U26" i="1" s="1"/>
  <c r="P26" i="1"/>
  <c r="N26" i="1"/>
  <c r="K26" i="1"/>
  <c r="J26" i="1"/>
  <c r="I26" i="1"/>
  <c r="H26" i="1" s="1"/>
  <c r="AY25" i="1"/>
  <c r="AX25" i="1"/>
  <c r="AV25" i="1"/>
  <c r="AW25" i="1" s="1"/>
  <c r="AU25" i="1"/>
  <c r="AS25" i="1"/>
  <c r="AF25" i="1" s="1"/>
  <c r="AL25" i="1"/>
  <c r="I25" i="1" s="1"/>
  <c r="H25" i="1" s="1"/>
  <c r="AG25" i="1"/>
  <c r="J25" i="1" s="1"/>
  <c r="Y25" i="1"/>
  <c r="X25" i="1"/>
  <c r="W25" i="1"/>
  <c r="P25" i="1"/>
  <c r="N25" i="1"/>
  <c r="AY24" i="1"/>
  <c r="AX24" i="1"/>
  <c r="AV24" i="1"/>
  <c r="S24" i="1" s="1"/>
  <c r="AU24" i="1"/>
  <c r="AS24" i="1" s="1"/>
  <c r="AL24" i="1"/>
  <c r="AG24" i="1"/>
  <c r="AA24" i="1"/>
  <c r="Y24" i="1"/>
  <c r="X24" i="1"/>
  <c r="W24" i="1" s="1"/>
  <c r="P24" i="1"/>
  <c r="J24" i="1"/>
  <c r="I24" i="1"/>
  <c r="H24" i="1"/>
  <c r="AY23" i="1"/>
  <c r="AX23" i="1"/>
  <c r="AV23" i="1"/>
  <c r="AW23" i="1" s="1"/>
  <c r="AU23" i="1"/>
  <c r="AS23" i="1"/>
  <c r="AT23" i="1" s="1"/>
  <c r="AL23" i="1"/>
  <c r="I23" i="1" s="1"/>
  <c r="H23" i="1" s="1"/>
  <c r="AG23" i="1"/>
  <c r="J23" i="1" s="1"/>
  <c r="AF23" i="1"/>
  <c r="AE23" i="1"/>
  <c r="Y23" i="1"/>
  <c r="X23" i="1"/>
  <c r="W23" i="1"/>
  <c r="P23" i="1"/>
  <c r="N23" i="1"/>
  <c r="K23" i="1"/>
  <c r="AY22" i="1"/>
  <c r="AX22" i="1"/>
  <c r="AV22" i="1"/>
  <c r="AW22" i="1" s="1"/>
  <c r="AU22" i="1"/>
  <c r="AS22" i="1"/>
  <c r="N22" i="1" s="1"/>
  <c r="AL22" i="1"/>
  <c r="AG22" i="1"/>
  <c r="AA22" i="1"/>
  <c r="Y22" i="1"/>
  <c r="X22" i="1"/>
  <c r="W22" i="1" s="1"/>
  <c r="P22" i="1"/>
  <c r="J22" i="1"/>
  <c r="I22" i="1"/>
  <c r="H22" i="1"/>
  <c r="AY21" i="1"/>
  <c r="AX21" i="1"/>
  <c r="AW21" i="1"/>
  <c r="AV21" i="1"/>
  <c r="AU21" i="1"/>
  <c r="AS21" i="1"/>
  <c r="AT21" i="1" s="1"/>
  <c r="AL21" i="1"/>
  <c r="AG21" i="1"/>
  <c r="AF21" i="1"/>
  <c r="AE21" i="1"/>
  <c r="Y21" i="1"/>
  <c r="X21" i="1"/>
  <c r="W21" i="1" s="1"/>
  <c r="S21" i="1"/>
  <c r="P21" i="1"/>
  <c r="N21" i="1"/>
  <c r="K21" i="1"/>
  <c r="J21" i="1"/>
  <c r="I21" i="1"/>
  <c r="H21" i="1" s="1"/>
  <c r="AY20" i="1"/>
  <c r="AX20" i="1"/>
  <c r="AV20" i="1"/>
  <c r="AW20" i="1" s="1"/>
  <c r="AU20" i="1"/>
  <c r="AS20" i="1"/>
  <c r="AF20" i="1" s="1"/>
  <c r="AL20" i="1"/>
  <c r="I20" i="1" s="1"/>
  <c r="H20" i="1" s="1"/>
  <c r="AG20" i="1"/>
  <c r="J20" i="1" s="1"/>
  <c r="Y20" i="1"/>
  <c r="X20" i="1"/>
  <c r="W20" i="1"/>
  <c r="P20" i="1"/>
  <c r="N20" i="1"/>
  <c r="AY19" i="1"/>
  <c r="AX19" i="1"/>
  <c r="AV19" i="1"/>
  <c r="AW19" i="1" s="1"/>
  <c r="AU19" i="1"/>
  <c r="AS19" i="1" s="1"/>
  <c r="AL19" i="1"/>
  <c r="AG19" i="1"/>
  <c r="AA19" i="1"/>
  <c r="Y19" i="1"/>
  <c r="X19" i="1"/>
  <c r="W19" i="1" s="1"/>
  <c r="P19" i="1"/>
  <c r="J19" i="1"/>
  <c r="I19" i="1"/>
  <c r="H19" i="1"/>
  <c r="AY18" i="1"/>
  <c r="AX18" i="1"/>
  <c r="AV18" i="1"/>
  <c r="AW18" i="1" s="1"/>
  <c r="AU18" i="1"/>
  <c r="AT18" i="1"/>
  <c r="AS18" i="1"/>
  <c r="AL18" i="1"/>
  <c r="I18" i="1" s="1"/>
  <c r="H18" i="1" s="1"/>
  <c r="AG18" i="1"/>
  <c r="J18" i="1" s="1"/>
  <c r="AF18" i="1"/>
  <c r="AE18" i="1"/>
  <c r="Y18" i="1"/>
  <c r="X18" i="1"/>
  <c r="W18" i="1"/>
  <c r="P18" i="1"/>
  <c r="N18" i="1"/>
  <c r="K18" i="1"/>
  <c r="AY17" i="1"/>
  <c r="AX17" i="1"/>
  <c r="AV17" i="1"/>
  <c r="AW17" i="1" s="1"/>
  <c r="AU17" i="1"/>
  <c r="AS17" i="1"/>
  <c r="N17" i="1" s="1"/>
  <c r="AL17" i="1"/>
  <c r="AG17" i="1"/>
  <c r="AA17" i="1"/>
  <c r="Y17" i="1"/>
  <c r="X17" i="1"/>
  <c r="W17" i="1" s="1"/>
  <c r="P17" i="1"/>
  <c r="J17" i="1"/>
  <c r="I17" i="1"/>
  <c r="H17" i="1"/>
  <c r="T24" i="1" l="1"/>
  <c r="U24" i="1" s="1"/>
  <c r="AC26" i="1"/>
  <c r="V26" i="1"/>
  <c r="Z26" i="1" s="1"/>
  <c r="AA36" i="1"/>
  <c r="Q36" i="1"/>
  <c r="O36" i="1" s="1"/>
  <c r="R36" i="1" s="1"/>
  <c r="L36" i="1" s="1"/>
  <c r="M36" i="1" s="1"/>
  <c r="AB41" i="1"/>
  <c r="AA21" i="1"/>
  <c r="V27" i="1"/>
  <c r="Z27" i="1" s="1"/>
  <c r="AC27" i="1"/>
  <c r="AD27" i="1" s="1"/>
  <c r="Q27" i="1"/>
  <c r="O27" i="1" s="1"/>
  <c r="R27" i="1" s="1"/>
  <c r="AT29" i="1"/>
  <c r="N29" i="1"/>
  <c r="AF29" i="1"/>
  <c r="AE29" i="1"/>
  <c r="K29" i="1"/>
  <c r="AA30" i="1"/>
  <c r="T40" i="1"/>
  <c r="U40" i="1" s="1"/>
  <c r="T51" i="1"/>
  <c r="U51" i="1" s="1"/>
  <c r="AA40" i="1"/>
  <c r="T41" i="1"/>
  <c r="U41" i="1" s="1"/>
  <c r="T70" i="1"/>
  <c r="U70" i="1" s="1"/>
  <c r="AA18" i="1"/>
  <c r="AT34" i="1"/>
  <c r="N34" i="1"/>
  <c r="AF34" i="1"/>
  <c r="AE34" i="1"/>
  <c r="K34" i="1"/>
  <c r="AA35" i="1"/>
  <c r="T76" i="1"/>
  <c r="U76" i="1" s="1"/>
  <c r="AC90" i="1"/>
  <c r="V90" i="1"/>
  <c r="Z90" i="1" s="1"/>
  <c r="AA23" i="1"/>
  <c r="AA26" i="1"/>
  <c r="Q26" i="1"/>
  <c r="O26" i="1" s="1"/>
  <c r="R26" i="1" s="1"/>
  <c r="L26" i="1" s="1"/>
  <c r="M26" i="1" s="1"/>
  <c r="AT37" i="1"/>
  <c r="N37" i="1"/>
  <c r="K37" i="1"/>
  <c r="AF37" i="1"/>
  <c r="AE37" i="1"/>
  <c r="AB40" i="1"/>
  <c r="AB95" i="1"/>
  <c r="AC65" i="1"/>
  <c r="V65" i="1"/>
  <c r="Z65" i="1" s="1"/>
  <c r="AT19" i="1"/>
  <c r="N19" i="1"/>
  <c r="AF19" i="1"/>
  <c r="AE19" i="1"/>
  <c r="K19" i="1"/>
  <c r="AA20" i="1"/>
  <c r="AA28" i="1"/>
  <c r="T32" i="1"/>
  <c r="U32" i="1" s="1"/>
  <c r="Q32" i="1" s="1"/>
  <c r="O32" i="1" s="1"/>
  <c r="R32" i="1" s="1"/>
  <c r="L32" i="1" s="1"/>
  <c r="M32" i="1" s="1"/>
  <c r="AA32" i="1"/>
  <c r="N38" i="1"/>
  <c r="K38" i="1"/>
  <c r="AF38" i="1"/>
  <c r="AE38" i="1"/>
  <c r="AT38" i="1"/>
  <c r="T46" i="1"/>
  <c r="U46" i="1" s="1"/>
  <c r="AC68" i="1"/>
  <c r="AD68" i="1" s="1"/>
  <c r="AB68" i="1"/>
  <c r="V68" i="1"/>
  <c r="Z68" i="1" s="1"/>
  <c r="V97" i="1"/>
  <c r="Z97" i="1" s="1"/>
  <c r="AC97" i="1"/>
  <c r="AB97" i="1"/>
  <c r="T21" i="1"/>
  <c r="U21" i="1" s="1"/>
  <c r="AA33" i="1"/>
  <c r="AA37" i="1"/>
  <c r="AA39" i="1"/>
  <c r="Q39" i="1"/>
  <c r="O39" i="1" s="1"/>
  <c r="R39" i="1" s="1"/>
  <c r="L39" i="1" s="1"/>
  <c r="M39" i="1" s="1"/>
  <c r="AC42" i="1"/>
  <c r="AD42" i="1" s="1"/>
  <c r="AB42" i="1"/>
  <c r="V42" i="1"/>
  <c r="Z42" i="1" s="1"/>
  <c r="AA116" i="1"/>
  <c r="AA41" i="1"/>
  <c r="Q41" i="1"/>
  <c r="O41" i="1" s="1"/>
  <c r="R41" i="1" s="1"/>
  <c r="L41" i="1" s="1"/>
  <c r="M41" i="1" s="1"/>
  <c r="AA47" i="1"/>
  <c r="AT24" i="1"/>
  <c r="N24" i="1"/>
  <c r="AF24" i="1"/>
  <c r="AE24" i="1"/>
  <c r="K24" i="1"/>
  <c r="AA25" i="1"/>
  <c r="AB26" i="1"/>
  <c r="AA31" i="1"/>
  <c r="Q31" i="1"/>
  <c r="O31" i="1" s="1"/>
  <c r="R31" i="1" s="1"/>
  <c r="L31" i="1" s="1"/>
  <c r="M31" i="1" s="1"/>
  <c r="AB32" i="1"/>
  <c r="AB88" i="1"/>
  <c r="V88" i="1"/>
  <c r="Z88" i="1" s="1"/>
  <c r="AC88" i="1"/>
  <c r="AA71" i="1"/>
  <c r="AA191" i="1"/>
  <c r="AW44" i="1"/>
  <c r="S44" i="1"/>
  <c r="N56" i="1"/>
  <c r="K56" i="1"/>
  <c r="AF56" i="1"/>
  <c r="AE56" i="1"/>
  <c r="AA65" i="1"/>
  <c r="Q65" i="1"/>
  <c r="O65" i="1" s="1"/>
  <c r="R65" i="1" s="1"/>
  <c r="AW49" i="1"/>
  <c r="S49" i="1"/>
  <c r="AW101" i="1"/>
  <c r="S101" i="1"/>
  <c r="T136" i="1"/>
  <c r="U136" i="1" s="1"/>
  <c r="Q136" i="1" s="1"/>
  <c r="O136" i="1" s="1"/>
  <c r="R136" i="1" s="1"/>
  <c r="L136" i="1" s="1"/>
  <c r="M136" i="1" s="1"/>
  <c r="AA136" i="1"/>
  <c r="AW24" i="1"/>
  <c r="S29" i="1"/>
  <c r="K122" i="1"/>
  <c r="AF122" i="1"/>
  <c r="AE122" i="1"/>
  <c r="AT122" i="1"/>
  <c r="N122" i="1"/>
  <c r="AT20" i="1"/>
  <c r="AT25" i="1"/>
  <c r="AT30" i="1"/>
  <c r="N33" i="1"/>
  <c r="AT35" i="1"/>
  <c r="S37" i="1"/>
  <c r="K42" i="1"/>
  <c r="L42" i="1" s="1"/>
  <c r="M42" i="1" s="1"/>
  <c r="AA44" i="1"/>
  <c r="W47" i="1"/>
  <c r="AC61" i="1"/>
  <c r="K77" i="1"/>
  <c r="N86" i="1"/>
  <c r="AF86" i="1"/>
  <c r="AE86" i="1"/>
  <c r="K86" i="1"/>
  <c r="AD94" i="1"/>
  <c r="T103" i="1"/>
  <c r="U103" i="1" s="1"/>
  <c r="T118" i="1"/>
  <c r="U118" i="1" s="1"/>
  <c r="Q118" i="1" s="1"/>
  <c r="O118" i="1" s="1"/>
  <c r="R118" i="1" s="1"/>
  <c r="L118" i="1" s="1"/>
  <c r="M118" i="1" s="1"/>
  <c r="AA128" i="1"/>
  <c r="T155" i="1"/>
  <c r="U155" i="1" s="1"/>
  <c r="AF59" i="1"/>
  <c r="AE59" i="1"/>
  <c r="K59" i="1"/>
  <c r="N59" i="1"/>
  <c r="AT78" i="1"/>
  <c r="N78" i="1"/>
  <c r="K78" i="1"/>
  <c r="AF78" i="1"/>
  <c r="AE78" i="1"/>
  <c r="AT17" i="1"/>
  <c r="AT22" i="1"/>
  <c r="AT27" i="1"/>
  <c r="T31" i="1"/>
  <c r="U31" i="1" s="1"/>
  <c r="AB31" i="1" s="1"/>
  <c r="AT56" i="1"/>
  <c r="AE82" i="1"/>
  <c r="N82" i="1"/>
  <c r="K82" i="1"/>
  <c r="AT82" i="1"/>
  <c r="Q103" i="1"/>
  <c r="O103" i="1" s="1"/>
  <c r="R103" i="1" s="1"/>
  <c r="L103" i="1" s="1"/>
  <c r="M103" i="1" s="1"/>
  <c r="AA103" i="1"/>
  <c r="AA51" i="1"/>
  <c r="S17" i="1"/>
  <c r="S22" i="1"/>
  <c r="W42" i="1"/>
  <c r="AA45" i="1"/>
  <c r="AA49" i="1"/>
  <c r="T59" i="1"/>
  <c r="U59" i="1" s="1"/>
  <c r="T60" i="1"/>
  <c r="U60" i="1" s="1"/>
  <c r="AB60" i="1" s="1"/>
  <c r="AD61" i="1"/>
  <c r="AW73" i="1"/>
  <c r="AF79" i="1"/>
  <c r="AE79" i="1"/>
  <c r="K79" i="1"/>
  <c r="N79" i="1"/>
  <c r="AT79" i="1"/>
  <c r="T80" i="1"/>
  <c r="U80" i="1" s="1"/>
  <c r="Q80" i="1" s="1"/>
  <c r="O80" i="1" s="1"/>
  <c r="R80" i="1" s="1"/>
  <c r="L80" i="1" s="1"/>
  <c r="M80" i="1" s="1"/>
  <c r="AA86" i="1"/>
  <c r="AF89" i="1"/>
  <c r="AE89" i="1"/>
  <c r="K89" i="1"/>
  <c r="AT89" i="1"/>
  <c r="N89" i="1"/>
  <c r="Q93" i="1"/>
  <c r="O93" i="1" s="1"/>
  <c r="R93" i="1" s="1"/>
  <c r="L93" i="1" s="1"/>
  <c r="M93" i="1" s="1"/>
  <c r="V94" i="1"/>
  <c r="Z94" i="1" s="1"/>
  <c r="AC94" i="1"/>
  <c r="T95" i="1"/>
  <c r="U95" i="1" s="1"/>
  <c r="T98" i="1"/>
  <c r="U98" i="1" s="1"/>
  <c r="AB105" i="1"/>
  <c r="AF123" i="1"/>
  <c r="AE123" i="1"/>
  <c r="AT123" i="1"/>
  <c r="N123" i="1"/>
  <c r="K123" i="1"/>
  <c r="AA125" i="1"/>
  <c r="T126" i="1"/>
  <c r="U126" i="1" s="1"/>
  <c r="AA154" i="1"/>
  <c r="T74" i="1"/>
  <c r="U74" i="1" s="1"/>
  <c r="AD26" i="1"/>
  <c r="T36" i="1"/>
  <c r="U36" i="1" s="1"/>
  <c r="AA133" i="1"/>
  <c r="AW161" i="1"/>
  <c r="S161" i="1"/>
  <c r="S19" i="1"/>
  <c r="AA50" i="1"/>
  <c r="AA52" i="1"/>
  <c r="AA53" i="1"/>
  <c r="T54" i="1"/>
  <c r="U54" i="1" s="1"/>
  <c r="Q54" i="1" s="1"/>
  <c r="O54" i="1" s="1"/>
  <c r="R54" i="1" s="1"/>
  <c r="L54" i="1" s="1"/>
  <c r="M54" i="1" s="1"/>
  <c r="AB71" i="1"/>
  <c r="Q81" i="1"/>
  <c r="O81" i="1" s="1"/>
  <c r="R81" i="1" s="1"/>
  <c r="L81" i="1" s="1"/>
  <c r="M81" i="1" s="1"/>
  <c r="AA83" i="1"/>
  <c r="Q88" i="1"/>
  <c r="O88" i="1" s="1"/>
  <c r="R88" i="1" s="1"/>
  <c r="L88" i="1" s="1"/>
  <c r="M88" i="1" s="1"/>
  <c r="AA88" i="1"/>
  <c r="T89" i="1"/>
  <c r="U89" i="1" s="1"/>
  <c r="T93" i="1"/>
  <c r="U93" i="1" s="1"/>
  <c r="AA104" i="1"/>
  <c r="T105" i="1"/>
  <c r="U105" i="1" s="1"/>
  <c r="AA132" i="1"/>
  <c r="T174" i="1"/>
  <c r="U174" i="1" s="1"/>
  <c r="V166" i="1"/>
  <c r="Z166" i="1" s="1"/>
  <c r="AC166" i="1"/>
  <c r="AD166" i="1" s="1"/>
  <c r="AB166" i="1"/>
  <c r="AF54" i="1"/>
  <c r="AE54" i="1"/>
  <c r="K54" i="1"/>
  <c r="N54" i="1"/>
  <c r="S34" i="1"/>
  <c r="N40" i="1"/>
  <c r="AT40" i="1"/>
  <c r="K17" i="1"/>
  <c r="AE17" i="1"/>
  <c r="S20" i="1"/>
  <c r="K22" i="1"/>
  <c r="AE22" i="1"/>
  <c r="S25" i="1"/>
  <c r="K27" i="1"/>
  <c r="AE27" i="1"/>
  <c r="S30" i="1"/>
  <c r="K32" i="1"/>
  <c r="AE32" i="1"/>
  <c r="S35" i="1"/>
  <c r="T39" i="1"/>
  <c r="U39" i="1" s="1"/>
  <c r="AB39" i="1" s="1"/>
  <c r="K48" i="1"/>
  <c r="AE48" i="1"/>
  <c r="AF52" i="1"/>
  <c r="AE52" i="1"/>
  <c r="K52" i="1"/>
  <c r="T56" i="1"/>
  <c r="U56" i="1" s="1"/>
  <c r="Q68" i="1"/>
  <c r="O68" i="1" s="1"/>
  <c r="R68" i="1" s="1"/>
  <c r="L68" i="1" s="1"/>
  <c r="M68" i="1" s="1"/>
  <c r="AA68" i="1"/>
  <c r="T71" i="1"/>
  <c r="U71" i="1" s="1"/>
  <c r="Q71" i="1" s="1"/>
  <c r="O71" i="1" s="1"/>
  <c r="R71" i="1" s="1"/>
  <c r="L71" i="1" s="1"/>
  <c r="M71" i="1" s="1"/>
  <c r="AB73" i="1"/>
  <c r="AF74" i="1"/>
  <c r="AE74" i="1"/>
  <c r="K74" i="1"/>
  <c r="N74" i="1"/>
  <c r="AB76" i="1"/>
  <c r="T86" i="1"/>
  <c r="U86" i="1" s="1"/>
  <c r="Q86" i="1" s="1"/>
  <c r="O86" i="1" s="1"/>
  <c r="R86" i="1" s="1"/>
  <c r="L86" i="1" s="1"/>
  <c r="M86" i="1" s="1"/>
  <c r="AD88" i="1"/>
  <c r="AW89" i="1"/>
  <c r="AA90" i="1"/>
  <c r="Q90" i="1"/>
  <c r="O90" i="1" s="1"/>
  <c r="R90" i="1" s="1"/>
  <c r="L90" i="1" s="1"/>
  <c r="M90" i="1" s="1"/>
  <c r="AW93" i="1"/>
  <c r="AA102" i="1"/>
  <c r="Q102" i="1"/>
  <c r="O102" i="1" s="1"/>
  <c r="R102" i="1" s="1"/>
  <c r="L102" i="1" s="1"/>
  <c r="M102" i="1" s="1"/>
  <c r="T172" i="1"/>
  <c r="U172" i="1" s="1"/>
  <c r="AB172" i="1" s="1"/>
  <c r="AT173" i="1"/>
  <c r="N173" i="1"/>
  <c r="AE173" i="1"/>
  <c r="AF173" i="1"/>
  <c r="K173" i="1"/>
  <c r="N49" i="1"/>
  <c r="AF49" i="1"/>
  <c r="AE49" i="1"/>
  <c r="K49" i="1"/>
  <c r="AF103" i="1"/>
  <c r="AE103" i="1"/>
  <c r="K103" i="1"/>
  <c r="AA118" i="1"/>
  <c r="AA55" i="1"/>
  <c r="Q55" i="1"/>
  <c r="O55" i="1" s="1"/>
  <c r="R55" i="1" s="1"/>
  <c r="L55" i="1" s="1"/>
  <c r="M55" i="1" s="1"/>
  <c r="T55" i="1"/>
  <c r="U55" i="1" s="1"/>
  <c r="AT59" i="1"/>
  <c r="T78" i="1"/>
  <c r="U78" i="1" s="1"/>
  <c r="AW47" i="1"/>
  <c r="S47" i="1"/>
  <c r="AW78" i="1"/>
  <c r="AF17" i="1"/>
  <c r="AF22" i="1"/>
  <c r="AF27" i="1"/>
  <c r="AF32" i="1"/>
  <c r="AE39" i="1"/>
  <c r="AW41" i="1"/>
  <c r="AA42" i="1"/>
  <c r="N43" i="1"/>
  <c r="AF48" i="1"/>
  <c r="AT52" i="1"/>
  <c r="T53" i="1"/>
  <c r="U53" i="1" s="1"/>
  <c r="AA63" i="1"/>
  <c r="AC73" i="1"/>
  <c r="AD73" i="1" s="1"/>
  <c r="AA74" i="1"/>
  <c r="AT74" i="1"/>
  <c r="N81" i="1"/>
  <c r="AF81" i="1"/>
  <c r="AT81" i="1"/>
  <c r="AE81" i="1"/>
  <c r="AB89" i="1"/>
  <c r="AT90" i="1"/>
  <c r="AF90" i="1"/>
  <c r="AE90" i="1"/>
  <c r="N90" i="1"/>
  <c r="K90" i="1"/>
  <c r="Q95" i="1"/>
  <c r="O95" i="1" s="1"/>
  <c r="R95" i="1" s="1"/>
  <c r="AW96" i="1"/>
  <c r="S96" i="1"/>
  <c r="N100" i="1"/>
  <c r="AE100" i="1"/>
  <c r="AT100" i="1"/>
  <c r="K100" i="1"/>
  <c r="AF100" i="1"/>
  <c r="AA108" i="1"/>
  <c r="T108" i="1"/>
  <c r="U108" i="1" s="1"/>
  <c r="T110" i="1"/>
  <c r="U110" i="1" s="1"/>
  <c r="T142" i="1"/>
  <c r="U142" i="1" s="1"/>
  <c r="AA98" i="1"/>
  <c r="Q98" i="1"/>
  <c r="O98" i="1" s="1"/>
  <c r="R98" i="1" s="1"/>
  <c r="AT32" i="1"/>
  <c r="AA46" i="1"/>
  <c r="Q46" i="1"/>
  <c r="O46" i="1" s="1"/>
  <c r="R46" i="1" s="1"/>
  <c r="L46" i="1" s="1"/>
  <c r="M46" i="1" s="1"/>
  <c r="T58" i="1"/>
  <c r="U58" i="1" s="1"/>
  <c r="AT103" i="1"/>
  <c r="Q105" i="1"/>
  <c r="O105" i="1" s="1"/>
  <c r="R105" i="1" s="1"/>
  <c r="L105" i="1" s="1"/>
  <c r="M105" i="1" s="1"/>
  <c r="AA105" i="1"/>
  <c r="AW38" i="1"/>
  <c r="S38" i="1"/>
  <c r="AT54" i="1"/>
  <c r="T85" i="1"/>
  <c r="U85" i="1" s="1"/>
  <c r="S18" i="1"/>
  <c r="K20" i="1"/>
  <c r="AE20" i="1"/>
  <c r="S23" i="1"/>
  <c r="K25" i="1"/>
  <c r="AE25" i="1"/>
  <c r="S28" i="1"/>
  <c r="K30" i="1"/>
  <c r="AE30" i="1"/>
  <c r="S33" i="1"/>
  <c r="K35" i="1"/>
  <c r="AE35" i="1"/>
  <c r="K39" i="1"/>
  <c r="N48" i="1"/>
  <c r="N52" i="1"/>
  <c r="AT57" i="1"/>
  <c r="K57" i="1"/>
  <c r="AF57" i="1"/>
  <c r="AE57" i="1"/>
  <c r="Q61" i="1"/>
  <c r="O61" i="1" s="1"/>
  <c r="R61" i="1" s="1"/>
  <c r="L61" i="1" s="1"/>
  <c r="M61" i="1" s="1"/>
  <c r="AT63" i="1"/>
  <c r="N63" i="1"/>
  <c r="AF63" i="1"/>
  <c r="AE63" i="1"/>
  <c r="N66" i="1"/>
  <c r="AF66" i="1"/>
  <c r="AE66" i="1"/>
  <c r="T69" i="1"/>
  <c r="U69" i="1" s="1"/>
  <c r="AA80" i="1"/>
  <c r="T81" i="1"/>
  <c r="U81" i="1" s="1"/>
  <c r="AF82" i="1"/>
  <c r="T83" i="1"/>
  <c r="U83" i="1" s="1"/>
  <c r="AA99" i="1"/>
  <c r="T99" i="1"/>
  <c r="U99" i="1" s="1"/>
  <c r="S100" i="1"/>
  <c r="AW100" i="1"/>
  <c r="T102" i="1"/>
  <c r="U102" i="1" s="1"/>
  <c r="AE106" i="1"/>
  <c r="K106" i="1"/>
  <c r="AF106" i="1"/>
  <c r="AE111" i="1"/>
  <c r="K111" i="1"/>
  <c r="AF111" i="1"/>
  <c r="N111" i="1"/>
  <c r="AT111" i="1"/>
  <c r="T125" i="1"/>
  <c r="U125" i="1" s="1"/>
  <c r="AA143" i="1"/>
  <c r="AW148" i="1"/>
  <c r="S148" i="1"/>
  <c r="AA62" i="1"/>
  <c r="AT65" i="1"/>
  <c r="AF65" i="1"/>
  <c r="AE65" i="1"/>
  <c r="N65" i="1"/>
  <c r="K65" i="1"/>
  <c r="Q97" i="1"/>
  <c r="O97" i="1" s="1"/>
  <c r="R97" i="1" s="1"/>
  <c r="L97" i="1" s="1"/>
  <c r="M97" i="1" s="1"/>
  <c r="AA97" i="1"/>
  <c r="T156" i="1"/>
  <c r="U156" i="1" s="1"/>
  <c r="AB156" i="1" s="1"/>
  <c r="AA156" i="1"/>
  <c r="AE40" i="1"/>
  <c r="K40" i="1"/>
  <c r="AA54" i="1"/>
  <c r="AF62" i="1"/>
  <c r="AE62" i="1"/>
  <c r="N62" i="1"/>
  <c r="K62" i="1"/>
  <c r="AD90" i="1"/>
  <c r="N71" i="1"/>
  <c r="AF71" i="1"/>
  <c r="AE71" i="1"/>
  <c r="K71" i="1"/>
  <c r="AT71" i="1"/>
  <c r="AF77" i="1"/>
  <c r="AE77" i="1"/>
  <c r="N77" i="1"/>
  <c r="AW43" i="1"/>
  <c r="S43" i="1"/>
  <c r="AF44" i="1"/>
  <c r="AE44" i="1"/>
  <c r="K44" i="1"/>
  <c r="AF47" i="1"/>
  <c r="AE47" i="1"/>
  <c r="K47" i="1"/>
  <c r="AA48" i="1"/>
  <c r="AT49" i="1"/>
  <c r="N57" i="1"/>
  <c r="AA59" i="1"/>
  <c r="K63" i="1"/>
  <c r="S63" i="1"/>
  <c r="AW63" i="1"/>
  <c r="S66" i="1"/>
  <c r="AW66" i="1"/>
  <c r="AW69" i="1"/>
  <c r="AT80" i="1"/>
  <c r="AF80" i="1"/>
  <c r="AE80" i="1"/>
  <c r="N80" i="1"/>
  <c r="AW81" i="1"/>
  <c r="AA84" i="1"/>
  <c r="W86" i="1"/>
  <c r="AB90" i="1"/>
  <c r="T91" i="1"/>
  <c r="U91" i="1" s="1"/>
  <c r="Q91" i="1" s="1"/>
  <c r="O91" i="1" s="1"/>
  <c r="R91" i="1" s="1"/>
  <c r="L91" i="1" s="1"/>
  <c r="M91" i="1" s="1"/>
  <c r="T104" i="1"/>
  <c r="U104" i="1" s="1"/>
  <c r="AB104" i="1" s="1"/>
  <c r="N106" i="1"/>
  <c r="V113" i="1"/>
  <c r="Z113" i="1" s="1"/>
  <c r="Q113" i="1"/>
  <c r="O113" i="1" s="1"/>
  <c r="R113" i="1" s="1"/>
  <c r="T120" i="1"/>
  <c r="U120" i="1" s="1"/>
  <c r="AA142" i="1"/>
  <c r="AB147" i="1"/>
  <c r="V147" i="1"/>
  <c r="Z147" i="1" s="1"/>
  <c r="AC147" i="1"/>
  <c r="S79" i="1"/>
  <c r="AT83" i="1"/>
  <c r="N83" i="1"/>
  <c r="AA85" i="1"/>
  <c r="Q85" i="1"/>
  <c r="O85" i="1" s="1"/>
  <c r="R85" i="1" s="1"/>
  <c r="L85" i="1" s="1"/>
  <c r="M85" i="1" s="1"/>
  <c r="AF87" i="1"/>
  <c r="AF88" i="1"/>
  <c r="AA93" i="1"/>
  <c r="AB98" i="1"/>
  <c r="AW106" i="1"/>
  <c r="S106" i="1"/>
  <c r="AA119" i="1"/>
  <c r="T133" i="1"/>
  <c r="U133" i="1" s="1"/>
  <c r="AE136" i="1"/>
  <c r="K136" i="1"/>
  <c r="AF136" i="1"/>
  <c r="N136" i="1"/>
  <c r="S137" i="1"/>
  <c r="AW137" i="1"/>
  <c r="AB55" i="1"/>
  <c r="T64" i="1"/>
  <c r="U64" i="1" s="1"/>
  <c r="AF64" i="1"/>
  <c r="AE64" i="1"/>
  <c r="K64" i="1"/>
  <c r="AT68" i="1"/>
  <c r="N68" i="1"/>
  <c r="AA70" i="1"/>
  <c r="AB75" i="1"/>
  <c r="AC109" i="1"/>
  <c r="V109" i="1"/>
  <c r="Z109" i="1" s="1"/>
  <c r="AB113" i="1"/>
  <c r="AD113" i="1" s="1"/>
  <c r="AA115" i="1"/>
  <c r="AA123" i="1"/>
  <c r="S130" i="1"/>
  <c r="AW130" i="1"/>
  <c r="N140" i="1"/>
  <c r="AF140" i="1"/>
  <c r="K140" i="1"/>
  <c r="AT140" i="1"/>
  <c r="AE140" i="1"/>
  <c r="AA161" i="1"/>
  <c r="S52" i="1"/>
  <c r="AF58" i="1"/>
  <c r="AT64" i="1"/>
  <c r="AT67" i="1"/>
  <c r="W76" i="1"/>
  <c r="N76" i="1"/>
  <c r="AF76" i="1"/>
  <c r="AW83" i="1"/>
  <c r="K85" i="1"/>
  <c r="AW86" i="1"/>
  <c r="AF98" i="1"/>
  <c r="AE98" i="1"/>
  <c r="K98" i="1"/>
  <c r="N98" i="1"/>
  <c r="AA100" i="1"/>
  <c r="AW103" i="1"/>
  <c r="W108" i="1"/>
  <c r="AA112" i="1"/>
  <c r="AA129" i="1"/>
  <c r="W139" i="1"/>
  <c r="T181" i="1"/>
  <c r="U181" i="1" s="1"/>
  <c r="N61" i="1"/>
  <c r="AF61" i="1"/>
  <c r="K67" i="1"/>
  <c r="T84" i="1"/>
  <c r="U84" i="1" s="1"/>
  <c r="Q84" i="1" s="1"/>
  <c r="O84" i="1" s="1"/>
  <c r="R84" i="1" s="1"/>
  <c r="L84" i="1" s="1"/>
  <c r="M84" i="1" s="1"/>
  <c r="AF84" i="1"/>
  <c r="AE84" i="1"/>
  <c r="K84" i="1"/>
  <c r="AT88" i="1"/>
  <c r="N88" i="1"/>
  <c r="AT112" i="1"/>
  <c r="AF112" i="1"/>
  <c r="AE112" i="1"/>
  <c r="AB127" i="1"/>
  <c r="K129" i="1"/>
  <c r="AF129" i="1"/>
  <c r="AE129" i="1"/>
  <c r="T132" i="1"/>
  <c r="U132" i="1" s="1"/>
  <c r="AB132" i="1" s="1"/>
  <c r="N169" i="1"/>
  <c r="AF169" i="1"/>
  <c r="K169" i="1"/>
  <c r="AE169" i="1"/>
  <c r="AT169" i="1"/>
  <c r="T171" i="1"/>
  <c r="U171" i="1" s="1"/>
  <c r="S207" i="1"/>
  <c r="AW207" i="1"/>
  <c r="S45" i="1"/>
  <c r="S50" i="1"/>
  <c r="AT61" i="1"/>
  <c r="AF69" i="1"/>
  <c r="AE69" i="1"/>
  <c r="K69" i="1"/>
  <c r="AT73" i="1"/>
  <c r="N73" i="1"/>
  <c r="AA75" i="1"/>
  <c r="AD75" i="1" s="1"/>
  <c r="Q75" i="1"/>
  <c r="O75" i="1" s="1"/>
  <c r="R75" i="1" s="1"/>
  <c r="L75" i="1" s="1"/>
  <c r="M75" i="1" s="1"/>
  <c r="K76" i="1"/>
  <c r="AB80" i="1"/>
  <c r="AT84" i="1"/>
  <c r="AT87" i="1"/>
  <c r="AE99" i="1"/>
  <c r="N99" i="1"/>
  <c r="AC107" i="1"/>
  <c r="T112" i="1"/>
  <c r="U112" i="1" s="1"/>
  <c r="Q112" i="1" s="1"/>
  <c r="O112" i="1" s="1"/>
  <c r="R112" i="1" s="1"/>
  <c r="L112" i="1" s="1"/>
  <c r="M112" i="1" s="1"/>
  <c r="Q126" i="1"/>
  <c r="O126" i="1" s="1"/>
  <c r="R126" i="1" s="1"/>
  <c r="AA126" i="1"/>
  <c r="AT129" i="1"/>
  <c r="AB140" i="1"/>
  <c r="AT58" i="1"/>
  <c r="N58" i="1"/>
  <c r="AA60" i="1"/>
  <c r="K61" i="1"/>
  <c r="AB65" i="1"/>
  <c r="AD65" i="1" s="1"/>
  <c r="N85" i="1"/>
  <c r="N91" i="1"/>
  <c r="AF91" i="1"/>
  <c r="AT92" i="1"/>
  <c r="AE92" i="1"/>
  <c r="K92" i="1"/>
  <c r="N95" i="1"/>
  <c r="K95" i="1"/>
  <c r="AF95" i="1"/>
  <c r="AA106" i="1"/>
  <c r="N112" i="1"/>
  <c r="AA117" i="1"/>
  <c r="Q117" i="1"/>
  <c r="O117" i="1" s="1"/>
  <c r="R117" i="1" s="1"/>
  <c r="L117" i="1" s="1"/>
  <c r="M117" i="1" s="1"/>
  <c r="AE126" i="1"/>
  <c r="K126" i="1"/>
  <c r="AT126" i="1"/>
  <c r="N126" i="1"/>
  <c r="T127" i="1"/>
  <c r="U127" i="1" s="1"/>
  <c r="T138" i="1"/>
  <c r="U138" i="1" s="1"/>
  <c r="K45" i="1"/>
  <c r="S48" i="1"/>
  <c r="K50" i="1"/>
  <c r="W56" i="1"/>
  <c r="N64" i="1"/>
  <c r="W66" i="1"/>
  <c r="N70" i="1"/>
  <c r="K75" i="1"/>
  <c r="AE83" i="1"/>
  <c r="W89" i="1"/>
  <c r="T92" i="1"/>
  <c r="U92" i="1" s="1"/>
  <c r="AF93" i="1"/>
  <c r="AE93" i="1"/>
  <c r="K93" i="1"/>
  <c r="AB94" i="1"/>
  <c r="AT96" i="1"/>
  <c r="K96" i="1"/>
  <c r="AE101" i="1"/>
  <c r="K101" i="1"/>
  <c r="AT101" i="1"/>
  <c r="AF108" i="1"/>
  <c r="AE108" i="1"/>
  <c r="K108" i="1"/>
  <c r="N108" i="1"/>
  <c r="AA111" i="1"/>
  <c r="AA122" i="1"/>
  <c r="Q122" i="1"/>
  <c r="O122" i="1" s="1"/>
  <c r="R122" i="1" s="1"/>
  <c r="L122" i="1" s="1"/>
  <c r="M122" i="1" s="1"/>
  <c r="AB126" i="1"/>
  <c r="N129" i="1"/>
  <c r="T135" i="1"/>
  <c r="U135" i="1" s="1"/>
  <c r="Q135" i="1" s="1"/>
  <c r="O135" i="1" s="1"/>
  <c r="R135" i="1" s="1"/>
  <c r="L135" i="1" s="1"/>
  <c r="M135" i="1" s="1"/>
  <c r="T140" i="1"/>
  <c r="U140" i="1" s="1"/>
  <c r="AF148" i="1"/>
  <c r="AE148" i="1"/>
  <c r="K148" i="1"/>
  <c r="AT148" i="1"/>
  <c r="N148" i="1"/>
  <c r="Q194" i="1"/>
  <c r="O194" i="1" s="1"/>
  <c r="R194" i="1" s="1"/>
  <c r="L194" i="1" s="1"/>
  <c r="M194" i="1" s="1"/>
  <c r="AA194" i="1"/>
  <c r="AW111" i="1"/>
  <c r="S111" i="1"/>
  <c r="AE116" i="1"/>
  <c r="K116" i="1"/>
  <c r="AF143" i="1"/>
  <c r="AE143" i="1"/>
  <c r="K143" i="1"/>
  <c r="AT143" i="1"/>
  <c r="S157" i="1"/>
  <c r="AW157" i="1"/>
  <c r="AA176" i="1"/>
  <c r="V199" i="1"/>
  <c r="Z199" i="1" s="1"/>
  <c r="AC199" i="1"/>
  <c r="AA107" i="1"/>
  <c r="Q107" i="1"/>
  <c r="O107" i="1" s="1"/>
  <c r="R107" i="1" s="1"/>
  <c r="L107" i="1" s="1"/>
  <c r="M107" i="1" s="1"/>
  <c r="AB109" i="1"/>
  <c r="AF113" i="1"/>
  <c r="K113" i="1"/>
  <c r="AT116" i="1"/>
  <c r="T123" i="1"/>
  <c r="U123" i="1" s="1"/>
  <c r="Q123" i="1" s="1"/>
  <c r="O123" i="1" s="1"/>
  <c r="R123" i="1" s="1"/>
  <c r="L123" i="1" s="1"/>
  <c r="M123" i="1" s="1"/>
  <c r="T143" i="1"/>
  <c r="U143" i="1" s="1"/>
  <c r="N150" i="1"/>
  <c r="AF150" i="1"/>
  <c r="AE150" i="1"/>
  <c r="K150" i="1"/>
  <c r="AF158" i="1"/>
  <c r="AE158" i="1"/>
  <c r="K158" i="1"/>
  <c r="AT158" i="1"/>
  <c r="N158" i="1"/>
  <c r="T165" i="1"/>
  <c r="U165" i="1" s="1"/>
  <c r="T170" i="1"/>
  <c r="U170" i="1" s="1"/>
  <c r="T173" i="1"/>
  <c r="U173" i="1" s="1"/>
  <c r="V225" i="1"/>
  <c r="Z225" i="1" s="1"/>
  <c r="AC225" i="1"/>
  <c r="AD225" i="1" s="1"/>
  <c r="AT236" i="1"/>
  <c r="AF236" i="1"/>
  <c r="AE236" i="1"/>
  <c r="N236" i="1"/>
  <c r="K236" i="1"/>
  <c r="V249" i="1"/>
  <c r="Z249" i="1" s="1"/>
  <c r="AC249" i="1"/>
  <c r="AA94" i="1"/>
  <c r="Q94" i="1"/>
  <c r="O94" i="1" s="1"/>
  <c r="R94" i="1" s="1"/>
  <c r="L94" i="1" s="1"/>
  <c r="M94" i="1" s="1"/>
  <c r="AT113" i="1"/>
  <c r="T115" i="1"/>
  <c r="U115" i="1" s="1"/>
  <c r="Q115" i="1" s="1"/>
  <c r="O115" i="1" s="1"/>
  <c r="R115" i="1" s="1"/>
  <c r="L115" i="1" s="1"/>
  <c r="M115" i="1" s="1"/>
  <c r="T117" i="1"/>
  <c r="U117" i="1" s="1"/>
  <c r="AB117" i="1" s="1"/>
  <c r="AT119" i="1"/>
  <c r="N119" i="1"/>
  <c r="AF119" i="1"/>
  <c r="T122" i="1"/>
  <c r="U122" i="1" s="1"/>
  <c r="T128" i="1"/>
  <c r="U128" i="1" s="1"/>
  <c r="N128" i="1"/>
  <c r="K128" i="1"/>
  <c r="AF128" i="1"/>
  <c r="AE128" i="1"/>
  <c r="Q131" i="1"/>
  <c r="O131" i="1" s="1"/>
  <c r="R131" i="1" s="1"/>
  <c r="AA131" i="1"/>
  <c r="AT132" i="1"/>
  <c r="N132" i="1"/>
  <c r="AC141" i="1"/>
  <c r="AD141" i="1" s="1"/>
  <c r="V141" i="1"/>
  <c r="Z141" i="1" s="1"/>
  <c r="N143" i="1"/>
  <c r="AW143" i="1"/>
  <c r="AW158" i="1"/>
  <c r="S158" i="1"/>
  <c r="AT160" i="1"/>
  <c r="N160" i="1"/>
  <c r="AE160" i="1"/>
  <c r="AF160" i="1"/>
  <c r="K160" i="1"/>
  <c r="V162" i="1"/>
  <c r="Z162" i="1" s="1"/>
  <c r="Q162" i="1"/>
  <c r="O162" i="1" s="1"/>
  <c r="R162" i="1" s="1"/>
  <c r="L162" i="1" s="1"/>
  <c r="M162" i="1" s="1"/>
  <c r="AC162" i="1"/>
  <c r="AD162" i="1" s="1"/>
  <c r="AA166" i="1"/>
  <c r="Q166" i="1"/>
  <c r="O166" i="1" s="1"/>
  <c r="R166" i="1" s="1"/>
  <c r="AB170" i="1"/>
  <c r="AA178" i="1"/>
  <c r="Q178" i="1"/>
  <c r="O178" i="1" s="1"/>
  <c r="R178" i="1" s="1"/>
  <c r="L178" i="1" s="1"/>
  <c r="M178" i="1" s="1"/>
  <c r="L179" i="1"/>
  <c r="M179" i="1" s="1"/>
  <c r="AB188" i="1"/>
  <c r="AF198" i="1"/>
  <c r="AE198" i="1"/>
  <c r="K198" i="1"/>
  <c r="AW201" i="1"/>
  <c r="S201" i="1"/>
  <c r="T217" i="1"/>
  <c r="U217" i="1" s="1"/>
  <c r="S57" i="1"/>
  <c r="S62" i="1"/>
  <c r="S67" i="1"/>
  <c r="S72" i="1"/>
  <c r="S77" i="1"/>
  <c r="S82" i="1"/>
  <c r="S87" i="1"/>
  <c r="AT104" i="1"/>
  <c r="AA109" i="1"/>
  <c r="Q109" i="1"/>
  <c r="O109" i="1" s="1"/>
  <c r="R109" i="1" s="1"/>
  <c r="L109" i="1" s="1"/>
  <c r="M109" i="1" s="1"/>
  <c r="K114" i="1"/>
  <c r="AF114" i="1"/>
  <c r="AE114" i="1"/>
  <c r="S116" i="1"/>
  <c r="AW116" i="1"/>
  <c r="AE121" i="1"/>
  <c r="K121" i="1"/>
  <c r="AT121" i="1"/>
  <c r="N121" i="1"/>
  <c r="AF121" i="1"/>
  <c r="AA127" i="1"/>
  <c r="Q127" i="1"/>
  <c r="O127" i="1" s="1"/>
  <c r="R127" i="1" s="1"/>
  <c r="L127" i="1" s="1"/>
  <c r="M127" i="1" s="1"/>
  <c r="AE131" i="1"/>
  <c r="K131" i="1"/>
  <c r="AF131" i="1"/>
  <c r="AT131" i="1"/>
  <c r="N131" i="1"/>
  <c r="AT134" i="1"/>
  <c r="N134" i="1"/>
  <c r="K134" i="1"/>
  <c r="AE134" i="1"/>
  <c r="AA137" i="1"/>
  <c r="AE141" i="1"/>
  <c r="K141" i="1"/>
  <c r="AT141" i="1"/>
  <c r="AA144" i="1"/>
  <c r="AA155" i="1"/>
  <c r="Q155" i="1"/>
  <c r="O155" i="1" s="1"/>
  <c r="R155" i="1" s="1"/>
  <c r="L155" i="1" s="1"/>
  <c r="M155" i="1" s="1"/>
  <c r="T168" i="1"/>
  <c r="U168" i="1" s="1"/>
  <c r="AB168" i="1" s="1"/>
  <c r="AA172" i="1"/>
  <c r="T176" i="1"/>
  <c r="U176" i="1" s="1"/>
  <c r="Q176" i="1" s="1"/>
  <c r="O176" i="1" s="1"/>
  <c r="R176" i="1" s="1"/>
  <c r="L176" i="1" s="1"/>
  <c r="M176" i="1" s="1"/>
  <c r="N179" i="1"/>
  <c r="AF179" i="1"/>
  <c r="AE179" i="1"/>
  <c r="K179" i="1"/>
  <c r="AT179" i="1"/>
  <c r="AF182" i="1"/>
  <c r="AE182" i="1"/>
  <c r="K182" i="1"/>
  <c r="AT182" i="1"/>
  <c r="N182" i="1"/>
  <c r="AA198" i="1"/>
  <c r="W95" i="1"/>
  <c r="AB99" i="1"/>
  <c r="N113" i="1"/>
  <c r="AW114" i="1"/>
  <c r="S114" i="1"/>
  <c r="AT118" i="1"/>
  <c r="N118" i="1"/>
  <c r="K118" i="1"/>
  <c r="T121" i="1"/>
  <c r="U121" i="1" s="1"/>
  <c r="Q121" i="1" s="1"/>
  <c r="O121" i="1" s="1"/>
  <c r="R121" i="1" s="1"/>
  <c r="L121" i="1" s="1"/>
  <c r="M121" i="1" s="1"/>
  <c r="AA124" i="1"/>
  <c r="AB131" i="1"/>
  <c r="AT133" i="1"/>
  <c r="N133" i="1"/>
  <c r="AF133" i="1"/>
  <c r="AW134" i="1"/>
  <c r="S134" i="1"/>
  <c r="Q141" i="1"/>
  <c r="O141" i="1" s="1"/>
  <c r="R141" i="1" s="1"/>
  <c r="L141" i="1" s="1"/>
  <c r="M141" i="1" s="1"/>
  <c r="W143" i="1"/>
  <c r="AA147" i="1"/>
  <c r="Q147" i="1"/>
  <c r="O147" i="1" s="1"/>
  <c r="R147" i="1" s="1"/>
  <c r="L147" i="1" s="1"/>
  <c r="M147" i="1" s="1"/>
  <c r="T150" i="1"/>
  <c r="U150" i="1" s="1"/>
  <c r="AA157" i="1"/>
  <c r="AT166" i="1"/>
  <c r="N166" i="1"/>
  <c r="AF166" i="1"/>
  <c r="AE166" i="1"/>
  <c r="K166" i="1"/>
  <c r="AW182" i="1"/>
  <c r="S182" i="1"/>
  <c r="AW118" i="1"/>
  <c r="Q138" i="1"/>
  <c r="O138" i="1" s="1"/>
  <c r="R138" i="1" s="1"/>
  <c r="L138" i="1" s="1"/>
  <c r="M138" i="1" s="1"/>
  <c r="Q140" i="1"/>
  <c r="O140" i="1" s="1"/>
  <c r="R140" i="1" s="1"/>
  <c r="L140" i="1" s="1"/>
  <c r="M140" i="1" s="1"/>
  <c r="AA140" i="1"/>
  <c r="V145" i="1"/>
  <c r="Z145" i="1" s="1"/>
  <c r="AC145" i="1"/>
  <c r="AD145" i="1" s="1"/>
  <c r="AB155" i="1"/>
  <c r="AA177" i="1"/>
  <c r="T177" i="1"/>
  <c r="U177" i="1" s="1"/>
  <c r="AC178" i="1"/>
  <c r="AD178" i="1" s="1"/>
  <c r="V178" i="1"/>
  <c r="Z178" i="1" s="1"/>
  <c r="AA182" i="1"/>
  <c r="AT161" i="1"/>
  <c r="N161" i="1"/>
  <c r="AF161" i="1"/>
  <c r="K161" i="1"/>
  <c r="AE161" i="1"/>
  <c r="Q165" i="1"/>
  <c r="O165" i="1" s="1"/>
  <c r="R165" i="1" s="1"/>
  <c r="L165" i="1" s="1"/>
  <c r="M165" i="1" s="1"/>
  <c r="AA165" i="1"/>
  <c r="T167" i="1"/>
  <c r="U167" i="1" s="1"/>
  <c r="AB167" i="1" s="1"/>
  <c r="AA184" i="1"/>
  <c r="AW129" i="1"/>
  <c r="S129" i="1"/>
  <c r="AF138" i="1"/>
  <c r="AE138" i="1"/>
  <c r="K138" i="1"/>
  <c r="AB141" i="1"/>
  <c r="S152" i="1"/>
  <c r="AE156" i="1"/>
  <c r="K156" i="1"/>
  <c r="N156" i="1"/>
  <c r="W158" i="1"/>
  <c r="AA164" i="1"/>
  <c r="AT168" i="1"/>
  <c r="N168" i="1"/>
  <c r="K168" i="1"/>
  <c r="AF168" i="1"/>
  <c r="AW169" i="1"/>
  <c r="S169" i="1"/>
  <c r="AA171" i="1"/>
  <c r="N174" i="1"/>
  <c r="AF174" i="1"/>
  <c r="K174" i="1"/>
  <c r="AE174" i="1"/>
  <c r="AF177" i="1"/>
  <c r="AE177" i="1"/>
  <c r="K177" i="1"/>
  <c r="N177" i="1"/>
  <c r="AT177" i="1"/>
  <c r="AT201" i="1"/>
  <c r="AE201" i="1"/>
  <c r="N201" i="1"/>
  <c r="K201" i="1"/>
  <c r="K120" i="1"/>
  <c r="AE135" i="1"/>
  <c r="AF139" i="1"/>
  <c r="AF146" i="1"/>
  <c r="AA152" i="1"/>
  <c r="AF153" i="1"/>
  <c r="AE153" i="1"/>
  <c r="K153" i="1"/>
  <c r="AT153" i="1"/>
  <c r="N155" i="1"/>
  <c r="AF155" i="1"/>
  <c r="AE155" i="1"/>
  <c r="K155" i="1"/>
  <c r="AA183" i="1"/>
  <c r="AA186" i="1"/>
  <c r="AF193" i="1"/>
  <c r="N193" i="1"/>
  <c r="K193" i="1"/>
  <c r="AT193" i="1"/>
  <c r="AA200" i="1"/>
  <c r="AA201" i="1"/>
  <c r="AA242" i="1"/>
  <c r="AW124" i="1"/>
  <c r="S124" i="1"/>
  <c r="K135" i="1"/>
  <c r="K144" i="1"/>
  <c r="K163" i="1"/>
  <c r="AF163" i="1"/>
  <c r="AE163" i="1"/>
  <c r="N164" i="1"/>
  <c r="AE164" i="1"/>
  <c r="AT165" i="1"/>
  <c r="N165" i="1"/>
  <c r="K165" i="1"/>
  <c r="AW175" i="1"/>
  <c r="S175" i="1"/>
  <c r="V179" i="1"/>
  <c r="Z179" i="1" s="1"/>
  <c r="AC179" i="1"/>
  <c r="AD179" i="1" s="1"/>
  <c r="AA193" i="1"/>
  <c r="Q193" i="1"/>
  <c r="O193" i="1" s="1"/>
  <c r="R193" i="1" s="1"/>
  <c r="L193" i="1" s="1"/>
  <c r="M193" i="1" s="1"/>
  <c r="W113" i="1"/>
  <c r="AA139" i="1"/>
  <c r="T146" i="1"/>
  <c r="U146" i="1" s="1"/>
  <c r="Q146" i="1" s="1"/>
  <c r="O146" i="1" s="1"/>
  <c r="R146" i="1" s="1"/>
  <c r="L146" i="1" s="1"/>
  <c r="M146" i="1" s="1"/>
  <c r="AA146" i="1"/>
  <c r="AW153" i="1"/>
  <c r="S153" i="1"/>
  <c r="AW154" i="1"/>
  <c r="AB163" i="1"/>
  <c r="AD163" i="1" s="1"/>
  <c r="AT164" i="1"/>
  <c r="Q170" i="1"/>
  <c r="O170" i="1" s="1"/>
  <c r="R170" i="1" s="1"/>
  <c r="L170" i="1" s="1"/>
  <c r="M170" i="1" s="1"/>
  <c r="AA170" i="1"/>
  <c r="AF188" i="1"/>
  <c r="AE188" i="1"/>
  <c r="AT188" i="1"/>
  <c r="AA192" i="1"/>
  <c r="N215" i="1"/>
  <c r="AE215" i="1"/>
  <c r="AT215" i="1"/>
  <c r="K215" i="1"/>
  <c r="AB220" i="1"/>
  <c r="N234" i="1"/>
  <c r="AE234" i="1"/>
  <c r="K234" i="1"/>
  <c r="AF234" i="1"/>
  <c r="AT234" i="1"/>
  <c r="AD131" i="1"/>
  <c r="AB146" i="1"/>
  <c r="AE146" i="1"/>
  <c r="K146" i="1"/>
  <c r="AB150" i="1"/>
  <c r="T151" i="1"/>
  <c r="U151" i="1" s="1"/>
  <c r="Q151" i="1" s="1"/>
  <c r="O151" i="1" s="1"/>
  <c r="R151" i="1" s="1"/>
  <c r="L151" i="1" s="1"/>
  <c r="M151" i="1" s="1"/>
  <c r="AA151" i="1"/>
  <c r="L163" i="1"/>
  <c r="M163" i="1" s="1"/>
  <c r="AB183" i="1"/>
  <c r="T188" i="1"/>
  <c r="U188" i="1" s="1"/>
  <c r="N195" i="1"/>
  <c r="AE195" i="1"/>
  <c r="AT195" i="1"/>
  <c r="K195" i="1"/>
  <c r="AF195" i="1"/>
  <c r="T209" i="1"/>
  <c r="U209" i="1" s="1"/>
  <c r="Q209" i="1" s="1"/>
  <c r="O209" i="1" s="1"/>
  <c r="R209" i="1" s="1"/>
  <c r="L209" i="1" s="1"/>
  <c r="M209" i="1" s="1"/>
  <c r="AA209" i="1"/>
  <c r="S218" i="1"/>
  <c r="AW218" i="1"/>
  <c r="AA223" i="1"/>
  <c r="T228" i="1"/>
  <c r="U228" i="1" s="1"/>
  <c r="AW119" i="1"/>
  <c r="S119" i="1"/>
  <c r="K130" i="1"/>
  <c r="AB136" i="1"/>
  <c r="N138" i="1"/>
  <c r="N144" i="1"/>
  <c r="AE144" i="1"/>
  <c r="N145" i="1"/>
  <c r="AF145" i="1"/>
  <c r="AT146" i="1"/>
  <c r="AA149" i="1"/>
  <c r="AB151" i="1"/>
  <c r="AE151" i="1"/>
  <c r="K151" i="1"/>
  <c r="N151" i="1"/>
  <c r="W153" i="1"/>
  <c r="AF162" i="1"/>
  <c r="K162" i="1"/>
  <c r="AE162" i="1"/>
  <c r="AF170" i="1"/>
  <c r="AE170" i="1"/>
  <c r="AB174" i="1"/>
  <c r="T183" i="1"/>
  <c r="U183" i="1" s="1"/>
  <c r="Q183" i="1" s="1"/>
  <c r="O183" i="1" s="1"/>
  <c r="R183" i="1" s="1"/>
  <c r="L183" i="1" s="1"/>
  <c r="M183" i="1" s="1"/>
  <c r="AA185" i="1"/>
  <c r="AA188" i="1"/>
  <c r="S195" i="1"/>
  <c r="AW195" i="1"/>
  <c r="AA204" i="1"/>
  <c r="T204" i="1"/>
  <c r="U204" i="1" s="1"/>
  <c r="T208" i="1"/>
  <c r="U208" i="1" s="1"/>
  <c r="Q208" i="1" s="1"/>
  <c r="O208" i="1" s="1"/>
  <c r="R208" i="1" s="1"/>
  <c r="L208" i="1" s="1"/>
  <c r="M208" i="1" s="1"/>
  <c r="AA230" i="1"/>
  <c r="AF159" i="1"/>
  <c r="T160" i="1"/>
  <c r="U160" i="1" s="1"/>
  <c r="AF171" i="1"/>
  <c r="AE172" i="1"/>
  <c r="AT194" i="1"/>
  <c r="N194" i="1"/>
  <c r="AE194" i="1"/>
  <c r="AF194" i="1"/>
  <c r="K194" i="1"/>
  <c r="AF213" i="1"/>
  <c r="AE213" i="1"/>
  <c r="AT213" i="1"/>
  <c r="K213" i="1"/>
  <c r="AT219" i="1"/>
  <c r="N219" i="1"/>
  <c r="K219" i="1"/>
  <c r="AF219" i="1"/>
  <c r="AE219" i="1"/>
  <c r="T234" i="1"/>
  <c r="U234" i="1" s="1"/>
  <c r="Q234" i="1"/>
  <c r="O234" i="1" s="1"/>
  <c r="R234" i="1" s="1"/>
  <c r="L234" i="1" s="1"/>
  <c r="M234" i="1" s="1"/>
  <c r="AA234" i="1"/>
  <c r="AA236" i="1"/>
  <c r="Q236" i="1"/>
  <c r="O236" i="1" s="1"/>
  <c r="R236" i="1" s="1"/>
  <c r="L236" i="1" s="1"/>
  <c r="M236" i="1" s="1"/>
  <c r="AA256" i="1"/>
  <c r="S282" i="1"/>
  <c r="AW282" i="1"/>
  <c r="AA232" i="1"/>
  <c r="L224" i="1"/>
  <c r="M224" i="1" s="1"/>
  <c r="AT232" i="1"/>
  <c r="AF232" i="1"/>
  <c r="N232" i="1"/>
  <c r="K232" i="1"/>
  <c r="AE232" i="1"/>
  <c r="AF176" i="1"/>
  <c r="N184" i="1"/>
  <c r="AF184" i="1"/>
  <c r="AE184" i="1"/>
  <c r="K184" i="1"/>
  <c r="T200" i="1"/>
  <c r="U200" i="1" s="1"/>
  <c r="Q200" i="1" s="1"/>
  <c r="O200" i="1" s="1"/>
  <c r="R200" i="1" s="1"/>
  <c r="L200" i="1" s="1"/>
  <c r="M200" i="1" s="1"/>
  <c r="AE204" i="1"/>
  <c r="N204" i="1"/>
  <c r="AF204" i="1"/>
  <c r="K204" i="1"/>
  <c r="AT204" i="1"/>
  <c r="AF209" i="1"/>
  <c r="AE209" i="1"/>
  <c r="AT209" i="1"/>
  <c r="T211" i="1"/>
  <c r="U211" i="1" s="1"/>
  <c r="Q211" i="1" s="1"/>
  <c r="O211" i="1" s="1"/>
  <c r="R211" i="1" s="1"/>
  <c r="L211" i="1" s="1"/>
  <c r="M211" i="1" s="1"/>
  <c r="AA212" i="1"/>
  <c r="AA218" i="1"/>
  <c r="AT227" i="1"/>
  <c r="AE227" i="1"/>
  <c r="N227" i="1"/>
  <c r="AW170" i="1"/>
  <c r="N172" i="1"/>
  <c r="AT172" i="1"/>
  <c r="K176" i="1"/>
  <c r="AT184" i="1"/>
  <c r="AF187" i="1"/>
  <c r="AE187" i="1"/>
  <c r="K187" i="1"/>
  <c r="AF190" i="1"/>
  <c r="AE190" i="1"/>
  <c r="T193" i="1"/>
  <c r="U193" i="1" s="1"/>
  <c r="AT197" i="1"/>
  <c r="N197" i="1"/>
  <c r="V202" i="1"/>
  <c r="Z202" i="1" s="1"/>
  <c r="AC202" i="1"/>
  <c r="AD202" i="1" s="1"/>
  <c r="N209" i="1"/>
  <c r="AA211" i="1"/>
  <c r="AT212" i="1"/>
  <c r="N212" i="1"/>
  <c r="AF212" i="1"/>
  <c r="K212" i="1"/>
  <c r="AF214" i="1"/>
  <c r="AE214" i="1"/>
  <c r="N214" i="1"/>
  <c r="AT214" i="1"/>
  <c r="AA222" i="1"/>
  <c r="AA258" i="1"/>
  <c r="S164" i="1"/>
  <c r="S184" i="1"/>
  <c r="AA189" i="1"/>
  <c r="AT190" i="1"/>
  <c r="T191" i="1"/>
  <c r="U191" i="1" s="1"/>
  <c r="Q191" i="1" s="1"/>
  <c r="O191" i="1" s="1"/>
  <c r="R191" i="1" s="1"/>
  <c r="L191" i="1" s="1"/>
  <c r="M191" i="1" s="1"/>
  <c r="T194" i="1"/>
  <c r="U194" i="1" s="1"/>
  <c r="AA196" i="1"/>
  <c r="T197" i="1"/>
  <c r="U197" i="1" s="1"/>
  <c r="AA203" i="1"/>
  <c r="T203" i="1"/>
  <c r="U203" i="1" s="1"/>
  <c r="Q203" i="1"/>
  <c r="O203" i="1" s="1"/>
  <c r="R203" i="1" s="1"/>
  <c r="L203" i="1" s="1"/>
  <c r="M203" i="1" s="1"/>
  <c r="AA208" i="1"/>
  <c r="K214" i="1"/>
  <c r="T219" i="1"/>
  <c r="U219" i="1" s="1"/>
  <c r="K227" i="1"/>
  <c r="AA269" i="1"/>
  <c r="AB178" i="1"/>
  <c r="AA180" i="1"/>
  <c r="AT181" i="1"/>
  <c r="N181" i="1"/>
  <c r="AT186" i="1"/>
  <c r="N186" i="1"/>
  <c r="AF186" i="1"/>
  <c r="AT189" i="1"/>
  <c r="AF189" i="1"/>
  <c r="AE189" i="1"/>
  <c r="T192" i="1"/>
  <c r="U192" i="1" s="1"/>
  <c r="Q192" i="1" s="1"/>
  <c r="O192" i="1" s="1"/>
  <c r="R192" i="1" s="1"/>
  <c r="L192" i="1" s="1"/>
  <c r="M192" i="1" s="1"/>
  <c r="AF208" i="1"/>
  <c r="N208" i="1"/>
  <c r="K208" i="1"/>
  <c r="T216" i="1"/>
  <c r="U216" i="1" s="1"/>
  <c r="T220" i="1"/>
  <c r="U220" i="1" s="1"/>
  <c r="Q225" i="1"/>
  <c r="O225" i="1" s="1"/>
  <c r="R225" i="1" s="1"/>
  <c r="AA225" i="1"/>
  <c r="N225" i="1"/>
  <c r="AF225" i="1"/>
  <c r="K225" i="1"/>
  <c r="AE225" i="1"/>
  <c r="AT225" i="1"/>
  <c r="AC229" i="1"/>
  <c r="V229" i="1"/>
  <c r="Z229" i="1" s="1"/>
  <c r="N230" i="1"/>
  <c r="AE230" i="1"/>
  <c r="K230" i="1"/>
  <c r="AF230" i="1"/>
  <c r="AT230" i="1"/>
  <c r="S139" i="1"/>
  <c r="S144" i="1"/>
  <c r="S149" i="1"/>
  <c r="S154" i="1"/>
  <c r="S159" i="1"/>
  <c r="AB173" i="1"/>
  <c r="N176" i="1"/>
  <c r="W185" i="1"/>
  <c r="AW186" i="1"/>
  <c r="S186" i="1"/>
  <c r="S189" i="1"/>
  <c r="AW189" i="1"/>
  <c r="T190" i="1"/>
  <c r="U190" i="1" s="1"/>
  <c r="AB190" i="1" s="1"/>
  <c r="AA206" i="1"/>
  <c r="AT208" i="1"/>
  <c r="T212" i="1"/>
  <c r="U212" i="1" s="1"/>
  <c r="T214" i="1"/>
  <c r="U214" i="1" s="1"/>
  <c r="AA217" i="1"/>
  <c r="T222" i="1"/>
  <c r="U222" i="1" s="1"/>
  <c r="AE196" i="1"/>
  <c r="AW198" i="1"/>
  <c r="Q199" i="1"/>
  <c r="O199" i="1" s="1"/>
  <c r="R199" i="1" s="1"/>
  <c r="L199" i="1" s="1"/>
  <c r="M199" i="1" s="1"/>
  <c r="AB225" i="1"/>
  <c r="Q227" i="1"/>
  <c r="O227" i="1" s="1"/>
  <c r="R227" i="1" s="1"/>
  <c r="L227" i="1" s="1"/>
  <c r="M227" i="1" s="1"/>
  <c r="AA227" i="1"/>
  <c r="AT242" i="1"/>
  <c r="N242" i="1"/>
  <c r="K242" i="1"/>
  <c r="AA267" i="1"/>
  <c r="N205" i="1"/>
  <c r="AE205" i="1"/>
  <c r="T213" i="1"/>
  <c r="U213" i="1" s="1"/>
  <c r="AB213" i="1" s="1"/>
  <c r="Q220" i="1"/>
  <c r="O220" i="1" s="1"/>
  <c r="R220" i="1" s="1"/>
  <c r="L220" i="1" s="1"/>
  <c r="M220" i="1" s="1"/>
  <c r="AF221" i="1"/>
  <c r="AE221" i="1"/>
  <c r="N221" i="1"/>
  <c r="AA239" i="1"/>
  <c r="V240" i="1"/>
  <c r="Z240" i="1" s="1"/>
  <c r="AC240" i="1"/>
  <c r="AD240" i="1" s="1"/>
  <c r="Q240" i="1"/>
  <c r="O240" i="1" s="1"/>
  <c r="R240" i="1" s="1"/>
  <c r="L240" i="1" s="1"/>
  <c r="M240" i="1" s="1"/>
  <c r="Q249" i="1"/>
  <c r="O249" i="1" s="1"/>
  <c r="R249" i="1" s="1"/>
  <c r="L249" i="1" s="1"/>
  <c r="M249" i="1" s="1"/>
  <c r="AA249" i="1"/>
  <c r="K269" i="1"/>
  <c r="AT269" i="1"/>
  <c r="AF269" i="1"/>
  <c r="AE269" i="1"/>
  <c r="N269" i="1"/>
  <c r="S187" i="1"/>
  <c r="AW188" i="1"/>
  <c r="AB194" i="1"/>
  <c r="K196" i="1"/>
  <c r="AT196" i="1"/>
  <c r="AT205" i="1"/>
  <c r="AW213" i="1"/>
  <c r="S221" i="1"/>
  <c r="AW221" i="1"/>
  <c r="T223" i="1"/>
  <c r="U223" i="1" s="1"/>
  <c r="AA235" i="1"/>
  <c r="Q235" i="1"/>
  <c r="O235" i="1" s="1"/>
  <c r="R235" i="1" s="1"/>
  <c r="L235" i="1" s="1"/>
  <c r="M235" i="1" s="1"/>
  <c r="T245" i="1"/>
  <c r="U245" i="1" s="1"/>
  <c r="AE256" i="1"/>
  <c r="K256" i="1"/>
  <c r="AF256" i="1"/>
  <c r="AT256" i="1"/>
  <c r="N256" i="1"/>
  <c r="AT206" i="1"/>
  <c r="N206" i="1"/>
  <c r="K206" i="1"/>
  <c r="AF206" i="1"/>
  <c r="AE206" i="1"/>
  <c r="N210" i="1"/>
  <c r="AT210" i="1"/>
  <c r="K210" i="1"/>
  <c r="K226" i="1"/>
  <c r="AF226" i="1"/>
  <c r="AE226" i="1"/>
  <c r="AT226" i="1"/>
  <c r="N226" i="1"/>
  <c r="Q229" i="1"/>
  <c r="O229" i="1" s="1"/>
  <c r="R229" i="1" s="1"/>
  <c r="L229" i="1" s="1"/>
  <c r="M229" i="1" s="1"/>
  <c r="AA229" i="1"/>
  <c r="AA246" i="1"/>
  <c r="S180" i="1"/>
  <c r="S185" i="1"/>
  <c r="AT191" i="1"/>
  <c r="S196" i="1"/>
  <c r="S198" i="1"/>
  <c r="AA205" i="1"/>
  <c r="S205" i="1"/>
  <c r="AW205" i="1"/>
  <c r="AW210" i="1"/>
  <c r="S210" i="1"/>
  <c r="Q216" i="1"/>
  <c r="O216" i="1" s="1"/>
  <c r="R216" i="1" s="1"/>
  <c r="L216" i="1" s="1"/>
  <c r="M216" i="1" s="1"/>
  <c r="AA216" i="1"/>
  <c r="AB219" i="1"/>
  <c r="Q226" i="1"/>
  <c r="O226" i="1" s="1"/>
  <c r="R226" i="1" s="1"/>
  <c r="L226" i="1" s="1"/>
  <c r="M226" i="1" s="1"/>
  <c r="Q228" i="1"/>
  <c r="O228" i="1" s="1"/>
  <c r="R228" i="1" s="1"/>
  <c r="L228" i="1" s="1"/>
  <c r="M228" i="1" s="1"/>
  <c r="AA228" i="1"/>
  <c r="AF228" i="1"/>
  <c r="K228" i="1"/>
  <c r="AE228" i="1"/>
  <c r="T230" i="1"/>
  <c r="U230" i="1" s="1"/>
  <c r="AA231" i="1"/>
  <c r="AE242" i="1"/>
  <c r="Q244" i="1"/>
  <c r="O244" i="1" s="1"/>
  <c r="R244" i="1" s="1"/>
  <c r="L244" i="1" s="1"/>
  <c r="M244" i="1" s="1"/>
  <c r="AA244" i="1"/>
  <c r="K191" i="1"/>
  <c r="N196" i="1"/>
  <c r="AW196" i="1"/>
  <c r="N199" i="1"/>
  <c r="AF203" i="1"/>
  <c r="N203" i="1"/>
  <c r="S206" i="1"/>
  <c r="N220" i="1"/>
  <c r="AF220" i="1"/>
  <c r="K220" i="1"/>
  <c r="AE220" i="1"/>
  <c r="AT220" i="1"/>
  <c r="AC224" i="1"/>
  <c r="AT228" i="1"/>
  <c r="AD229" i="1"/>
  <c r="T231" i="1"/>
  <c r="U231" i="1" s="1"/>
  <c r="Q231" i="1" s="1"/>
  <c r="O231" i="1" s="1"/>
  <c r="R231" i="1" s="1"/>
  <c r="L231" i="1" s="1"/>
  <c r="M231" i="1" s="1"/>
  <c r="AF242" i="1"/>
  <c r="AA252" i="1"/>
  <c r="AF239" i="1"/>
  <c r="K239" i="1"/>
  <c r="AE239" i="1"/>
  <c r="N239" i="1"/>
  <c r="AT239" i="1"/>
  <c r="T262" i="1"/>
  <c r="U262" i="1" s="1"/>
  <c r="Q262" i="1" s="1"/>
  <c r="O262" i="1" s="1"/>
  <c r="R262" i="1" s="1"/>
  <c r="L262" i="1" s="1"/>
  <c r="M262" i="1" s="1"/>
  <c r="AA263" i="1"/>
  <c r="T272" i="1"/>
  <c r="U272" i="1" s="1"/>
  <c r="AT217" i="1"/>
  <c r="N217" i="1"/>
  <c r="T227" i="1"/>
  <c r="U227" i="1" s="1"/>
  <c r="AB235" i="1"/>
  <c r="N235" i="1"/>
  <c r="AE235" i="1"/>
  <c r="K235" i="1"/>
  <c r="AT235" i="1"/>
  <c r="T236" i="1"/>
  <c r="U236" i="1" s="1"/>
  <c r="AE261" i="1"/>
  <c r="K261" i="1"/>
  <c r="N261" i="1"/>
  <c r="AF261" i="1"/>
  <c r="AT261" i="1"/>
  <c r="S268" i="1"/>
  <c r="AW268" i="1"/>
  <c r="AT202" i="1"/>
  <c r="AE202" i="1"/>
  <c r="AT224" i="1"/>
  <c r="N224" i="1"/>
  <c r="AE224" i="1"/>
  <c r="AT231" i="1"/>
  <c r="AF231" i="1"/>
  <c r="AE231" i="1"/>
  <c r="T235" i="1"/>
  <c r="U235" i="1" s="1"/>
  <c r="N241" i="1"/>
  <c r="AE241" i="1"/>
  <c r="AB242" i="1"/>
  <c r="V243" i="1"/>
  <c r="Z243" i="1" s="1"/>
  <c r="Q243" i="1"/>
  <c r="O243" i="1" s="1"/>
  <c r="R243" i="1" s="1"/>
  <c r="L243" i="1" s="1"/>
  <c r="M243" i="1" s="1"/>
  <c r="AB243" i="1"/>
  <c r="T244" i="1"/>
  <c r="U244" i="1" s="1"/>
  <c r="AW261" i="1"/>
  <c r="S261" i="1"/>
  <c r="AB271" i="1"/>
  <c r="AW203" i="1"/>
  <c r="K207" i="1"/>
  <c r="T215" i="1"/>
  <c r="U215" i="1" s="1"/>
  <c r="AB215" i="1" s="1"/>
  <c r="K217" i="1"/>
  <c r="AW223" i="1"/>
  <c r="T226" i="1"/>
  <c r="U226" i="1" s="1"/>
  <c r="N231" i="1"/>
  <c r="T239" i="1"/>
  <c r="U239" i="1" s="1"/>
  <c r="K241" i="1"/>
  <c r="AT241" i="1"/>
  <c r="T246" i="1"/>
  <c r="U246" i="1" s="1"/>
  <c r="Q246" i="1" s="1"/>
  <c r="O246" i="1" s="1"/>
  <c r="R246" i="1" s="1"/>
  <c r="L246" i="1" s="1"/>
  <c r="M246" i="1" s="1"/>
  <c r="AT253" i="1"/>
  <c r="AF253" i="1"/>
  <c r="AE253" i="1"/>
  <c r="N253" i="1"/>
  <c r="AA260" i="1"/>
  <c r="AA245" i="1"/>
  <c r="Q245" i="1"/>
  <c r="O245" i="1" s="1"/>
  <c r="R245" i="1" s="1"/>
  <c r="L245" i="1" s="1"/>
  <c r="M245" i="1" s="1"/>
  <c r="AA247" i="1"/>
  <c r="AA251" i="1"/>
  <c r="T251" i="1"/>
  <c r="U251" i="1" s="1"/>
  <c r="AA238" i="1"/>
  <c r="AT238" i="1"/>
  <c r="N238" i="1"/>
  <c r="AF238" i="1"/>
  <c r="K238" i="1"/>
  <c r="AE238" i="1"/>
  <c r="K240" i="1"/>
  <c r="AF240" i="1"/>
  <c r="AE240" i="1"/>
  <c r="AT240" i="1"/>
  <c r="AB241" i="1"/>
  <c r="AD249" i="1"/>
  <c r="W236" i="1"/>
  <c r="AB240" i="1"/>
  <c r="AF247" i="1"/>
  <c r="AE247" i="1"/>
  <c r="K247" i="1"/>
  <c r="AW253" i="1"/>
  <c r="S253" i="1"/>
  <c r="T259" i="1"/>
  <c r="U259" i="1" s="1"/>
  <c r="AB259" i="1" s="1"/>
  <c r="N260" i="1"/>
  <c r="AF260" i="1"/>
  <c r="AE260" i="1"/>
  <c r="K260" i="1"/>
  <c r="AA261" i="1"/>
  <c r="AB234" i="1"/>
  <c r="T242" i="1"/>
  <c r="U242" i="1" s="1"/>
  <c r="Q242" i="1" s="1"/>
  <c r="O242" i="1" s="1"/>
  <c r="R242" i="1" s="1"/>
  <c r="L242" i="1" s="1"/>
  <c r="M242" i="1" s="1"/>
  <c r="AW247" i="1"/>
  <c r="S247" i="1"/>
  <c r="AB250" i="1"/>
  <c r="AB251" i="1"/>
  <c r="AF252" i="1"/>
  <c r="AE252" i="1"/>
  <c r="N252" i="1"/>
  <c r="N264" i="1"/>
  <c r="AF264" i="1"/>
  <c r="K264" i="1"/>
  <c r="AE264" i="1"/>
  <c r="AW267" i="1"/>
  <c r="S267" i="1"/>
  <c r="Q286" i="1"/>
  <c r="O286" i="1" s="1"/>
  <c r="R286" i="1" s="1"/>
  <c r="K218" i="1"/>
  <c r="N223" i="1"/>
  <c r="AT223" i="1"/>
  <c r="AW227" i="1"/>
  <c r="AW230" i="1"/>
  <c r="W232" i="1"/>
  <c r="AW232" i="1"/>
  <c r="S232" i="1"/>
  <c r="AT233" i="1"/>
  <c r="AT237" i="1"/>
  <c r="AE237" i="1"/>
  <c r="S238" i="1"/>
  <c r="N246" i="1"/>
  <c r="AT246" i="1"/>
  <c r="K246" i="1"/>
  <c r="AF249" i="1"/>
  <c r="AE249" i="1"/>
  <c r="K249" i="1"/>
  <c r="N249" i="1"/>
  <c r="AT249" i="1"/>
  <c r="T250" i="1"/>
  <c r="U250" i="1" s="1"/>
  <c r="K252" i="1"/>
  <c r="AA257" i="1"/>
  <c r="T263" i="1"/>
  <c r="U263" i="1" s="1"/>
  <c r="Q263" i="1" s="1"/>
  <c r="O263" i="1" s="1"/>
  <c r="R263" i="1" s="1"/>
  <c r="L263" i="1" s="1"/>
  <c r="M263" i="1" s="1"/>
  <c r="AT264" i="1"/>
  <c r="T273" i="1"/>
  <c r="U273" i="1" s="1"/>
  <c r="AB229" i="1"/>
  <c r="AD243" i="1"/>
  <c r="AT254" i="1"/>
  <c r="AE254" i="1"/>
  <c r="N254" i="1"/>
  <c r="K254" i="1"/>
  <c r="T258" i="1"/>
  <c r="U258" i="1" s="1"/>
  <c r="Q258" i="1" s="1"/>
  <c r="O258" i="1" s="1"/>
  <c r="R258" i="1" s="1"/>
  <c r="L258" i="1" s="1"/>
  <c r="M258" i="1" s="1"/>
  <c r="T278" i="1"/>
  <c r="U278" i="1" s="1"/>
  <c r="N280" i="1"/>
  <c r="AT280" i="1"/>
  <c r="K280" i="1"/>
  <c r="AF280" i="1"/>
  <c r="AE280" i="1"/>
  <c r="Q254" i="1"/>
  <c r="O254" i="1" s="1"/>
  <c r="R254" i="1" s="1"/>
  <c r="L254" i="1" s="1"/>
  <c r="M254" i="1" s="1"/>
  <c r="AA277" i="1"/>
  <c r="AB278" i="1"/>
  <c r="AW280" i="1"/>
  <c r="S280" i="1"/>
  <c r="AA282" i="1"/>
  <c r="AB199" i="1"/>
  <c r="AD199" i="1" s="1"/>
  <c r="AB224" i="1"/>
  <c r="K237" i="1"/>
  <c r="AB245" i="1"/>
  <c r="AB249" i="1"/>
  <c r="T254" i="1"/>
  <c r="U254" i="1" s="1"/>
  <c r="AF259" i="1"/>
  <c r="AT259" i="1"/>
  <c r="AE259" i="1"/>
  <c r="T276" i="1"/>
  <c r="U276" i="1" s="1"/>
  <c r="T237" i="1"/>
  <c r="U237" i="1" s="1"/>
  <c r="AE271" i="1"/>
  <c r="K271" i="1"/>
  <c r="N271" i="1"/>
  <c r="AA279" i="1"/>
  <c r="AE284" i="1"/>
  <c r="N284" i="1"/>
  <c r="K284" i="1"/>
  <c r="AT284" i="1"/>
  <c r="AA268" i="1"/>
  <c r="T271" i="1"/>
  <c r="U271" i="1" s="1"/>
  <c r="AF279" i="1"/>
  <c r="AE279" i="1"/>
  <c r="N279" i="1"/>
  <c r="AT279" i="1"/>
  <c r="AF258" i="1"/>
  <c r="N258" i="1"/>
  <c r="K258" i="1"/>
  <c r="AE258" i="1"/>
  <c r="AA262" i="1"/>
  <c r="S277" i="1"/>
  <c r="AW277" i="1"/>
  <c r="AA283" i="1"/>
  <c r="AF248" i="1"/>
  <c r="AW252" i="1"/>
  <c r="S252" i="1"/>
  <c r="T256" i="1"/>
  <c r="U256" i="1" s="1"/>
  <c r="T257" i="1"/>
  <c r="U257" i="1" s="1"/>
  <c r="AT258" i="1"/>
  <c r="N265" i="1"/>
  <c r="AE265" i="1"/>
  <c r="S266" i="1"/>
  <c r="AW270" i="1"/>
  <c r="S270" i="1"/>
  <c r="AA273" i="1"/>
  <c r="Q273" i="1"/>
  <c r="O273" i="1" s="1"/>
  <c r="R273" i="1" s="1"/>
  <c r="L273" i="1" s="1"/>
  <c r="M273" i="1" s="1"/>
  <c r="AF274" i="1"/>
  <c r="AE274" i="1"/>
  <c r="K279" i="1"/>
  <c r="S233" i="1"/>
  <c r="K244" i="1"/>
  <c r="K245" i="1"/>
  <c r="AT245" i="1"/>
  <c r="AW265" i="1"/>
  <c r="S265" i="1"/>
  <c r="AA270" i="1"/>
  <c r="K274" i="1"/>
  <c r="AE276" i="1"/>
  <c r="K276" i="1"/>
  <c r="AF276" i="1"/>
  <c r="N276" i="1"/>
  <c r="AT276" i="1"/>
  <c r="AE250" i="1"/>
  <c r="K250" i="1"/>
  <c r="AW257" i="1"/>
  <c r="AW258" i="1"/>
  <c r="AA272" i="1"/>
  <c r="Q272" i="1"/>
  <c r="O272" i="1" s="1"/>
  <c r="R272" i="1" s="1"/>
  <c r="S283" i="1"/>
  <c r="T241" i="1"/>
  <c r="U241" i="1" s="1"/>
  <c r="AA250" i="1"/>
  <c r="Q250" i="1"/>
  <c r="O250" i="1" s="1"/>
  <c r="R250" i="1" s="1"/>
  <c r="AT267" i="1"/>
  <c r="AE267" i="1"/>
  <c r="K267" i="1"/>
  <c r="N267" i="1"/>
  <c r="AF267" i="1"/>
  <c r="Q271" i="1"/>
  <c r="O271" i="1" s="1"/>
  <c r="R271" i="1" s="1"/>
  <c r="L271" i="1" s="1"/>
  <c r="M271" i="1" s="1"/>
  <c r="AA271" i="1"/>
  <c r="Q276" i="1"/>
  <c r="O276" i="1" s="1"/>
  <c r="R276" i="1" s="1"/>
  <c r="L276" i="1" s="1"/>
  <c r="M276" i="1" s="1"/>
  <c r="AA276" i="1"/>
  <c r="N245" i="1"/>
  <c r="AW248" i="1"/>
  <c r="S248" i="1"/>
  <c r="AB264" i="1"/>
  <c r="AA264" i="1"/>
  <c r="T264" i="1"/>
  <c r="U264" i="1" s="1"/>
  <c r="AF268" i="1"/>
  <c r="AE268" i="1"/>
  <c r="AT268" i="1"/>
  <c r="AT272" i="1"/>
  <c r="AE272" i="1"/>
  <c r="K272" i="1"/>
  <c r="AF272" i="1"/>
  <c r="AF273" i="1"/>
  <c r="K273" i="1"/>
  <c r="AT273" i="1"/>
  <c r="W274" i="1"/>
  <c r="AB276" i="1"/>
  <c r="AT282" i="1"/>
  <c r="AE282" i="1"/>
  <c r="K282" i="1"/>
  <c r="AF282" i="1"/>
  <c r="N282" i="1"/>
  <c r="AF284" i="1"/>
  <c r="N285" i="1"/>
  <c r="AF285" i="1"/>
  <c r="AE285" i="1"/>
  <c r="AT285" i="1"/>
  <c r="K285" i="1"/>
  <c r="AB254" i="1"/>
  <c r="W259" i="1"/>
  <c r="AW260" i="1"/>
  <c r="S260" i="1"/>
  <c r="AT262" i="1"/>
  <c r="AE262" i="1"/>
  <c r="K262" i="1"/>
  <c r="N263" i="1"/>
  <c r="W268" i="1"/>
  <c r="AF270" i="1"/>
  <c r="AW274" i="1"/>
  <c r="AE278" i="1"/>
  <c r="W279" i="1"/>
  <c r="S281" i="1"/>
  <c r="W273" i="1"/>
  <c r="AW279" i="1"/>
  <c r="AE283" i="1"/>
  <c r="W284" i="1"/>
  <c r="AW285" i="1"/>
  <c r="S285" i="1"/>
  <c r="AA278" i="1"/>
  <c r="Q278" i="1"/>
  <c r="O278" i="1" s="1"/>
  <c r="R278" i="1" s="1"/>
  <c r="L278" i="1" s="1"/>
  <c r="M278" i="1" s="1"/>
  <c r="AE281" i="1"/>
  <c r="K281" i="1"/>
  <c r="T286" i="1"/>
  <c r="U286" i="1" s="1"/>
  <c r="W278" i="1"/>
  <c r="AT278" i="1"/>
  <c r="AE286" i="1"/>
  <c r="K286" i="1"/>
  <c r="AT286" i="1"/>
  <c r="K278" i="1"/>
  <c r="N281" i="1"/>
  <c r="AT283" i="1"/>
  <c r="AW255" i="1"/>
  <c r="S255" i="1"/>
  <c r="AT257" i="1"/>
  <c r="AE257" i="1"/>
  <c r="K257" i="1"/>
  <c r="AF262" i="1"/>
  <c r="W263" i="1"/>
  <c r="AT263" i="1"/>
  <c r="AE266" i="1"/>
  <c r="K266" i="1"/>
  <c r="AW275" i="1"/>
  <c r="S275" i="1"/>
  <c r="AT277" i="1"/>
  <c r="AE277" i="1"/>
  <c r="K277" i="1"/>
  <c r="N278" i="1"/>
  <c r="S269" i="1"/>
  <c r="S274" i="1"/>
  <c r="S279" i="1"/>
  <c r="S284" i="1"/>
  <c r="T189" i="1" l="1"/>
  <c r="U189" i="1" s="1"/>
  <c r="T114" i="1"/>
  <c r="U114" i="1" s="1"/>
  <c r="V143" i="1"/>
  <c r="Z143" i="1" s="1"/>
  <c r="AC143" i="1"/>
  <c r="AB143" i="1"/>
  <c r="T48" i="1"/>
  <c r="U48" i="1" s="1"/>
  <c r="AC142" i="1"/>
  <c r="AD142" i="1" s="1"/>
  <c r="AB142" i="1"/>
  <c r="V142" i="1"/>
  <c r="Z142" i="1" s="1"/>
  <c r="T35" i="1"/>
  <c r="U35" i="1" s="1"/>
  <c r="V74" i="1"/>
  <c r="Z74" i="1" s="1"/>
  <c r="AC74" i="1"/>
  <c r="AB74" i="1"/>
  <c r="V188" i="1"/>
  <c r="Z188" i="1" s="1"/>
  <c r="AC188" i="1"/>
  <c r="AD188" i="1" s="1"/>
  <c r="V177" i="1"/>
  <c r="Z177" i="1" s="1"/>
  <c r="AC177" i="1"/>
  <c r="Q177" i="1"/>
  <c r="O177" i="1" s="1"/>
  <c r="R177" i="1" s="1"/>
  <c r="L177" i="1" s="1"/>
  <c r="M177" i="1" s="1"/>
  <c r="T57" i="1"/>
  <c r="U57" i="1" s="1"/>
  <c r="T207" i="1"/>
  <c r="U207" i="1" s="1"/>
  <c r="V64" i="1"/>
  <c r="Z64" i="1" s="1"/>
  <c r="AB64" i="1"/>
  <c r="AC64" i="1"/>
  <c r="AD64" i="1" s="1"/>
  <c r="Q64" i="1"/>
  <c r="O64" i="1" s="1"/>
  <c r="R64" i="1" s="1"/>
  <c r="L64" i="1" s="1"/>
  <c r="M64" i="1" s="1"/>
  <c r="AC133" i="1"/>
  <c r="AD133" i="1" s="1"/>
  <c r="V133" i="1"/>
  <c r="Z133" i="1" s="1"/>
  <c r="Q142" i="1"/>
  <c r="O142" i="1" s="1"/>
  <c r="R142" i="1" s="1"/>
  <c r="L142" i="1" s="1"/>
  <c r="M142" i="1" s="1"/>
  <c r="V69" i="1"/>
  <c r="Z69" i="1" s="1"/>
  <c r="AC69" i="1"/>
  <c r="T18" i="1"/>
  <c r="U18" i="1" s="1"/>
  <c r="V58" i="1"/>
  <c r="Z58" i="1" s="1"/>
  <c r="Q58" i="1"/>
  <c r="O58" i="1" s="1"/>
  <c r="R58" i="1" s="1"/>
  <c r="L58" i="1" s="1"/>
  <c r="M58" i="1" s="1"/>
  <c r="AB58" i="1"/>
  <c r="AC58" i="1"/>
  <c r="V93" i="1"/>
  <c r="Z93" i="1" s="1"/>
  <c r="AC93" i="1"/>
  <c r="AB93" i="1"/>
  <c r="T161" i="1"/>
  <c r="U161" i="1" s="1"/>
  <c r="V59" i="1"/>
  <c r="Z59" i="1" s="1"/>
  <c r="AC59" i="1"/>
  <c r="L250" i="1"/>
  <c r="M250" i="1" s="1"/>
  <c r="T270" i="1"/>
  <c r="U270" i="1" s="1"/>
  <c r="AB258" i="1"/>
  <c r="V239" i="1"/>
  <c r="Z239" i="1" s="1"/>
  <c r="AC239" i="1"/>
  <c r="AB239" i="1"/>
  <c r="AB209" i="1"/>
  <c r="V223" i="1"/>
  <c r="Z223" i="1" s="1"/>
  <c r="AC223" i="1"/>
  <c r="AC212" i="1"/>
  <c r="AB212" i="1"/>
  <c r="V212" i="1"/>
  <c r="Z212" i="1" s="1"/>
  <c r="V219" i="1"/>
  <c r="Z219" i="1" s="1"/>
  <c r="Q219" i="1"/>
  <c r="O219" i="1" s="1"/>
  <c r="R219" i="1" s="1"/>
  <c r="L219" i="1" s="1"/>
  <c r="M219" i="1" s="1"/>
  <c r="AC219" i="1"/>
  <c r="AD219" i="1" s="1"/>
  <c r="T164" i="1"/>
  <c r="U164" i="1" s="1"/>
  <c r="AB223" i="1"/>
  <c r="T182" i="1"/>
  <c r="U182" i="1" s="1"/>
  <c r="V150" i="1"/>
  <c r="Z150" i="1" s="1"/>
  <c r="Q150" i="1"/>
  <c r="O150" i="1" s="1"/>
  <c r="R150" i="1" s="1"/>
  <c r="L150" i="1" s="1"/>
  <c r="M150" i="1" s="1"/>
  <c r="AC150" i="1"/>
  <c r="AD150" i="1" s="1"/>
  <c r="AB133" i="1"/>
  <c r="V128" i="1"/>
  <c r="Z128" i="1" s="1"/>
  <c r="AC128" i="1"/>
  <c r="AB128" i="1"/>
  <c r="AC171" i="1"/>
  <c r="AD171" i="1" s="1"/>
  <c r="AB171" i="1"/>
  <c r="V171" i="1"/>
  <c r="Z171" i="1" s="1"/>
  <c r="T130" i="1"/>
  <c r="U130" i="1" s="1"/>
  <c r="T66" i="1"/>
  <c r="U66" i="1" s="1"/>
  <c r="AC83" i="1"/>
  <c r="AB83" i="1"/>
  <c r="V83" i="1"/>
  <c r="Z83" i="1" s="1"/>
  <c r="T33" i="1"/>
  <c r="U33" i="1" s="1"/>
  <c r="AC85" i="1"/>
  <c r="AD85" i="1" s="1"/>
  <c r="V85" i="1"/>
  <c r="Z85" i="1" s="1"/>
  <c r="V110" i="1"/>
  <c r="Z110" i="1" s="1"/>
  <c r="AC110" i="1"/>
  <c r="AD110" i="1" s="1"/>
  <c r="AB110" i="1"/>
  <c r="Q110" i="1"/>
  <c r="O110" i="1" s="1"/>
  <c r="R110" i="1" s="1"/>
  <c r="L110" i="1" s="1"/>
  <c r="M110" i="1" s="1"/>
  <c r="AB86" i="1"/>
  <c r="V55" i="1"/>
  <c r="Z55" i="1" s="1"/>
  <c r="AC55" i="1"/>
  <c r="AD55" i="1" s="1"/>
  <c r="V56" i="1"/>
  <c r="Z56" i="1" s="1"/>
  <c r="AC56" i="1"/>
  <c r="AD56" i="1" s="1"/>
  <c r="V89" i="1"/>
  <c r="Z89" i="1" s="1"/>
  <c r="AC89" i="1"/>
  <c r="AD89" i="1" s="1"/>
  <c r="Q69" i="1"/>
  <c r="O69" i="1" s="1"/>
  <c r="R69" i="1" s="1"/>
  <c r="L69" i="1" s="1"/>
  <c r="M69" i="1" s="1"/>
  <c r="T49" i="1"/>
  <c r="U49" i="1" s="1"/>
  <c r="T30" i="1"/>
  <c r="U30" i="1" s="1"/>
  <c r="V174" i="1"/>
  <c r="Z174" i="1" s="1"/>
  <c r="AC174" i="1"/>
  <c r="AD174" i="1" s="1"/>
  <c r="Q174" i="1"/>
  <c r="O174" i="1" s="1"/>
  <c r="R174" i="1" s="1"/>
  <c r="L174" i="1" s="1"/>
  <c r="M174" i="1" s="1"/>
  <c r="AB54" i="1"/>
  <c r="T37" i="1"/>
  <c r="U37" i="1" s="1"/>
  <c r="AC70" i="1"/>
  <c r="V70" i="1"/>
  <c r="Z70" i="1" s="1"/>
  <c r="AC231" i="1"/>
  <c r="V231" i="1"/>
  <c r="Z231" i="1" s="1"/>
  <c r="AB231" i="1"/>
  <c r="AC197" i="1"/>
  <c r="AB197" i="1"/>
  <c r="V197" i="1"/>
  <c r="Z197" i="1" s="1"/>
  <c r="AC204" i="1"/>
  <c r="V204" i="1"/>
  <c r="Z204" i="1" s="1"/>
  <c r="T62" i="1"/>
  <c r="U62" i="1" s="1"/>
  <c r="V51" i="1"/>
  <c r="Z51" i="1" s="1"/>
  <c r="AC51" i="1"/>
  <c r="AB51" i="1"/>
  <c r="T206" i="1"/>
  <c r="U206" i="1" s="1"/>
  <c r="V235" i="1"/>
  <c r="Z235" i="1" s="1"/>
  <c r="AC235" i="1"/>
  <c r="AD235" i="1" s="1"/>
  <c r="T195" i="1"/>
  <c r="U195" i="1" s="1"/>
  <c r="AB69" i="1"/>
  <c r="T275" i="1"/>
  <c r="U275" i="1" s="1"/>
  <c r="T255" i="1"/>
  <c r="U255" i="1" s="1"/>
  <c r="AC264" i="1"/>
  <c r="AD264" i="1" s="1"/>
  <c r="V264" i="1"/>
  <c r="Z264" i="1" s="1"/>
  <c r="Q264" i="1"/>
  <c r="O264" i="1" s="1"/>
  <c r="R264" i="1" s="1"/>
  <c r="L264" i="1" s="1"/>
  <c r="M264" i="1" s="1"/>
  <c r="AC241" i="1"/>
  <c r="AD241" i="1" s="1"/>
  <c r="V241" i="1"/>
  <c r="Z241" i="1" s="1"/>
  <c r="T266" i="1"/>
  <c r="U266" i="1" s="1"/>
  <c r="V271" i="1"/>
  <c r="Z271" i="1" s="1"/>
  <c r="AC271" i="1"/>
  <c r="AD271" i="1" s="1"/>
  <c r="T253" i="1"/>
  <c r="U253" i="1" s="1"/>
  <c r="V226" i="1"/>
  <c r="Z226" i="1" s="1"/>
  <c r="AC226" i="1"/>
  <c r="AB226" i="1"/>
  <c r="T261" i="1"/>
  <c r="U261" i="1" s="1"/>
  <c r="AD224" i="1"/>
  <c r="AC230" i="1"/>
  <c r="AB230" i="1"/>
  <c r="V230" i="1"/>
  <c r="Z230" i="1" s="1"/>
  <c r="T210" i="1"/>
  <c r="U210" i="1" s="1"/>
  <c r="T180" i="1"/>
  <c r="U180" i="1" s="1"/>
  <c r="T221" i="1"/>
  <c r="U221" i="1" s="1"/>
  <c r="Q239" i="1"/>
  <c r="O239" i="1" s="1"/>
  <c r="R239" i="1" s="1"/>
  <c r="L239" i="1" s="1"/>
  <c r="M239" i="1" s="1"/>
  <c r="AB208" i="1"/>
  <c r="L225" i="1"/>
  <c r="M225" i="1" s="1"/>
  <c r="Q197" i="1"/>
  <c r="O197" i="1" s="1"/>
  <c r="R197" i="1" s="1"/>
  <c r="L197" i="1" s="1"/>
  <c r="M197" i="1" s="1"/>
  <c r="V234" i="1"/>
  <c r="Z234" i="1" s="1"/>
  <c r="AC234" i="1"/>
  <c r="AD234" i="1" s="1"/>
  <c r="Q168" i="1"/>
  <c r="O168" i="1" s="1"/>
  <c r="R168" i="1" s="1"/>
  <c r="L168" i="1" s="1"/>
  <c r="M168" i="1" s="1"/>
  <c r="T119" i="1"/>
  <c r="U119" i="1" s="1"/>
  <c r="Q171" i="1"/>
  <c r="O171" i="1" s="1"/>
  <c r="R171" i="1" s="1"/>
  <c r="L171" i="1" s="1"/>
  <c r="M171" i="1" s="1"/>
  <c r="V122" i="1"/>
  <c r="Z122" i="1" s="1"/>
  <c r="AC122" i="1"/>
  <c r="Q173" i="1"/>
  <c r="O173" i="1" s="1"/>
  <c r="R173" i="1" s="1"/>
  <c r="L173" i="1" s="1"/>
  <c r="M173" i="1" s="1"/>
  <c r="AC173" i="1"/>
  <c r="AD173" i="1" s="1"/>
  <c r="V173" i="1"/>
  <c r="Z173" i="1" s="1"/>
  <c r="AB122" i="1"/>
  <c r="AB123" i="1"/>
  <c r="V84" i="1"/>
  <c r="Z84" i="1" s="1"/>
  <c r="AC84" i="1"/>
  <c r="AB84" i="1"/>
  <c r="Q70" i="1"/>
  <c r="O70" i="1" s="1"/>
  <c r="R70" i="1" s="1"/>
  <c r="L70" i="1" s="1"/>
  <c r="M70" i="1" s="1"/>
  <c r="T63" i="1"/>
  <c r="U63" i="1" s="1"/>
  <c r="Q143" i="1"/>
  <c r="O143" i="1" s="1"/>
  <c r="R143" i="1" s="1"/>
  <c r="L143" i="1" s="1"/>
  <c r="M143" i="1" s="1"/>
  <c r="V108" i="1"/>
  <c r="Z108" i="1" s="1"/>
  <c r="AC108" i="1"/>
  <c r="AD108" i="1" s="1"/>
  <c r="AB108" i="1"/>
  <c r="AC53" i="1"/>
  <c r="AD53" i="1" s="1"/>
  <c r="AB53" i="1"/>
  <c r="V53" i="1"/>
  <c r="Z53" i="1" s="1"/>
  <c r="Q132" i="1"/>
  <c r="O132" i="1" s="1"/>
  <c r="R132" i="1" s="1"/>
  <c r="L132" i="1" s="1"/>
  <c r="M132" i="1" s="1"/>
  <c r="Q89" i="1"/>
  <c r="O89" i="1" s="1"/>
  <c r="R89" i="1" s="1"/>
  <c r="L89" i="1" s="1"/>
  <c r="M89" i="1" s="1"/>
  <c r="Q133" i="1"/>
  <c r="O133" i="1" s="1"/>
  <c r="R133" i="1" s="1"/>
  <c r="L133" i="1" s="1"/>
  <c r="M133" i="1" s="1"/>
  <c r="V155" i="1"/>
  <c r="Z155" i="1" s="1"/>
  <c r="AC155" i="1"/>
  <c r="AD155" i="1" s="1"/>
  <c r="T29" i="1"/>
  <c r="U29" i="1" s="1"/>
  <c r="L65" i="1"/>
  <c r="M65" i="1" s="1"/>
  <c r="V40" i="1"/>
  <c r="Z40" i="1" s="1"/>
  <c r="AC40" i="1"/>
  <c r="AD40" i="1" s="1"/>
  <c r="L27" i="1"/>
  <c r="M27" i="1" s="1"/>
  <c r="AC92" i="1"/>
  <c r="V92" i="1"/>
  <c r="Z92" i="1" s="1"/>
  <c r="Q92" i="1"/>
  <c r="O92" i="1" s="1"/>
  <c r="R92" i="1" s="1"/>
  <c r="L92" i="1" s="1"/>
  <c r="M92" i="1" s="1"/>
  <c r="T285" i="1"/>
  <c r="U285" i="1" s="1"/>
  <c r="AC256" i="1"/>
  <c r="V256" i="1"/>
  <c r="Z256" i="1" s="1"/>
  <c r="T284" i="1"/>
  <c r="U284" i="1" s="1"/>
  <c r="V286" i="1"/>
  <c r="Z286" i="1" s="1"/>
  <c r="AC286" i="1"/>
  <c r="AB286" i="1"/>
  <c r="T283" i="1"/>
  <c r="U283" i="1" s="1"/>
  <c r="T233" i="1"/>
  <c r="U233" i="1" s="1"/>
  <c r="AC254" i="1"/>
  <c r="AD254" i="1" s="1"/>
  <c r="V254" i="1"/>
  <c r="Z254" i="1" s="1"/>
  <c r="T280" i="1"/>
  <c r="U280" i="1" s="1"/>
  <c r="AB246" i="1"/>
  <c r="V251" i="1"/>
  <c r="Z251" i="1" s="1"/>
  <c r="AC251" i="1"/>
  <c r="AD251" i="1" s="1"/>
  <c r="AC236" i="1"/>
  <c r="AD236" i="1" s="1"/>
  <c r="V236" i="1"/>
  <c r="Z236" i="1" s="1"/>
  <c r="AB236" i="1"/>
  <c r="V220" i="1"/>
  <c r="Z220" i="1" s="1"/>
  <c r="AC220" i="1"/>
  <c r="AD220" i="1" s="1"/>
  <c r="AC192" i="1"/>
  <c r="V192" i="1"/>
  <c r="Z192" i="1" s="1"/>
  <c r="AB192" i="1"/>
  <c r="AC194" i="1"/>
  <c r="AD194" i="1" s="1"/>
  <c r="V194" i="1"/>
  <c r="Z194" i="1" s="1"/>
  <c r="V193" i="1"/>
  <c r="Z193" i="1" s="1"/>
  <c r="AC193" i="1"/>
  <c r="AD193" i="1" s="1"/>
  <c r="AB193" i="1"/>
  <c r="Q188" i="1"/>
  <c r="O188" i="1" s="1"/>
  <c r="R188" i="1" s="1"/>
  <c r="L188" i="1" s="1"/>
  <c r="M188" i="1" s="1"/>
  <c r="T153" i="1"/>
  <c r="U153" i="1" s="1"/>
  <c r="T169" i="1"/>
  <c r="U169" i="1" s="1"/>
  <c r="T87" i="1"/>
  <c r="U87" i="1" s="1"/>
  <c r="T201" i="1"/>
  <c r="U201" i="1" s="1"/>
  <c r="AC170" i="1"/>
  <c r="AD170" i="1" s="1"/>
  <c r="V170" i="1"/>
  <c r="Z170" i="1" s="1"/>
  <c r="L126" i="1"/>
  <c r="M126" i="1" s="1"/>
  <c r="T137" i="1"/>
  <c r="U137" i="1" s="1"/>
  <c r="L113" i="1"/>
  <c r="M113" i="1" s="1"/>
  <c r="AC125" i="1"/>
  <c r="AD125" i="1" s="1"/>
  <c r="AB125" i="1"/>
  <c r="V125" i="1"/>
  <c r="Z125" i="1" s="1"/>
  <c r="AB102" i="1"/>
  <c r="AC102" i="1"/>
  <c r="V102" i="1"/>
  <c r="Z102" i="1" s="1"/>
  <c r="V81" i="1"/>
  <c r="Z81" i="1" s="1"/>
  <c r="AC81" i="1"/>
  <c r="AB81" i="1"/>
  <c r="T28" i="1"/>
  <c r="U28" i="1" s="1"/>
  <c r="T38" i="1"/>
  <c r="U38" i="1" s="1"/>
  <c r="L95" i="1"/>
  <c r="M95" i="1" s="1"/>
  <c r="T34" i="1"/>
  <c r="U34" i="1" s="1"/>
  <c r="Q53" i="1"/>
  <c r="O53" i="1" s="1"/>
  <c r="R53" i="1" s="1"/>
  <c r="L53" i="1" s="1"/>
  <c r="M53" i="1" s="1"/>
  <c r="V126" i="1"/>
  <c r="Z126" i="1" s="1"/>
  <c r="AC126" i="1"/>
  <c r="AD126" i="1" s="1"/>
  <c r="V98" i="1"/>
  <c r="Z98" i="1" s="1"/>
  <c r="AC98" i="1"/>
  <c r="AD98" i="1" s="1"/>
  <c r="V46" i="1"/>
  <c r="Z46" i="1" s="1"/>
  <c r="AC46" i="1"/>
  <c r="AB46" i="1"/>
  <c r="V76" i="1"/>
  <c r="Z76" i="1" s="1"/>
  <c r="Q76" i="1"/>
  <c r="O76" i="1" s="1"/>
  <c r="R76" i="1" s="1"/>
  <c r="L76" i="1" s="1"/>
  <c r="M76" i="1" s="1"/>
  <c r="AC76" i="1"/>
  <c r="AD76" i="1" s="1"/>
  <c r="AC41" i="1"/>
  <c r="AD41" i="1" s="1"/>
  <c r="V41" i="1"/>
  <c r="Z41" i="1" s="1"/>
  <c r="AC24" i="1"/>
  <c r="Q24" i="1"/>
  <c r="O24" i="1" s="1"/>
  <c r="R24" i="1" s="1"/>
  <c r="L24" i="1" s="1"/>
  <c r="M24" i="1" s="1"/>
  <c r="V24" i="1"/>
  <c r="Z24" i="1" s="1"/>
  <c r="AB24" i="1"/>
  <c r="T265" i="1"/>
  <c r="U265" i="1" s="1"/>
  <c r="T267" i="1"/>
  <c r="U267" i="1" s="1"/>
  <c r="T247" i="1"/>
  <c r="U247" i="1" s="1"/>
  <c r="T186" i="1"/>
  <c r="U186" i="1" s="1"/>
  <c r="AB256" i="1"/>
  <c r="T185" i="1"/>
  <c r="U185" i="1" s="1"/>
  <c r="T187" i="1"/>
  <c r="U187" i="1" s="1"/>
  <c r="Q160" i="1"/>
  <c r="O160" i="1" s="1"/>
  <c r="R160" i="1" s="1"/>
  <c r="L160" i="1" s="1"/>
  <c r="M160" i="1" s="1"/>
  <c r="AC160" i="1"/>
  <c r="AB160" i="1"/>
  <c r="V160" i="1"/>
  <c r="Z160" i="1" s="1"/>
  <c r="T129" i="1"/>
  <c r="U129" i="1" s="1"/>
  <c r="AB92" i="1"/>
  <c r="V120" i="1"/>
  <c r="Z120" i="1" s="1"/>
  <c r="AC120" i="1"/>
  <c r="AB120" i="1"/>
  <c r="V32" i="1"/>
  <c r="Z32" i="1" s="1"/>
  <c r="AC32" i="1"/>
  <c r="AD32" i="1" s="1"/>
  <c r="T279" i="1"/>
  <c r="U279" i="1" s="1"/>
  <c r="L272" i="1"/>
  <c r="M272" i="1" s="1"/>
  <c r="Q241" i="1"/>
  <c r="O241" i="1" s="1"/>
  <c r="R241" i="1" s="1"/>
  <c r="L241" i="1" s="1"/>
  <c r="M241" i="1" s="1"/>
  <c r="V273" i="1"/>
  <c r="Z273" i="1" s="1"/>
  <c r="AC273" i="1"/>
  <c r="AD273" i="1" s="1"/>
  <c r="AB273" i="1"/>
  <c r="V250" i="1"/>
  <c r="Z250" i="1" s="1"/>
  <c r="AC250" i="1"/>
  <c r="AD250" i="1" s="1"/>
  <c r="T238" i="1"/>
  <c r="U238" i="1" s="1"/>
  <c r="Q251" i="1"/>
  <c r="O251" i="1" s="1"/>
  <c r="R251" i="1" s="1"/>
  <c r="L251" i="1" s="1"/>
  <c r="M251" i="1" s="1"/>
  <c r="V244" i="1"/>
  <c r="Z244" i="1" s="1"/>
  <c r="AC244" i="1"/>
  <c r="AB244" i="1"/>
  <c r="AC222" i="1"/>
  <c r="AD222" i="1" s="1"/>
  <c r="AB222" i="1"/>
  <c r="V222" i="1"/>
  <c r="Z222" i="1" s="1"/>
  <c r="T159" i="1"/>
  <c r="U159" i="1" s="1"/>
  <c r="AC191" i="1"/>
  <c r="V191" i="1"/>
  <c r="Z191" i="1" s="1"/>
  <c r="AB191" i="1"/>
  <c r="V228" i="1"/>
  <c r="Z228" i="1" s="1"/>
  <c r="AC228" i="1"/>
  <c r="AB228" i="1"/>
  <c r="V121" i="1"/>
  <c r="Z121" i="1" s="1"/>
  <c r="AC121" i="1"/>
  <c r="AD121" i="1" s="1"/>
  <c r="AB121" i="1"/>
  <c r="T82" i="1"/>
  <c r="U82" i="1" s="1"/>
  <c r="L166" i="1"/>
  <c r="M166" i="1" s="1"/>
  <c r="T158" i="1"/>
  <c r="U158" i="1" s="1"/>
  <c r="V140" i="1"/>
  <c r="Z140" i="1" s="1"/>
  <c r="AC140" i="1"/>
  <c r="AD140" i="1" s="1"/>
  <c r="V127" i="1"/>
  <c r="Z127" i="1" s="1"/>
  <c r="AC127" i="1"/>
  <c r="AD127" i="1" s="1"/>
  <c r="Q120" i="1"/>
  <c r="O120" i="1" s="1"/>
  <c r="R120" i="1" s="1"/>
  <c r="L120" i="1" s="1"/>
  <c r="M120" i="1" s="1"/>
  <c r="T106" i="1"/>
  <c r="U106" i="1" s="1"/>
  <c r="Q56" i="1"/>
  <c r="O56" i="1" s="1"/>
  <c r="R56" i="1" s="1"/>
  <c r="L56" i="1" s="1"/>
  <c r="M56" i="1" s="1"/>
  <c r="L98" i="1"/>
  <c r="M98" i="1" s="1"/>
  <c r="Q108" i="1"/>
  <c r="O108" i="1" s="1"/>
  <c r="R108" i="1" s="1"/>
  <c r="L108" i="1" s="1"/>
  <c r="M108" i="1" s="1"/>
  <c r="T25" i="1"/>
  <c r="U25" i="1" s="1"/>
  <c r="AC105" i="1"/>
  <c r="AD105" i="1" s="1"/>
  <c r="V105" i="1"/>
  <c r="Z105" i="1" s="1"/>
  <c r="Q128" i="1"/>
  <c r="O128" i="1" s="1"/>
  <c r="R128" i="1" s="1"/>
  <c r="L128" i="1" s="1"/>
  <c r="M128" i="1" s="1"/>
  <c r="V262" i="1"/>
  <c r="Z262" i="1" s="1"/>
  <c r="AC262" i="1"/>
  <c r="AB262" i="1"/>
  <c r="T198" i="1"/>
  <c r="U198" i="1" s="1"/>
  <c r="AC214" i="1"/>
  <c r="AD214" i="1" s="1"/>
  <c r="Q214" i="1"/>
  <c r="O214" i="1" s="1"/>
  <c r="R214" i="1" s="1"/>
  <c r="L214" i="1" s="1"/>
  <c r="M214" i="1" s="1"/>
  <c r="V214" i="1"/>
  <c r="Z214" i="1" s="1"/>
  <c r="AC227" i="1"/>
  <c r="AD227" i="1" s="1"/>
  <c r="AB227" i="1"/>
  <c r="V227" i="1"/>
  <c r="Z227" i="1" s="1"/>
  <c r="AC209" i="1"/>
  <c r="AD209" i="1" s="1"/>
  <c r="V209" i="1"/>
  <c r="Z209" i="1" s="1"/>
  <c r="AC123" i="1"/>
  <c r="AD123" i="1" s="1"/>
  <c r="V123" i="1"/>
  <c r="Z123" i="1" s="1"/>
  <c r="V138" i="1"/>
  <c r="Z138" i="1" s="1"/>
  <c r="AC138" i="1"/>
  <c r="AD138" i="1" s="1"/>
  <c r="T52" i="1"/>
  <c r="U52" i="1" s="1"/>
  <c r="T96" i="1"/>
  <c r="U96" i="1" s="1"/>
  <c r="T274" i="1"/>
  <c r="U274" i="1" s="1"/>
  <c r="T281" i="1"/>
  <c r="U281" i="1" s="1"/>
  <c r="T260" i="1"/>
  <c r="U260" i="1" s="1"/>
  <c r="AB263" i="1"/>
  <c r="Q259" i="1"/>
  <c r="O259" i="1" s="1"/>
  <c r="R259" i="1" s="1"/>
  <c r="L259" i="1" s="1"/>
  <c r="M259" i="1" s="1"/>
  <c r="V237" i="1"/>
  <c r="Z237" i="1" s="1"/>
  <c r="AC237" i="1"/>
  <c r="AB237" i="1"/>
  <c r="Q237" i="1"/>
  <c r="O237" i="1" s="1"/>
  <c r="R237" i="1" s="1"/>
  <c r="L237" i="1" s="1"/>
  <c r="M237" i="1" s="1"/>
  <c r="V278" i="1"/>
  <c r="Z278" i="1" s="1"/>
  <c r="AC278" i="1"/>
  <c r="AD278" i="1" s="1"/>
  <c r="T268" i="1"/>
  <c r="U268" i="1" s="1"/>
  <c r="AC272" i="1"/>
  <c r="AB272" i="1"/>
  <c r="V272" i="1"/>
  <c r="Z272" i="1" s="1"/>
  <c r="T205" i="1"/>
  <c r="U205" i="1" s="1"/>
  <c r="T154" i="1"/>
  <c r="U154" i="1" s="1"/>
  <c r="AC216" i="1"/>
  <c r="AB216" i="1"/>
  <c r="V216" i="1"/>
  <c r="Z216" i="1" s="1"/>
  <c r="V203" i="1"/>
  <c r="Z203" i="1" s="1"/>
  <c r="AC203" i="1"/>
  <c r="AD203" i="1" s="1"/>
  <c r="AB203" i="1"/>
  <c r="Q222" i="1"/>
  <c r="O222" i="1" s="1"/>
  <c r="R222" i="1" s="1"/>
  <c r="L222" i="1" s="1"/>
  <c r="M222" i="1" s="1"/>
  <c r="Q212" i="1"/>
  <c r="O212" i="1" s="1"/>
  <c r="R212" i="1" s="1"/>
  <c r="L212" i="1" s="1"/>
  <c r="M212" i="1" s="1"/>
  <c r="T282" i="1"/>
  <c r="U282" i="1" s="1"/>
  <c r="Q230" i="1"/>
  <c r="O230" i="1" s="1"/>
  <c r="R230" i="1" s="1"/>
  <c r="L230" i="1" s="1"/>
  <c r="M230" i="1" s="1"/>
  <c r="T175" i="1"/>
  <c r="U175" i="1" s="1"/>
  <c r="AB177" i="1"/>
  <c r="AB138" i="1"/>
  <c r="V176" i="1"/>
  <c r="Z176" i="1" s="1"/>
  <c r="AC176" i="1"/>
  <c r="AB176" i="1"/>
  <c r="T77" i="1"/>
  <c r="U77" i="1" s="1"/>
  <c r="L131" i="1"/>
  <c r="M131" i="1" s="1"/>
  <c r="T111" i="1"/>
  <c r="U111" i="1" s="1"/>
  <c r="T79" i="1"/>
  <c r="U79" i="1" s="1"/>
  <c r="Q59" i="1"/>
  <c r="O59" i="1" s="1"/>
  <c r="R59" i="1" s="1"/>
  <c r="L59" i="1" s="1"/>
  <c r="M59" i="1" s="1"/>
  <c r="T100" i="1"/>
  <c r="U100" i="1" s="1"/>
  <c r="T47" i="1"/>
  <c r="U47" i="1" s="1"/>
  <c r="V71" i="1"/>
  <c r="Z71" i="1" s="1"/>
  <c r="AC71" i="1"/>
  <c r="AD71" i="1" s="1"/>
  <c r="AC36" i="1"/>
  <c r="AD36" i="1" s="1"/>
  <c r="V36" i="1"/>
  <c r="Z36" i="1" s="1"/>
  <c r="Q125" i="1"/>
  <c r="O125" i="1" s="1"/>
  <c r="R125" i="1" s="1"/>
  <c r="L125" i="1" s="1"/>
  <c r="M125" i="1" s="1"/>
  <c r="V95" i="1"/>
  <c r="Z95" i="1" s="1"/>
  <c r="AC95" i="1"/>
  <c r="AD95" i="1" s="1"/>
  <c r="AC21" i="1"/>
  <c r="V21" i="1"/>
  <c r="Z21" i="1" s="1"/>
  <c r="AB21" i="1"/>
  <c r="AB36" i="1"/>
  <c r="Q40" i="1"/>
  <c r="O40" i="1" s="1"/>
  <c r="R40" i="1" s="1"/>
  <c r="L40" i="1" s="1"/>
  <c r="M40" i="1" s="1"/>
  <c r="Q21" i="1"/>
  <c r="O21" i="1" s="1"/>
  <c r="R21" i="1" s="1"/>
  <c r="L21" i="1" s="1"/>
  <c r="M21" i="1" s="1"/>
  <c r="V257" i="1"/>
  <c r="Z257" i="1" s="1"/>
  <c r="AB257" i="1"/>
  <c r="AC257" i="1"/>
  <c r="T232" i="1"/>
  <c r="U232" i="1" s="1"/>
  <c r="T139" i="1"/>
  <c r="U139" i="1" s="1"/>
  <c r="V91" i="1"/>
  <c r="Z91" i="1" s="1"/>
  <c r="AB91" i="1"/>
  <c r="AC91" i="1"/>
  <c r="AD91" i="1" s="1"/>
  <c r="V78" i="1"/>
  <c r="Z78" i="1" s="1"/>
  <c r="AC78" i="1"/>
  <c r="AD78" i="1" s="1"/>
  <c r="AB78" i="1"/>
  <c r="V86" i="1"/>
  <c r="Z86" i="1" s="1"/>
  <c r="AC86" i="1"/>
  <c r="AD86" i="1" s="1"/>
  <c r="T19" i="1"/>
  <c r="U19" i="1" s="1"/>
  <c r="V60" i="1"/>
  <c r="Z60" i="1" s="1"/>
  <c r="AC60" i="1"/>
  <c r="AD60" i="1" s="1"/>
  <c r="T44" i="1"/>
  <c r="U44" i="1" s="1"/>
  <c r="AB204" i="1"/>
  <c r="T148" i="1"/>
  <c r="U148" i="1" s="1"/>
  <c r="T277" i="1"/>
  <c r="U277" i="1" s="1"/>
  <c r="AC242" i="1"/>
  <c r="AD242" i="1" s="1"/>
  <c r="V242" i="1"/>
  <c r="Z242" i="1" s="1"/>
  <c r="V217" i="1"/>
  <c r="Z217" i="1" s="1"/>
  <c r="AB217" i="1"/>
  <c r="AC217" i="1"/>
  <c r="T269" i="1"/>
  <c r="U269" i="1" s="1"/>
  <c r="T248" i="1"/>
  <c r="U248" i="1" s="1"/>
  <c r="V258" i="1"/>
  <c r="Z258" i="1" s="1"/>
  <c r="AC258" i="1"/>
  <c r="AD258" i="1" s="1"/>
  <c r="L286" i="1"/>
  <c r="M286" i="1" s="1"/>
  <c r="AC246" i="1"/>
  <c r="AD246" i="1" s="1"/>
  <c r="V246" i="1"/>
  <c r="Z246" i="1" s="1"/>
  <c r="AC215" i="1"/>
  <c r="AD215" i="1" s="1"/>
  <c r="V215" i="1"/>
  <c r="Z215" i="1" s="1"/>
  <c r="Q215" i="1"/>
  <c r="O215" i="1" s="1"/>
  <c r="R215" i="1" s="1"/>
  <c r="L215" i="1" s="1"/>
  <c r="M215" i="1" s="1"/>
  <c r="V245" i="1"/>
  <c r="Z245" i="1" s="1"/>
  <c r="AC245" i="1"/>
  <c r="AD245" i="1" s="1"/>
  <c r="Q217" i="1"/>
  <c r="O217" i="1" s="1"/>
  <c r="R217" i="1" s="1"/>
  <c r="L217" i="1" s="1"/>
  <c r="M217" i="1" s="1"/>
  <c r="V190" i="1"/>
  <c r="Z190" i="1" s="1"/>
  <c r="AC190" i="1"/>
  <c r="AD190" i="1" s="1"/>
  <c r="Q190" i="1"/>
  <c r="O190" i="1" s="1"/>
  <c r="R190" i="1" s="1"/>
  <c r="L190" i="1" s="1"/>
  <c r="M190" i="1" s="1"/>
  <c r="T149" i="1"/>
  <c r="U149" i="1" s="1"/>
  <c r="AC211" i="1"/>
  <c r="AD211" i="1" s="1"/>
  <c r="AB211" i="1"/>
  <c r="V211" i="1"/>
  <c r="Z211" i="1" s="1"/>
  <c r="V200" i="1"/>
  <c r="Z200" i="1" s="1"/>
  <c r="AC200" i="1"/>
  <c r="AB200" i="1"/>
  <c r="V208" i="1"/>
  <c r="Z208" i="1" s="1"/>
  <c r="AC208" i="1"/>
  <c r="AD208" i="1" s="1"/>
  <c r="AC183" i="1"/>
  <c r="AD183" i="1" s="1"/>
  <c r="V183" i="1"/>
  <c r="Z183" i="1" s="1"/>
  <c r="AC151" i="1"/>
  <c r="AD151" i="1" s="1"/>
  <c r="V151" i="1"/>
  <c r="Z151" i="1" s="1"/>
  <c r="T152" i="1"/>
  <c r="U152" i="1" s="1"/>
  <c r="V167" i="1"/>
  <c r="Z167" i="1" s="1"/>
  <c r="AC167" i="1"/>
  <c r="AD167" i="1" s="1"/>
  <c r="Q167" i="1"/>
  <c r="O167" i="1" s="1"/>
  <c r="R167" i="1" s="1"/>
  <c r="L167" i="1" s="1"/>
  <c r="M167" i="1" s="1"/>
  <c r="T134" i="1"/>
  <c r="U134" i="1" s="1"/>
  <c r="T116" i="1"/>
  <c r="U116" i="1" s="1"/>
  <c r="T72" i="1"/>
  <c r="U72" i="1" s="1"/>
  <c r="AC117" i="1"/>
  <c r="AD117" i="1" s="1"/>
  <c r="V117" i="1"/>
  <c r="Z117" i="1" s="1"/>
  <c r="AC165" i="1"/>
  <c r="AD165" i="1" s="1"/>
  <c r="AB165" i="1"/>
  <c r="V165" i="1"/>
  <c r="Z165" i="1" s="1"/>
  <c r="V135" i="1"/>
  <c r="Z135" i="1" s="1"/>
  <c r="AC135" i="1"/>
  <c r="AB135" i="1"/>
  <c r="Q60" i="1"/>
  <c r="O60" i="1" s="1"/>
  <c r="R60" i="1" s="1"/>
  <c r="L60" i="1" s="1"/>
  <c r="M60" i="1" s="1"/>
  <c r="V112" i="1"/>
  <c r="Z112" i="1" s="1"/>
  <c r="AC112" i="1"/>
  <c r="AB112" i="1"/>
  <c r="T50" i="1"/>
  <c r="U50" i="1" s="1"/>
  <c r="AD147" i="1"/>
  <c r="AC104" i="1"/>
  <c r="AD104" i="1" s="1"/>
  <c r="V104" i="1"/>
  <c r="Z104" i="1" s="1"/>
  <c r="AC99" i="1"/>
  <c r="AD99" i="1" s="1"/>
  <c r="V99" i="1"/>
  <c r="Z99" i="1" s="1"/>
  <c r="Q78" i="1"/>
  <c r="O78" i="1" s="1"/>
  <c r="R78" i="1" s="1"/>
  <c r="L78" i="1" s="1"/>
  <c r="M78" i="1" s="1"/>
  <c r="T23" i="1"/>
  <c r="U23" i="1" s="1"/>
  <c r="AB85" i="1"/>
  <c r="AB70" i="1"/>
  <c r="Q104" i="1"/>
  <c r="O104" i="1" s="1"/>
  <c r="R104" i="1" s="1"/>
  <c r="L104" i="1" s="1"/>
  <c r="M104" i="1" s="1"/>
  <c r="Q83" i="1"/>
  <c r="O83" i="1" s="1"/>
  <c r="R83" i="1" s="1"/>
  <c r="L83" i="1" s="1"/>
  <c r="M83" i="1" s="1"/>
  <c r="T22" i="1"/>
  <c r="U22" i="1" s="1"/>
  <c r="AC118" i="1"/>
  <c r="AD118" i="1" s="1"/>
  <c r="AB118" i="1"/>
  <c r="V118" i="1"/>
  <c r="Z118" i="1" s="1"/>
  <c r="AC136" i="1"/>
  <c r="AD136" i="1" s="1"/>
  <c r="V136" i="1"/>
  <c r="Z136" i="1" s="1"/>
  <c r="T124" i="1"/>
  <c r="U124" i="1" s="1"/>
  <c r="V168" i="1"/>
  <c r="Z168" i="1" s="1"/>
  <c r="AC168" i="1"/>
  <c r="AD168" i="1" s="1"/>
  <c r="V181" i="1"/>
  <c r="Z181" i="1" s="1"/>
  <c r="AC181" i="1"/>
  <c r="AD181" i="1" s="1"/>
  <c r="Q181" i="1"/>
  <c r="O181" i="1" s="1"/>
  <c r="R181" i="1" s="1"/>
  <c r="L181" i="1" s="1"/>
  <c r="M181" i="1" s="1"/>
  <c r="AB181" i="1"/>
  <c r="V172" i="1"/>
  <c r="Z172" i="1" s="1"/>
  <c r="AC172" i="1"/>
  <c r="AD172" i="1" s="1"/>
  <c r="Q51" i="1"/>
  <c r="O51" i="1" s="1"/>
  <c r="R51" i="1" s="1"/>
  <c r="L51" i="1" s="1"/>
  <c r="M51" i="1" s="1"/>
  <c r="T196" i="1"/>
  <c r="U196" i="1" s="1"/>
  <c r="V213" i="1"/>
  <c r="Z213" i="1" s="1"/>
  <c r="AC213" i="1"/>
  <c r="AD213" i="1" s="1"/>
  <c r="Q213" i="1"/>
  <c r="O213" i="1" s="1"/>
  <c r="R213" i="1" s="1"/>
  <c r="L213" i="1" s="1"/>
  <c r="M213" i="1" s="1"/>
  <c r="T184" i="1"/>
  <c r="U184" i="1" s="1"/>
  <c r="T218" i="1"/>
  <c r="U218" i="1" s="1"/>
  <c r="AC156" i="1"/>
  <c r="AD156" i="1" s="1"/>
  <c r="V156" i="1"/>
  <c r="Z156" i="1" s="1"/>
  <c r="T252" i="1"/>
  <c r="U252" i="1" s="1"/>
  <c r="Q257" i="1"/>
  <c r="O257" i="1" s="1"/>
  <c r="R257" i="1" s="1"/>
  <c r="L257" i="1" s="1"/>
  <c r="M257" i="1" s="1"/>
  <c r="AC259" i="1"/>
  <c r="AD259" i="1" s="1"/>
  <c r="V259" i="1"/>
  <c r="Z259" i="1" s="1"/>
  <c r="V54" i="1"/>
  <c r="Z54" i="1" s="1"/>
  <c r="AC54" i="1"/>
  <c r="AC276" i="1"/>
  <c r="AD276" i="1" s="1"/>
  <c r="V276" i="1"/>
  <c r="Z276" i="1" s="1"/>
  <c r="V263" i="1"/>
  <c r="Z263" i="1" s="1"/>
  <c r="AC263" i="1"/>
  <c r="AD263" i="1" s="1"/>
  <c r="T144" i="1"/>
  <c r="U144" i="1" s="1"/>
  <c r="AB214" i="1"/>
  <c r="Q256" i="1"/>
  <c r="O256" i="1" s="1"/>
  <c r="R256" i="1" s="1"/>
  <c r="L256" i="1" s="1"/>
  <c r="M256" i="1" s="1"/>
  <c r="Q204" i="1"/>
  <c r="O204" i="1" s="1"/>
  <c r="R204" i="1" s="1"/>
  <c r="L204" i="1" s="1"/>
  <c r="M204" i="1" s="1"/>
  <c r="Q223" i="1"/>
  <c r="O223" i="1" s="1"/>
  <c r="R223" i="1" s="1"/>
  <c r="L223" i="1" s="1"/>
  <c r="M223" i="1" s="1"/>
  <c r="AC146" i="1"/>
  <c r="AD146" i="1" s="1"/>
  <c r="V146" i="1"/>
  <c r="Z146" i="1" s="1"/>
  <c r="Q172" i="1"/>
  <c r="O172" i="1" s="1"/>
  <c r="R172" i="1" s="1"/>
  <c r="L172" i="1" s="1"/>
  <c r="M172" i="1" s="1"/>
  <c r="T67" i="1"/>
  <c r="U67" i="1" s="1"/>
  <c r="AC115" i="1"/>
  <c r="AD115" i="1" s="1"/>
  <c r="V115" i="1"/>
  <c r="Z115" i="1" s="1"/>
  <c r="AB115" i="1"/>
  <c r="T157" i="1"/>
  <c r="U157" i="1" s="1"/>
  <c r="AD107" i="1"/>
  <c r="T45" i="1"/>
  <c r="U45" i="1" s="1"/>
  <c r="AC132" i="1"/>
  <c r="AD132" i="1" s="1"/>
  <c r="V132" i="1"/>
  <c r="Z132" i="1" s="1"/>
  <c r="AD109" i="1"/>
  <c r="T43" i="1"/>
  <c r="U43" i="1" s="1"/>
  <c r="AB59" i="1"/>
  <c r="Q156" i="1"/>
  <c r="O156" i="1" s="1"/>
  <c r="R156" i="1" s="1"/>
  <c r="L156" i="1" s="1"/>
  <c r="M156" i="1" s="1"/>
  <c r="Q99" i="1"/>
  <c r="O99" i="1" s="1"/>
  <c r="R99" i="1" s="1"/>
  <c r="L99" i="1" s="1"/>
  <c r="M99" i="1" s="1"/>
  <c r="Q74" i="1"/>
  <c r="O74" i="1" s="1"/>
  <c r="R74" i="1" s="1"/>
  <c r="L74" i="1" s="1"/>
  <c r="M74" i="1" s="1"/>
  <c r="V39" i="1"/>
  <c r="Z39" i="1" s="1"/>
  <c r="AC39" i="1"/>
  <c r="AD39" i="1" s="1"/>
  <c r="T20" i="1"/>
  <c r="U20" i="1" s="1"/>
  <c r="AC80" i="1"/>
  <c r="AD80" i="1" s="1"/>
  <c r="V80" i="1"/>
  <c r="Z80" i="1" s="1"/>
  <c r="T17" i="1"/>
  <c r="U17" i="1" s="1"/>
  <c r="AC31" i="1"/>
  <c r="AD31" i="1" s="1"/>
  <c r="V31" i="1"/>
  <c r="Z31" i="1" s="1"/>
  <c r="V103" i="1"/>
  <c r="Z103" i="1" s="1"/>
  <c r="AC103" i="1"/>
  <c r="AD103" i="1" s="1"/>
  <c r="AB103" i="1"/>
  <c r="AB56" i="1"/>
  <c r="T101" i="1"/>
  <c r="U101" i="1" s="1"/>
  <c r="AD97" i="1"/>
  <c r="AC196" i="1" l="1"/>
  <c r="AD196" i="1" s="1"/>
  <c r="AB196" i="1"/>
  <c r="V196" i="1"/>
  <c r="Z196" i="1" s="1"/>
  <c r="Q196" i="1"/>
  <c r="O196" i="1" s="1"/>
  <c r="R196" i="1" s="1"/>
  <c r="L196" i="1" s="1"/>
  <c r="M196" i="1" s="1"/>
  <c r="AC111" i="1"/>
  <c r="AD111" i="1" s="1"/>
  <c r="AB111" i="1"/>
  <c r="V111" i="1"/>
  <c r="Z111" i="1" s="1"/>
  <c r="Q111" i="1"/>
  <c r="O111" i="1" s="1"/>
  <c r="R111" i="1" s="1"/>
  <c r="L111" i="1" s="1"/>
  <c r="M111" i="1" s="1"/>
  <c r="V25" i="1"/>
  <c r="Z25" i="1" s="1"/>
  <c r="AC25" i="1"/>
  <c r="AD25" i="1" s="1"/>
  <c r="AB25" i="1"/>
  <c r="Q25" i="1"/>
  <c r="O25" i="1" s="1"/>
  <c r="R25" i="1" s="1"/>
  <c r="L25" i="1" s="1"/>
  <c r="M25" i="1" s="1"/>
  <c r="AC48" i="1"/>
  <c r="AD48" i="1" s="1"/>
  <c r="V48" i="1"/>
  <c r="Z48" i="1" s="1"/>
  <c r="AB48" i="1"/>
  <c r="Q48" i="1"/>
  <c r="O48" i="1" s="1"/>
  <c r="R48" i="1" s="1"/>
  <c r="L48" i="1" s="1"/>
  <c r="M48" i="1" s="1"/>
  <c r="AC124" i="1"/>
  <c r="AB124" i="1"/>
  <c r="V124" i="1"/>
  <c r="Z124" i="1" s="1"/>
  <c r="Q124" i="1"/>
  <c r="O124" i="1" s="1"/>
  <c r="R124" i="1" s="1"/>
  <c r="L124" i="1" s="1"/>
  <c r="M124" i="1" s="1"/>
  <c r="AC50" i="1"/>
  <c r="V50" i="1"/>
  <c r="Z50" i="1" s="1"/>
  <c r="Q50" i="1"/>
  <c r="O50" i="1" s="1"/>
  <c r="R50" i="1" s="1"/>
  <c r="L50" i="1" s="1"/>
  <c r="M50" i="1" s="1"/>
  <c r="AB50" i="1"/>
  <c r="AD216" i="1"/>
  <c r="V281" i="1"/>
  <c r="Z281" i="1" s="1"/>
  <c r="AC281" i="1"/>
  <c r="Q281" i="1"/>
  <c r="O281" i="1" s="1"/>
  <c r="R281" i="1" s="1"/>
  <c r="L281" i="1" s="1"/>
  <c r="M281" i="1" s="1"/>
  <c r="AB281" i="1"/>
  <c r="V158" i="1"/>
  <c r="Z158" i="1" s="1"/>
  <c r="AC158" i="1"/>
  <c r="AD158" i="1" s="1"/>
  <c r="AB158" i="1"/>
  <c r="Q158" i="1"/>
  <c r="O158" i="1" s="1"/>
  <c r="R158" i="1" s="1"/>
  <c r="L158" i="1" s="1"/>
  <c r="M158" i="1" s="1"/>
  <c r="AD244" i="1"/>
  <c r="AC38" i="1"/>
  <c r="V38" i="1"/>
  <c r="Z38" i="1" s="1"/>
  <c r="AB38" i="1"/>
  <c r="Q38" i="1"/>
  <c r="O38" i="1" s="1"/>
  <c r="R38" i="1" s="1"/>
  <c r="L38" i="1" s="1"/>
  <c r="M38" i="1" s="1"/>
  <c r="AC87" i="1"/>
  <c r="AD87" i="1" s="1"/>
  <c r="V87" i="1"/>
  <c r="Z87" i="1" s="1"/>
  <c r="Q87" i="1"/>
  <c r="O87" i="1" s="1"/>
  <c r="R87" i="1" s="1"/>
  <c r="L87" i="1" s="1"/>
  <c r="M87" i="1" s="1"/>
  <c r="AB87" i="1"/>
  <c r="V283" i="1"/>
  <c r="Z283" i="1" s="1"/>
  <c r="AC283" i="1"/>
  <c r="AD283" i="1" s="1"/>
  <c r="AB283" i="1"/>
  <c r="Q283" i="1"/>
  <c r="O283" i="1" s="1"/>
  <c r="R283" i="1" s="1"/>
  <c r="L283" i="1" s="1"/>
  <c r="M283" i="1" s="1"/>
  <c r="AC253" i="1"/>
  <c r="V253" i="1"/>
  <c r="Z253" i="1" s="1"/>
  <c r="AB253" i="1"/>
  <c r="Q253" i="1"/>
  <c r="O253" i="1" s="1"/>
  <c r="R253" i="1" s="1"/>
  <c r="L253" i="1" s="1"/>
  <c r="M253" i="1" s="1"/>
  <c r="AC255" i="1"/>
  <c r="AD255" i="1" s="1"/>
  <c r="V255" i="1"/>
  <c r="Z255" i="1" s="1"/>
  <c r="Q255" i="1"/>
  <c r="O255" i="1" s="1"/>
  <c r="R255" i="1" s="1"/>
  <c r="L255" i="1" s="1"/>
  <c r="M255" i="1" s="1"/>
  <c r="AB255" i="1"/>
  <c r="AD197" i="1"/>
  <c r="AC33" i="1"/>
  <c r="V33" i="1"/>
  <c r="Z33" i="1" s="1"/>
  <c r="AB33" i="1"/>
  <c r="Q33" i="1"/>
  <c r="O33" i="1" s="1"/>
  <c r="R33" i="1" s="1"/>
  <c r="L33" i="1" s="1"/>
  <c r="M33" i="1" s="1"/>
  <c r="AD223" i="1"/>
  <c r="AD59" i="1"/>
  <c r="V44" i="1"/>
  <c r="Z44" i="1" s="1"/>
  <c r="AC44" i="1"/>
  <c r="AB44" i="1"/>
  <c r="Q44" i="1"/>
  <c r="O44" i="1" s="1"/>
  <c r="R44" i="1" s="1"/>
  <c r="L44" i="1" s="1"/>
  <c r="M44" i="1" s="1"/>
  <c r="AC265" i="1"/>
  <c r="V265" i="1"/>
  <c r="Z265" i="1" s="1"/>
  <c r="Q265" i="1"/>
  <c r="O265" i="1" s="1"/>
  <c r="R265" i="1" s="1"/>
  <c r="L265" i="1" s="1"/>
  <c r="M265" i="1" s="1"/>
  <c r="AB265" i="1"/>
  <c r="AC210" i="1"/>
  <c r="AD210" i="1" s="1"/>
  <c r="V210" i="1"/>
  <c r="Z210" i="1" s="1"/>
  <c r="Q210" i="1"/>
  <c r="O210" i="1" s="1"/>
  <c r="R210" i="1" s="1"/>
  <c r="L210" i="1" s="1"/>
  <c r="M210" i="1" s="1"/>
  <c r="AB210" i="1"/>
  <c r="AD212" i="1"/>
  <c r="AC18" i="1"/>
  <c r="AD18" i="1" s="1"/>
  <c r="V18" i="1"/>
  <c r="Z18" i="1" s="1"/>
  <c r="AB18" i="1"/>
  <c r="Q18" i="1"/>
  <c r="O18" i="1" s="1"/>
  <c r="R18" i="1" s="1"/>
  <c r="L18" i="1" s="1"/>
  <c r="M18" i="1" s="1"/>
  <c r="V157" i="1"/>
  <c r="Z157" i="1" s="1"/>
  <c r="AB157" i="1"/>
  <c r="AC157" i="1"/>
  <c r="Q157" i="1"/>
  <c r="O157" i="1" s="1"/>
  <c r="R157" i="1" s="1"/>
  <c r="L157" i="1" s="1"/>
  <c r="M157" i="1" s="1"/>
  <c r="AD54" i="1"/>
  <c r="AC23" i="1"/>
  <c r="AD23" i="1" s="1"/>
  <c r="V23" i="1"/>
  <c r="Z23" i="1" s="1"/>
  <c r="Q23" i="1"/>
  <c r="O23" i="1" s="1"/>
  <c r="R23" i="1" s="1"/>
  <c r="L23" i="1" s="1"/>
  <c r="M23" i="1" s="1"/>
  <c r="AB23" i="1"/>
  <c r="AD200" i="1"/>
  <c r="AC139" i="1"/>
  <c r="AD139" i="1" s="1"/>
  <c r="V139" i="1"/>
  <c r="Z139" i="1" s="1"/>
  <c r="AB139" i="1"/>
  <c r="Q139" i="1"/>
  <c r="O139" i="1" s="1"/>
  <c r="R139" i="1" s="1"/>
  <c r="L139" i="1" s="1"/>
  <c r="M139" i="1" s="1"/>
  <c r="AC154" i="1"/>
  <c r="AB154" i="1"/>
  <c r="V154" i="1"/>
  <c r="Z154" i="1" s="1"/>
  <c r="Q154" i="1"/>
  <c r="O154" i="1" s="1"/>
  <c r="R154" i="1" s="1"/>
  <c r="L154" i="1" s="1"/>
  <c r="M154" i="1" s="1"/>
  <c r="V186" i="1"/>
  <c r="Z186" i="1" s="1"/>
  <c r="AC186" i="1"/>
  <c r="AB186" i="1"/>
  <c r="Q186" i="1"/>
  <c r="O186" i="1" s="1"/>
  <c r="R186" i="1" s="1"/>
  <c r="L186" i="1" s="1"/>
  <c r="M186" i="1" s="1"/>
  <c r="AD24" i="1"/>
  <c r="V169" i="1"/>
  <c r="Z169" i="1" s="1"/>
  <c r="AC169" i="1"/>
  <c r="AB169" i="1"/>
  <c r="Q169" i="1"/>
  <c r="O169" i="1" s="1"/>
  <c r="R169" i="1" s="1"/>
  <c r="L169" i="1" s="1"/>
  <c r="M169" i="1" s="1"/>
  <c r="AD286" i="1"/>
  <c r="AD92" i="1"/>
  <c r="V63" i="1"/>
  <c r="Z63" i="1" s="1"/>
  <c r="AC63" i="1"/>
  <c r="AB63" i="1"/>
  <c r="Q63" i="1"/>
  <c r="O63" i="1" s="1"/>
  <c r="R63" i="1" s="1"/>
  <c r="L63" i="1" s="1"/>
  <c r="M63" i="1" s="1"/>
  <c r="AD122" i="1"/>
  <c r="AD230" i="1"/>
  <c r="AC275" i="1"/>
  <c r="AD275" i="1" s="1"/>
  <c r="V275" i="1"/>
  <c r="Z275" i="1" s="1"/>
  <c r="Q275" i="1"/>
  <c r="O275" i="1" s="1"/>
  <c r="R275" i="1" s="1"/>
  <c r="L275" i="1" s="1"/>
  <c r="M275" i="1" s="1"/>
  <c r="AB275" i="1"/>
  <c r="AD51" i="1"/>
  <c r="V30" i="1"/>
  <c r="Z30" i="1" s="1"/>
  <c r="AC30" i="1"/>
  <c r="AD30" i="1" s="1"/>
  <c r="AB30" i="1"/>
  <c r="Q30" i="1"/>
  <c r="O30" i="1" s="1"/>
  <c r="R30" i="1" s="1"/>
  <c r="L30" i="1" s="1"/>
  <c r="M30" i="1" s="1"/>
  <c r="AC164" i="1"/>
  <c r="V164" i="1"/>
  <c r="Z164" i="1" s="1"/>
  <c r="Q164" i="1"/>
  <c r="O164" i="1" s="1"/>
  <c r="R164" i="1" s="1"/>
  <c r="L164" i="1" s="1"/>
  <c r="M164" i="1" s="1"/>
  <c r="AB164" i="1"/>
  <c r="V207" i="1"/>
  <c r="Z207" i="1" s="1"/>
  <c r="Q207" i="1"/>
  <c r="O207" i="1" s="1"/>
  <c r="R207" i="1" s="1"/>
  <c r="L207" i="1" s="1"/>
  <c r="M207" i="1" s="1"/>
  <c r="AC207" i="1"/>
  <c r="AB207" i="1"/>
  <c r="AD74" i="1"/>
  <c r="AD143" i="1"/>
  <c r="AC45" i="1"/>
  <c r="V45" i="1"/>
  <c r="Z45" i="1" s="1"/>
  <c r="AB45" i="1"/>
  <c r="Q45" i="1"/>
  <c r="O45" i="1" s="1"/>
  <c r="R45" i="1" s="1"/>
  <c r="L45" i="1" s="1"/>
  <c r="M45" i="1" s="1"/>
  <c r="AC260" i="1"/>
  <c r="V260" i="1"/>
  <c r="Z260" i="1" s="1"/>
  <c r="AB260" i="1"/>
  <c r="Q260" i="1"/>
  <c r="O260" i="1" s="1"/>
  <c r="R260" i="1" s="1"/>
  <c r="L260" i="1" s="1"/>
  <c r="M260" i="1" s="1"/>
  <c r="AD46" i="1"/>
  <c r="V47" i="1"/>
  <c r="Z47" i="1" s="1"/>
  <c r="AC47" i="1"/>
  <c r="AB47" i="1"/>
  <c r="Q47" i="1"/>
  <c r="O47" i="1" s="1"/>
  <c r="R47" i="1" s="1"/>
  <c r="L47" i="1" s="1"/>
  <c r="M47" i="1" s="1"/>
  <c r="V17" i="1"/>
  <c r="Z17" i="1" s="1"/>
  <c r="Q17" i="1"/>
  <c r="O17" i="1" s="1"/>
  <c r="R17" i="1" s="1"/>
  <c r="L17" i="1" s="1"/>
  <c r="M17" i="1" s="1"/>
  <c r="AC17" i="1"/>
  <c r="AB17" i="1"/>
  <c r="V184" i="1"/>
  <c r="Z184" i="1" s="1"/>
  <c r="AC184" i="1"/>
  <c r="AD184" i="1" s="1"/>
  <c r="AB184" i="1"/>
  <c r="Q184" i="1"/>
  <c r="O184" i="1" s="1"/>
  <c r="R184" i="1" s="1"/>
  <c r="L184" i="1" s="1"/>
  <c r="M184" i="1" s="1"/>
  <c r="AD112" i="1"/>
  <c r="AB152" i="1"/>
  <c r="V152" i="1"/>
  <c r="Z152" i="1" s="1"/>
  <c r="AC152" i="1"/>
  <c r="Q152" i="1"/>
  <c r="O152" i="1" s="1"/>
  <c r="R152" i="1" s="1"/>
  <c r="L152" i="1" s="1"/>
  <c r="M152" i="1" s="1"/>
  <c r="V277" i="1"/>
  <c r="Z277" i="1" s="1"/>
  <c r="AC277" i="1"/>
  <c r="AD277" i="1" s="1"/>
  <c r="AB277" i="1"/>
  <c r="Q277" i="1"/>
  <c r="O277" i="1" s="1"/>
  <c r="R277" i="1" s="1"/>
  <c r="L277" i="1" s="1"/>
  <c r="M277" i="1" s="1"/>
  <c r="V232" i="1"/>
  <c r="Z232" i="1" s="1"/>
  <c r="AC232" i="1"/>
  <c r="AD232" i="1" s="1"/>
  <c r="AB232" i="1"/>
  <c r="Q232" i="1"/>
  <c r="O232" i="1" s="1"/>
  <c r="R232" i="1" s="1"/>
  <c r="L232" i="1" s="1"/>
  <c r="M232" i="1" s="1"/>
  <c r="AD21" i="1"/>
  <c r="AC274" i="1"/>
  <c r="AD274" i="1" s="1"/>
  <c r="V274" i="1"/>
  <c r="Z274" i="1" s="1"/>
  <c r="Q274" i="1"/>
  <c r="O274" i="1" s="1"/>
  <c r="R274" i="1" s="1"/>
  <c r="L274" i="1" s="1"/>
  <c r="M274" i="1" s="1"/>
  <c r="AB274" i="1"/>
  <c r="AD262" i="1"/>
  <c r="AC106" i="1"/>
  <c r="AD106" i="1" s="1"/>
  <c r="V106" i="1"/>
  <c r="Z106" i="1" s="1"/>
  <c r="AB106" i="1"/>
  <c r="Q106" i="1"/>
  <c r="O106" i="1" s="1"/>
  <c r="R106" i="1" s="1"/>
  <c r="L106" i="1" s="1"/>
  <c r="M106" i="1" s="1"/>
  <c r="AC82" i="1"/>
  <c r="V82" i="1"/>
  <c r="Z82" i="1" s="1"/>
  <c r="Q82" i="1"/>
  <c r="O82" i="1" s="1"/>
  <c r="R82" i="1" s="1"/>
  <c r="L82" i="1" s="1"/>
  <c r="M82" i="1" s="1"/>
  <c r="AB82" i="1"/>
  <c r="AD191" i="1"/>
  <c r="AC279" i="1"/>
  <c r="V279" i="1"/>
  <c r="Z279" i="1" s="1"/>
  <c r="AB279" i="1"/>
  <c r="Q279" i="1"/>
  <c r="O279" i="1" s="1"/>
  <c r="R279" i="1" s="1"/>
  <c r="L279" i="1" s="1"/>
  <c r="M279" i="1" s="1"/>
  <c r="AC247" i="1"/>
  <c r="AD247" i="1" s="1"/>
  <c r="AB247" i="1"/>
  <c r="V247" i="1"/>
  <c r="Z247" i="1" s="1"/>
  <c r="Q247" i="1"/>
  <c r="O247" i="1" s="1"/>
  <c r="R247" i="1" s="1"/>
  <c r="L247" i="1" s="1"/>
  <c r="M247" i="1" s="1"/>
  <c r="V266" i="1"/>
  <c r="Z266" i="1" s="1"/>
  <c r="Q266" i="1"/>
  <c r="O266" i="1" s="1"/>
  <c r="R266" i="1" s="1"/>
  <c r="L266" i="1" s="1"/>
  <c r="M266" i="1" s="1"/>
  <c r="AC266" i="1"/>
  <c r="AB266" i="1"/>
  <c r="AD231" i="1"/>
  <c r="AD128" i="1"/>
  <c r="V161" i="1"/>
  <c r="Z161" i="1" s="1"/>
  <c r="AB161" i="1"/>
  <c r="AC161" i="1"/>
  <c r="AD161" i="1" s="1"/>
  <c r="Q161" i="1"/>
  <c r="O161" i="1" s="1"/>
  <c r="R161" i="1" s="1"/>
  <c r="L161" i="1" s="1"/>
  <c r="M161" i="1" s="1"/>
  <c r="AD69" i="1"/>
  <c r="AC185" i="1"/>
  <c r="AD185" i="1" s="1"/>
  <c r="V185" i="1"/>
  <c r="Z185" i="1" s="1"/>
  <c r="Q185" i="1"/>
  <c r="O185" i="1" s="1"/>
  <c r="R185" i="1" s="1"/>
  <c r="L185" i="1" s="1"/>
  <c r="M185" i="1" s="1"/>
  <c r="AB185" i="1"/>
  <c r="V218" i="1"/>
  <c r="Z218" i="1" s="1"/>
  <c r="AC218" i="1"/>
  <c r="AD218" i="1" s="1"/>
  <c r="AB218" i="1"/>
  <c r="Q218" i="1"/>
  <c r="O218" i="1" s="1"/>
  <c r="R218" i="1" s="1"/>
  <c r="L218" i="1" s="1"/>
  <c r="M218" i="1" s="1"/>
  <c r="AC77" i="1"/>
  <c r="AD77" i="1" s="1"/>
  <c r="Q77" i="1"/>
  <c r="O77" i="1" s="1"/>
  <c r="R77" i="1" s="1"/>
  <c r="L77" i="1" s="1"/>
  <c r="M77" i="1" s="1"/>
  <c r="V77" i="1"/>
  <c r="Z77" i="1" s="1"/>
  <c r="AB77" i="1"/>
  <c r="AC101" i="1"/>
  <c r="V101" i="1"/>
  <c r="Z101" i="1" s="1"/>
  <c r="AB101" i="1"/>
  <c r="Q101" i="1"/>
  <c r="O101" i="1" s="1"/>
  <c r="R101" i="1" s="1"/>
  <c r="L101" i="1" s="1"/>
  <c r="M101" i="1" s="1"/>
  <c r="AC43" i="1"/>
  <c r="AB43" i="1"/>
  <c r="V43" i="1"/>
  <c r="Z43" i="1" s="1"/>
  <c r="Q43" i="1"/>
  <c r="O43" i="1" s="1"/>
  <c r="R43" i="1" s="1"/>
  <c r="L43" i="1" s="1"/>
  <c r="M43" i="1" s="1"/>
  <c r="AC72" i="1"/>
  <c r="AD72" i="1" s="1"/>
  <c r="V72" i="1"/>
  <c r="Z72" i="1" s="1"/>
  <c r="Q72" i="1"/>
  <c r="O72" i="1" s="1"/>
  <c r="R72" i="1" s="1"/>
  <c r="L72" i="1" s="1"/>
  <c r="M72" i="1" s="1"/>
  <c r="AB72" i="1"/>
  <c r="AC248" i="1"/>
  <c r="AD248" i="1" s="1"/>
  <c r="V248" i="1"/>
  <c r="Z248" i="1" s="1"/>
  <c r="AB248" i="1"/>
  <c r="Q248" i="1"/>
  <c r="O248" i="1" s="1"/>
  <c r="R248" i="1" s="1"/>
  <c r="L248" i="1" s="1"/>
  <c r="M248" i="1" s="1"/>
  <c r="V148" i="1"/>
  <c r="Z148" i="1" s="1"/>
  <c r="AC148" i="1"/>
  <c r="AD148" i="1" s="1"/>
  <c r="Q148" i="1"/>
  <c r="O148" i="1" s="1"/>
  <c r="R148" i="1" s="1"/>
  <c r="L148" i="1" s="1"/>
  <c r="M148" i="1" s="1"/>
  <c r="AB148" i="1"/>
  <c r="AC100" i="1"/>
  <c r="V100" i="1"/>
  <c r="Z100" i="1" s="1"/>
  <c r="AB100" i="1"/>
  <c r="Q100" i="1"/>
  <c r="O100" i="1" s="1"/>
  <c r="R100" i="1" s="1"/>
  <c r="L100" i="1" s="1"/>
  <c r="M100" i="1" s="1"/>
  <c r="AD176" i="1"/>
  <c r="AC205" i="1"/>
  <c r="V205" i="1"/>
  <c r="Z205" i="1" s="1"/>
  <c r="AB205" i="1"/>
  <c r="Q205" i="1"/>
  <c r="O205" i="1" s="1"/>
  <c r="R205" i="1" s="1"/>
  <c r="L205" i="1" s="1"/>
  <c r="M205" i="1" s="1"/>
  <c r="AD237" i="1"/>
  <c r="AC96" i="1"/>
  <c r="V96" i="1"/>
  <c r="Z96" i="1" s="1"/>
  <c r="Q96" i="1"/>
  <c r="O96" i="1" s="1"/>
  <c r="R96" i="1" s="1"/>
  <c r="L96" i="1" s="1"/>
  <c r="M96" i="1" s="1"/>
  <c r="AB96" i="1"/>
  <c r="AC159" i="1"/>
  <c r="AB159" i="1"/>
  <c r="V159" i="1"/>
  <c r="Z159" i="1" s="1"/>
  <c r="Q159" i="1"/>
  <c r="O159" i="1" s="1"/>
  <c r="R159" i="1" s="1"/>
  <c r="L159" i="1" s="1"/>
  <c r="M159" i="1" s="1"/>
  <c r="V238" i="1"/>
  <c r="Z238" i="1" s="1"/>
  <c r="AB238" i="1"/>
  <c r="AC238" i="1"/>
  <c r="AD238" i="1" s="1"/>
  <c r="Q238" i="1"/>
  <c r="O238" i="1" s="1"/>
  <c r="R238" i="1" s="1"/>
  <c r="L238" i="1" s="1"/>
  <c r="M238" i="1" s="1"/>
  <c r="AD160" i="1"/>
  <c r="AD81" i="1"/>
  <c r="V137" i="1"/>
  <c r="Z137" i="1" s="1"/>
  <c r="AB137" i="1"/>
  <c r="AC137" i="1"/>
  <c r="AD137" i="1" s="1"/>
  <c r="Q137" i="1"/>
  <c r="O137" i="1" s="1"/>
  <c r="R137" i="1" s="1"/>
  <c r="L137" i="1" s="1"/>
  <c r="M137" i="1" s="1"/>
  <c r="V153" i="1"/>
  <c r="Z153" i="1" s="1"/>
  <c r="AC153" i="1"/>
  <c r="AB153" i="1"/>
  <c r="Q153" i="1"/>
  <c r="O153" i="1" s="1"/>
  <c r="R153" i="1" s="1"/>
  <c r="L153" i="1" s="1"/>
  <c r="M153" i="1" s="1"/>
  <c r="AD192" i="1"/>
  <c r="AC280" i="1"/>
  <c r="V280" i="1"/>
  <c r="Z280" i="1" s="1"/>
  <c r="AB280" i="1"/>
  <c r="Q280" i="1"/>
  <c r="O280" i="1" s="1"/>
  <c r="R280" i="1" s="1"/>
  <c r="L280" i="1" s="1"/>
  <c r="M280" i="1" s="1"/>
  <c r="AC284" i="1"/>
  <c r="AD284" i="1" s="1"/>
  <c r="V284" i="1"/>
  <c r="Z284" i="1" s="1"/>
  <c r="Q284" i="1"/>
  <c r="O284" i="1" s="1"/>
  <c r="R284" i="1" s="1"/>
  <c r="L284" i="1" s="1"/>
  <c r="M284" i="1" s="1"/>
  <c r="AB284" i="1"/>
  <c r="AC221" i="1"/>
  <c r="V221" i="1"/>
  <c r="Z221" i="1" s="1"/>
  <c r="AB221" i="1"/>
  <c r="Q221" i="1"/>
  <c r="O221" i="1" s="1"/>
  <c r="R221" i="1" s="1"/>
  <c r="L221" i="1" s="1"/>
  <c r="M221" i="1" s="1"/>
  <c r="AC261" i="1"/>
  <c r="AD261" i="1" s="1"/>
  <c r="V261" i="1"/>
  <c r="Z261" i="1" s="1"/>
  <c r="Q261" i="1"/>
  <c r="O261" i="1" s="1"/>
  <c r="R261" i="1" s="1"/>
  <c r="L261" i="1" s="1"/>
  <c r="M261" i="1" s="1"/>
  <c r="AB261" i="1"/>
  <c r="AC62" i="1"/>
  <c r="V62" i="1"/>
  <c r="Z62" i="1" s="1"/>
  <c r="AB62" i="1"/>
  <c r="Q62" i="1"/>
  <c r="O62" i="1" s="1"/>
  <c r="R62" i="1" s="1"/>
  <c r="L62" i="1" s="1"/>
  <c r="M62" i="1" s="1"/>
  <c r="AD83" i="1"/>
  <c r="AD239" i="1"/>
  <c r="AC57" i="1"/>
  <c r="AD57" i="1" s="1"/>
  <c r="V57" i="1"/>
  <c r="Z57" i="1" s="1"/>
  <c r="Q57" i="1"/>
  <c r="O57" i="1" s="1"/>
  <c r="R57" i="1" s="1"/>
  <c r="L57" i="1" s="1"/>
  <c r="M57" i="1" s="1"/>
  <c r="AB57" i="1"/>
  <c r="V35" i="1"/>
  <c r="Z35" i="1" s="1"/>
  <c r="AC35" i="1"/>
  <c r="AB35" i="1"/>
  <c r="Q35" i="1"/>
  <c r="O35" i="1" s="1"/>
  <c r="R35" i="1" s="1"/>
  <c r="L35" i="1" s="1"/>
  <c r="M35" i="1" s="1"/>
  <c r="AC134" i="1"/>
  <c r="V134" i="1"/>
  <c r="Z134" i="1" s="1"/>
  <c r="Q134" i="1"/>
  <c r="O134" i="1" s="1"/>
  <c r="R134" i="1" s="1"/>
  <c r="L134" i="1" s="1"/>
  <c r="M134" i="1" s="1"/>
  <c r="AB134" i="1"/>
  <c r="V268" i="1"/>
  <c r="Z268" i="1" s="1"/>
  <c r="AC268" i="1"/>
  <c r="AD268" i="1" s="1"/>
  <c r="AB268" i="1"/>
  <c r="Q268" i="1"/>
  <c r="O268" i="1" s="1"/>
  <c r="R268" i="1" s="1"/>
  <c r="L268" i="1" s="1"/>
  <c r="M268" i="1" s="1"/>
  <c r="AD228" i="1"/>
  <c r="AC285" i="1"/>
  <c r="Q285" i="1"/>
  <c r="O285" i="1" s="1"/>
  <c r="R285" i="1" s="1"/>
  <c r="L285" i="1" s="1"/>
  <c r="M285" i="1" s="1"/>
  <c r="V285" i="1"/>
  <c r="Z285" i="1" s="1"/>
  <c r="AB285" i="1"/>
  <c r="V206" i="1"/>
  <c r="Z206" i="1" s="1"/>
  <c r="AC206" i="1"/>
  <c r="AD206" i="1" s="1"/>
  <c r="AB206" i="1"/>
  <c r="Q206" i="1"/>
  <c r="O206" i="1" s="1"/>
  <c r="R206" i="1" s="1"/>
  <c r="L206" i="1" s="1"/>
  <c r="M206" i="1" s="1"/>
  <c r="V182" i="1"/>
  <c r="Z182" i="1" s="1"/>
  <c r="AC182" i="1"/>
  <c r="AB182" i="1"/>
  <c r="Q182" i="1"/>
  <c r="O182" i="1" s="1"/>
  <c r="R182" i="1" s="1"/>
  <c r="L182" i="1" s="1"/>
  <c r="M182" i="1" s="1"/>
  <c r="AB19" i="1"/>
  <c r="V19" i="1"/>
  <c r="Z19" i="1" s="1"/>
  <c r="Q19" i="1"/>
  <c r="O19" i="1" s="1"/>
  <c r="R19" i="1" s="1"/>
  <c r="L19" i="1" s="1"/>
  <c r="M19" i="1" s="1"/>
  <c r="AC19" i="1"/>
  <c r="AD19" i="1" s="1"/>
  <c r="AC282" i="1"/>
  <c r="AD282" i="1" s="1"/>
  <c r="AB282" i="1"/>
  <c r="V282" i="1"/>
  <c r="Z282" i="1" s="1"/>
  <c r="Q282" i="1"/>
  <c r="O282" i="1" s="1"/>
  <c r="R282" i="1" s="1"/>
  <c r="L282" i="1" s="1"/>
  <c r="M282" i="1" s="1"/>
  <c r="V198" i="1"/>
  <c r="Z198" i="1" s="1"/>
  <c r="AC198" i="1"/>
  <c r="AD198" i="1" s="1"/>
  <c r="AB198" i="1"/>
  <c r="Q198" i="1"/>
  <c r="O198" i="1" s="1"/>
  <c r="R198" i="1" s="1"/>
  <c r="L198" i="1" s="1"/>
  <c r="M198" i="1" s="1"/>
  <c r="AC129" i="1"/>
  <c r="AD129" i="1" s="1"/>
  <c r="V129" i="1"/>
  <c r="Z129" i="1" s="1"/>
  <c r="AB129" i="1"/>
  <c r="Q129" i="1"/>
  <c r="O129" i="1" s="1"/>
  <c r="R129" i="1" s="1"/>
  <c r="L129" i="1" s="1"/>
  <c r="M129" i="1" s="1"/>
  <c r="AC28" i="1"/>
  <c r="V28" i="1"/>
  <c r="Z28" i="1" s="1"/>
  <c r="Q28" i="1"/>
  <c r="O28" i="1" s="1"/>
  <c r="R28" i="1" s="1"/>
  <c r="L28" i="1" s="1"/>
  <c r="M28" i="1" s="1"/>
  <c r="AB28" i="1"/>
  <c r="AC269" i="1"/>
  <c r="V269" i="1"/>
  <c r="Z269" i="1" s="1"/>
  <c r="AB269" i="1"/>
  <c r="Q269" i="1"/>
  <c r="O269" i="1" s="1"/>
  <c r="R269" i="1" s="1"/>
  <c r="L269" i="1" s="1"/>
  <c r="M269" i="1" s="1"/>
  <c r="AD257" i="1"/>
  <c r="AD84" i="1"/>
  <c r="AD70" i="1"/>
  <c r="V49" i="1"/>
  <c r="Z49" i="1" s="1"/>
  <c r="AC49" i="1"/>
  <c r="AB49" i="1"/>
  <c r="Q49" i="1"/>
  <c r="O49" i="1" s="1"/>
  <c r="R49" i="1" s="1"/>
  <c r="L49" i="1" s="1"/>
  <c r="M49" i="1" s="1"/>
  <c r="AD93" i="1"/>
  <c r="AC114" i="1"/>
  <c r="AD114" i="1" s="1"/>
  <c r="V114" i="1"/>
  <c r="Z114" i="1" s="1"/>
  <c r="AB114" i="1"/>
  <c r="Q114" i="1"/>
  <c r="O114" i="1" s="1"/>
  <c r="R114" i="1" s="1"/>
  <c r="L114" i="1" s="1"/>
  <c r="M114" i="1" s="1"/>
  <c r="AC149" i="1"/>
  <c r="AB149" i="1"/>
  <c r="V149" i="1"/>
  <c r="Z149" i="1" s="1"/>
  <c r="Q149" i="1"/>
  <c r="O149" i="1" s="1"/>
  <c r="R149" i="1" s="1"/>
  <c r="L149" i="1" s="1"/>
  <c r="M149" i="1" s="1"/>
  <c r="AC175" i="1"/>
  <c r="V175" i="1"/>
  <c r="Z175" i="1" s="1"/>
  <c r="Q175" i="1"/>
  <c r="O175" i="1" s="1"/>
  <c r="R175" i="1" s="1"/>
  <c r="L175" i="1" s="1"/>
  <c r="M175" i="1" s="1"/>
  <c r="AB175" i="1"/>
  <c r="V201" i="1"/>
  <c r="Z201" i="1" s="1"/>
  <c r="AC201" i="1"/>
  <c r="AB201" i="1"/>
  <c r="Q201" i="1"/>
  <c r="O201" i="1" s="1"/>
  <c r="R201" i="1" s="1"/>
  <c r="L201" i="1" s="1"/>
  <c r="M201" i="1" s="1"/>
  <c r="V20" i="1"/>
  <c r="Z20" i="1" s="1"/>
  <c r="AC20" i="1"/>
  <c r="AD20" i="1" s="1"/>
  <c r="AB20" i="1"/>
  <c r="Q20" i="1"/>
  <c r="O20" i="1" s="1"/>
  <c r="R20" i="1" s="1"/>
  <c r="L20" i="1" s="1"/>
  <c r="M20" i="1" s="1"/>
  <c r="AC144" i="1"/>
  <c r="AB144" i="1"/>
  <c r="V144" i="1"/>
  <c r="Z144" i="1" s="1"/>
  <c r="Q144" i="1"/>
  <c r="O144" i="1" s="1"/>
  <c r="R144" i="1" s="1"/>
  <c r="L144" i="1" s="1"/>
  <c r="M144" i="1" s="1"/>
  <c r="V22" i="1"/>
  <c r="Z22" i="1" s="1"/>
  <c r="Q22" i="1"/>
  <c r="O22" i="1" s="1"/>
  <c r="R22" i="1" s="1"/>
  <c r="L22" i="1" s="1"/>
  <c r="M22" i="1" s="1"/>
  <c r="AC22" i="1"/>
  <c r="AB22" i="1"/>
  <c r="V116" i="1"/>
  <c r="Z116" i="1" s="1"/>
  <c r="AC116" i="1"/>
  <c r="Q116" i="1"/>
  <c r="O116" i="1" s="1"/>
  <c r="R116" i="1" s="1"/>
  <c r="L116" i="1" s="1"/>
  <c r="M116" i="1" s="1"/>
  <c r="AB116" i="1"/>
  <c r="V79" i="1"/>
  <c r="Z79" i="1" s="1"/>
  <c r="AC79" i="1"/>
  <c r="Q79" i="1"/>
  <c r="O79" i="1" s="1"/>
  <c r="R79" i="1" s="1"/>
  <c r="L79" i="1" s="1"/>
  <c r="M79" i="1" s="1"/>
  <c r="AB79" i="1"/>
  <c r="V52" i="1"/>
  <c r="Z52" i="1" s="1"/>
  <c r="AC52" i="1"/>
  <c r="AD52" i="1" s="1"/>
  <c r="AB52" i="1"/>
  <c r="Q52" i="1"/>
  <c r="O52" i="1" s="1"/>
  <c r="R52" i="1" s="1"/>
  <c r="L52" i="1" s="1"/>
  <c r="M52" i="1" s="1"/>
  <c r="V187" i="1"/>
  <c r="Z187" i="1" s="1"/>
  <c r="AC187" i="1"/>
  <c r="AD187" i="1" s="1"/>
  <c r="Q187" i="1"/>
  <c r="O187" i="1" s="1"/>
  <c r="R187" i="1" s="1"/>
  <c r="L187" i="1" s="1"/>
  <c r="M187" i="1" s="1"/>
  <c r="AB187" i="1"/>
  <c r="AB267" i="1"/>
  <c r="AC267" i="1"/>
  <c r="AD267" i="1" s="1"/>
  <c r="V267" i="1"/>
  <c r="Z267" i="1" s="1"/>
  <c r="Q267" i="1"/>
  <c r="O267" i="1" s="1"/>
  <c r="R267" i="1" s="1"/>
  <c r="L267" i="1" s="1"/>
  <c r="M267" i="1" s="1"/>
  <c r="AB34" i="1"/>
  <c r="Q34" i="1"/>
  <c r="O34" i="1" s="1"/>
  <c r="R34" i="1" s="1"/>
  <c r="L34" i="1" s="1"/>
  <c r="M34" i="1" s="1"/>
  <c r="AC34" i="1"/>
  <c r="AD34" i="1" s="1"/>
  <c r="V34" i="1"/>
  <c r="Z34" i="1" s="1"/>
  <c r="AC119" i="1"/>
  <c r="AD119" i="1" s="1"/>
  <c r="V119" i="1"/>
  <c r="Z119" i="1" s="1"/>
  <c r="AB119" i="1"/>
  <c r="Q119" i="1"/>
  <c r="O119" i="1" s="1"/>
  <c r="R119" i="1" s="1"/>
  <c r="L119" i="1" s="1"/>
  <c r="M119" i="1" s="1"/>
  <c r="AC180" i="1"/>
  <c r="AD180" i="1" s="1"/>
  <c r="V180" i="1"/>
  <c r="Z180" i="1" s="1"/>
  <c r="AB180" i="1"/>
  <c r="Q180" i="1"/>
  <c r="O180" i="1" s="1"/>
  <c r="R180" i="1" s="1"/>
  <c r="L180" i="1" s="1"/>
  <c r="M180" i="1" s="1"/>
  <c r="V195" i="1"/>
  <c r="Z195" i="1" s="1"/>
  <c r="AC195" i="1"/>
  <c r="AD195" i="1" s="1"/>
  <c r="Q195" i="1"/>
  <c r="O195" i="1" s="1"/>
  <c r="R195" i="1" s="1"/>
  <c r="L195" i="1" s="1"/>
  <c r="M195" i="1" s="1"/>
  <c r="AB195" i="1"/>
  <c r="V66" i="1"/>
  <c r="Z66" i="1" s="1"/>
  <c r="AC66" i="1"/>
  <c r="Q66" i="1"/>
  <c r="O66" i="1" s="1"/>
  <c r="R66" i="1" s="1"/>
  <c r="L66" i="1" s="1"/>
  <c r="M66" i="1" s="1"/>
  <c r="AB66" i="1"/>
  <c r="AC189" i="1"/>
  <c r="AB189" i="1"/>
  <c r="V189" i="1"/>
  <c r="Z189" i="1" s="1"/>
  <c r="Q189" i="1"/>
  <c r="O189" i="1" s="1"/>
  <c r="R189" i="1" s="1"/>
  <c r="L189" i="1" s="1"/>
  <c r="M189" i="1" s="1"/>
  <c r="V233" i="1"/>
  <c r="Z233" i="1" s="1"/>
  <c r="AC233" i="1"/>
  <c r="Q233" i="1"/>
  <c r="O233" i="1" s="1"/>
  <c r="R233" i="1" s="1"/>
  <c r="L233" i="1" s="1"/>
  <c r="M233" i="1" s="1"/>
  <c r="AB233" i="1"/>
  <c r="AC67" i="1"/>
  <c r="V67" i="1"/>
  <c r="Z67" i="1" s="1"/>
  <c r="Q67" i="1"/>
  <c r="O67" i="1" s="1"/>
  <c r="R67" i="1" s="1"/>
  <c r="L67" i="1" s="1"/>
  <c r="M67" i="1" s="1"/>
  <c r="AB67" i="1"/>
  <c r="AC252" i="1"/>
  <c r="AD252" i="1" s="1"/>
  <c r="V252" i="1"/>
  <c r="Z252" i="1" s="1"/>
  <c r="Q252" i="1"/>
  <c r="O252" i="1" s="1"/>
  <c r="R252" i="1" s="1"/>
  <c r="L252" i="1" s="1"/>
  <c r="M252" i="1" s="1"/>
  <c r="AB252" i="1"/>
  <c r="AD135" i="1"/>
  <c r="AD217" i="1"/>
  <c r="AD272" i="1"/>
  <c r="AD120" i="1"/>
  <c r="AD102" i="1"/>
  <c r="AD256" i="1"/>
  <c r="AC29" i="1"/>
  <c r="AD29" i="1" s="1"/>
  <c r="Q29" i="1"/>
  <c r="O29" i="1" s="1"/>
  <c r="R29" i="1" s="1"/>
  <c r="L29" i="1" s="1"/>
  <c r="M29" i="1" s="1"/>
  <c r="V29" i="1"/>
  <c r="Z29" i="1" s="1"/>
  <c r="AB29" i="1"/>
  <c r="AD226" i="1"/>
  <c r="AD204" i="1"/>
  <c r="V37" i="1"/>
  <c r="Z37" i="1" s="1"/>
  <c r="AC37" i="1"/>
  <c r="AD37" i="1" s="1"/>
  <c r="AB37" i="1"/>
  <c r="Q37" i="1"/>
  <c r="O37" i="1" s="1"/>
  <c r="R37" i="1" s="1"/>
  <c r="L37" i="1" s="1"/>
  <c r="M37" i="1" s="1"/>
  <c r="V130" i="1"/>
  <c r="Z130" i="1" s="1"/>
  <c r="AC130" i="1"/>
  <c r="AD130" i="1" s="1"/>
  <c r="Q130" i="1"/>
  <c r="O130" i="1" s="1"/>
  <c r="R130" i="1" s="1"/>
  <c r="L130" i="1" s="1"/>
  <c r="M130" i="1" s="1"/>
  <c r="AB130" i="1"/>
  <c r="AC270" i="1"/>
  <c r="V270" i="1"/>
  <c r="Z270" i="1" s="1"/>
  <c r="Q270" i="1"/>
  <c r="O270" i="1" s="1"/>
  <c r="R270" i="1" s="1"/>
  <c r="L270" i="1" s="1"/>
  <c r="M270" i="1" s="1"/>
  <c r="AB270" i="1"/>
  <c r="AD58" i="1"/>
  <c r="AD177" i="1"/>
  <c r="AD207" i="1" l="1"/>
  <c r="AD17" i="1"/>
  <c r="AD189" i="1"/>
  <c r="AD175" i="1"/>
  <c r="AD269" i="1"/>
  <c r="AD159" i="1"/>
  <c r="AD43" i="1"/>
  <c r="AD82" i="1"/>
  <c r="AD152" i="1"/>
  <c r="AD260" i="1"/>
  <c r="AD253" i="1"/>
  <c r="AD281" i="1"/>
  <c r="AD124" i="1"/>
  <c r="AD144" i="1"/>
  <c r="AD134" i="1"/>
  <c r="AD280" i="1"/>
  <c r="AD265" i="1"/>
  <c r="AD33" i="1"/>
  <c r="AD63" i="1"/>
  <c r="AD22" i="1"/>
  <c r="AD49" i="1"/>
  <c r="AD285" i="1"/>
  <c r="AD38" i="1"/>
  <c r="AD182" i="1"/>
  <c r="AD221" i="1"/>
  <c r="AD96" i="1"/>
  <c r="AD100" i="1"/>
  <c r="AD47" i="1"/>
  <c r="AD45" i="1"/>
  <c r="AD164" i="1"/>
  <c r="AD169" i="1"/>
  <c r="AD154" i="1"/>
  <c r="AD44" i="1"/>
  <c r="AD116" i="1"/>
  <c r="AD67" i="1"/>
  <c r="AD66" i="1"/>
  <c r="AD270" i="1"/>
  <c r="AD149" i="1"/>
  <c r="AD28" i="1"/>
  <c r="AD35" i="1"/>
  <c r="AD101" i="1"/>
  <c r="AD233" i="1"/>
  <c r="AD79" i="1"/>
  <c r="AD201" i="1"/>
  <c r="AD62" i="1"/>
  <c r="AD153" i="1"/>
  <c r="AD266" i="1"/>
  <c r="AD279" i="1"/>
  <c r="AD205" i="1"/>
  <c r="AD186" i="1"/>
  <c r="AD157" i="1"/>
  <c r="AD50" i="1"/>
</calcChain>
</file>

<file path=xl/sharedStrings.xml><?xml version="1.0" encoding="utf-8"?>
<sst xmlns="http://schemas.openxmlformats.org/spreadsheetml/2006/main" count="3649" uniqueCount="889">
  <si>
    <t>File opened</t>
  </si>
  <si>
    <t>2025-01-09 10:52:06</t>
  </si>
  <si>
    <t>Console s/n</t>
  </si>
  <si>
    <t>68C-811793</t>
  </si>
  <si>
    <t>Console ver</t>
  </si>
  <si>
    <t>Bluestem v.2.1.11</t>
  </si>
  <si>
    <t>Scripts ver</t>
  </si>
  <si>
    <t>2023.02  2.1.11, Jun 2023</t>
  </si>
  <si>
    <t>Head s/n</t>
  </si>
  <si>
    <t>68H-891793</t>
  </si>
  <si>
    <t>Head ver</t>
  </si>
  <si>
    <t>1.4.23</t>
  </si>
  <si>
    <t>Head cal</t>
  </si>
  <si>
    <t>{"h2obspan2": "0", "co2aspan2a": "0.296643", "h2oaspanconc2": "0", "co2bspan2a": "0.298958", "co2aspanconc1": "2513", "co2azero": "0.953567", "h2obspanconc1": "11.54", "co2aspan2": "-0.0314514", "h2obspan1": "0.998981", "flowmeterzero": "2.48611", "h2oazero": "1.09376", "chamberpressurezero": "2.66764", "h2oaspan1": "1.003", "co2bspan2": "-0.032419", "co2aspan2b": "0.294279", "h2obzero": "1.08483", "tazero": "0.221291", "h2obspan2a": "0.0661043", "h2oaspan2a": "0.0654748", "co2bspan2b": "0.296486", "co2bspanconc1": "2513", "h2oaspan2b": "0.0656712", "co2aspanconc2": "301.5", "h2obspan2b": "0.0660369", "oxygen": "21", "co2bzero": "0.932032", "co2bspan1": "1.00142", "h2oaspan2": "0", "h2oaspanconc1": "11.54", "co2aspan1": "1.00136", "flowbzero": "0.31242", "co2bspanconc2": "301.5", "flowazero": "0.303", "ssb_ref": "30719.7", "h2obspanconc2": "0", "ssa_ref": "33075.3", "tbzero": "0.275715"}</t>
  </si>
  <si>
    <t>Factory cal date</t>
  </si>
  <si>
    <t>28 Nov 2023</t>
  </si>
  <si>
    <t>CO2 rangematch</t>
  </si>
  <si>
    <t>Fri Oct 25 09:42</t>
  </si>
  <si>
    <t>H2O rangematch</t>
  </si>
  <si>
    <t>Thu Jan  9 10:32</t>
  </si>
  <si>
    <t>Chamber type</t>
  </si>
  <si>
    <t>6800-12A</t>
  </si>
  <si>
    <t>Chamber s/n</t>
  </si>
  <si>
    <t>CHM-10626</t>
  </si>
  <si>
    <t>Chamber rev</t>
  </si>
  <si>
    <t>0</t>
  </si>
  <si>
    <t>Chamber cal</t>
  </si>
  <si>
    <t>8.33</t>
  </si>
  <si>
    <t>HeadLS type</t>
  </si>
  <si>
    <t>6800-02</t>
  </si>
  <si>
    <t>HeadLS s/n</t>
  </si>
  <si>
    <t>391316</t>
  </si>
  <si>
    <t>HeadLS f</t>
  </si>
  <si>
    <t>0.0492 0.069</t>
  </si>
  <si>
    <t>HeadLS u0</t>
  </si>
  <si>
    <t>523 1409</t>
  </si>
  <si>
    <t>10:52:06</t>
  </si>
  <si>
    <t>Stability Definition:	ΔCO2 (Meas2): Slp&lt;0.1 Per=20	ΔH2O (Meas2): Slp&lt;0.5 Per=20</t>
  </si>
  <si>
    <t>SysConst</t>
  </si>
  <si>
    <t>AvgTime</t>
  </si>
  <si>
    <t>Oxygen</t>
  </si>
  <si>
    <t>ChambConst</t>
  </si>
  <si>
    <t>Chamber</t>
  </si>
  <si>
    <t>Aperture</t>
  </si>
  <si>
    <t>2x3 FB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</si>
  <si>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</si>
  <si>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</si>
  <si>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</si>
  <si>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</si>
  <si>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</si>
  <si>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</si>
  <si>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</si>
  <si>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</si>
  <si>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</si>
  <si>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</si>
  <si>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</si>
  <si>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</si>
  <si>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</si>
  <si>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</si>
  <si>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</si>
  <si>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</si>
  <si>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</si>
  <si>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</si>
  <si>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</si>
  <si>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</si>
  <si>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</si>
  <si>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</si>
  <si>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</si>
  <si>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</si>
  <si>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</si>
  <si>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</si>
  <si>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</si>
  <si>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</si>
  <si>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</si>
  <si>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</si>
  <si>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</si>
  <si>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</si>
  <si>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</si>
  <si>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</si>
  <si>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</si>
  <si>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</si>
  <si>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</si>
  <si>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</si>
  <si>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</si>
  <si>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</si>
  <si>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</si>
  <si>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</si>
  <si>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</si>
  <si>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</si>
  <si>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4.45389 186.862 354.302 603.695 864.99 1074.22 1234.13 1308.17</t>
  </si>
  <si>
    <t>Fs_true</t>
  </si>
  <si>
    <t>0.881863 216.727 380.994 591.827 807.492 1004.57 1200.81 1401.2</t>
  </si>
  <si>
    <t>leak_wt</t>
  </si>
  <si>
    <t>SysObs</t>
  </si>
  <si>
    <t>GasEx</t>
  </si>
  <si>
    <t>Dynamic</t>
  </si>
  <si>
    <t>Leak</t>
  </si>
  <si>
    <t>LeafQ</t>
  </si>
  <si>
    <t>Const</t>
  </si>
  <si>
    <t>Meas</t>
  </si>
  <si>
    <t>Meas2</t>
  </si>
  <si>
    <t>HeadLS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</si>
  <si>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</si>
  <si>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</si>
  <si>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</si>
  <si>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</si>
  <si>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</si>
  <si>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</si>
  <si>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</si>
  <si>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</si>
  <si>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</si>
  <si>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</si>
  <si>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</si>
  <si>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</si>
  <si>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</si>
  <si>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</si>
  <si>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</si>
  <si>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</si>
  <si>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</si>
  <si>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</si>
  <si>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</si>
  <si>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</si>
  <si>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</si>
  <si>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</si>
  <si>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</si>
  <si>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</si>
  <si>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</si>
  <si>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</si>
  <si>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</si>
  <si>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</si>
  <si>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</si>
  <si>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</si>
  <si>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</si>
  <si>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</si>
  <si>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</si>
  <si>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</si>
  <si>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</si>
  <si>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</si>
  <si>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</si>
  <si>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</si>
  <si>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</si>
  <si>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</si>
  <si>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</si>
  <si>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</si>
  <si>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</si>
  <si>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</si>
  <si>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</si>
  <si>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</si>
  <si>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</si>
  <si>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</si>
  <si>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</si>
  <si>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</si>
  <si>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</si>
  <si>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</si>
  <si>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</si>
  <si>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</si>
  <si>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</si>
  <si>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</si>
  <si>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</si>
  <si>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</si>
  <si>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</si>
  <si>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</si>
  <si>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</si>
  <si>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</si>
  <si>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</si>
  <si>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</si>
  <si>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</si>
  <si>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</si>
  <si>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</si>
  <si>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</si>
  <si>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</si>
  <si>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</si>
  <si>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</si>
  <si>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</si>
  <si>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</si>
  <si>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</si>
  <si>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</si>
  <si>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</si>
  <si>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</si>
  <si>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</si>
  <si>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</si>
  <si>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</si>
  <si>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</si>
  <si>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</si>
  <si>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</si>
  <si>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</si>
  <si>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</si>
  <si>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</si>
  <si>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</si>
  <si>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</si>
  <si>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</si>
  <si>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</si>
  <si>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</si>
  <si>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</si>
  <si>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</si>
  <si>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Tled</t>
  </si>
  <si>
    <t>Pc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</si>
  <si>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</si>
  <si>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</si>
  <si>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</si>
  <si>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</si>
  <si>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</si>
  <si>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</si>
  <si>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</si>
  <si>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</si>
  <si>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</si>
  <si>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</si>
  <si>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</si>
  <si>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</si>
  <si>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</si>
  <si>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</si>
  <si>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</si>
  <si>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</si>
  <si>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</si>
  <si>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</si>
  <si>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</si>
  <si>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</si>
  <si>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</si>
  <si>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</si>
  <si>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</si>
  <si>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</si>
  <si>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</si>
  <si>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</si>
  <si>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</si>
  <si>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</si>
  <si>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</si>
  <si>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</si>
  <si>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</si>
  <si>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</si>
  <si>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</si>
  <si>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</si>
  <si>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</si>
  <si>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</si>
  <si>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</si>
  <si>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</si>
  <si>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</si>
  <si>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</si>
  <si>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</si>
  <si>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</si>
  <si>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</si>
  <si>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</si>
  <si>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</si>
  <si>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</si>
  <si>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</si>
  <si>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</si>
  <si>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</si>
  <si>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</si>
  <si>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</si>
  <si>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</si>
  <si>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</si>
  <si>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</si>
  <si>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</si>
  <si>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</si>
  <si>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AccH2O_hum</t>
  </si>
  <si>
    <t>CO2_hrs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</si>
  <si>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</si>
  <si>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</si>
  <si>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</si>
  <si>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</si>
  <si>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</si>
  <si>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</si>
  <si>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</si>
  <si>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</si>
  <si>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</si>
  <si>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</si>
  <si>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</si>
  <si>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</si>
  <si>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</si>
  <si>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</si>
  <si>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</si>
  <si>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</si>
  <si>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</si>
  <si>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</si>
  <si>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</si>
  <si>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</si>
  <si>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</si>
  <si>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</si>
  <si>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</si>
  <si>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</si>
  <si>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</si>
  <si>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</si>
  <si>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</si>
  <si>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</si>
  <si>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</si>
  <si>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</si>
  <si>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</si>
  <si>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</si>
  <si>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</si>
  <si>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</si>
  <si>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</si>
  <si>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</si>
  <si>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</si>
  <si>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</si>
  <si>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</si>
  <si>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</si>
  <si>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</si>
  <si>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</si>
  <si>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</si>
  <si>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</si>
  <si>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</si>
  <si>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</si>
  <si>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</si>
  <si>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</si>
  <si>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</si>
  <si>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</si>
  <si>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</si>
  <si>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</si>
  <si>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</si>
  <si>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</si>
  <si>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</si>
  <si>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</si>
  <si>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</si>
  <si>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</si>
  <si>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</si>
  <si>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</si>
  <si>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</si>
  <si>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</si>
  <si>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</si>
  <si>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</si>
  <si>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</si>
  <si>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</si>
  <si>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</si>
  <si>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</si>
  <si>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</si>
  <si>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</si>
  <si>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</si>
  <si>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</si>
  <si>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</si>
  <si>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</si>
  <si>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</si>
  <si>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</si>
  <si>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</si>
  <si>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</si>
  <si>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</si>
  <si>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</si>
  <si>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</si>
  <si>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</si>
  <si>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 xml:space="preserve"> min⁻¹</t>
  </si>
  <si>
    <t>V</t>
  </si>
  <si>
    <t>mV</t>
  </si>
  <si>
    <t>mg</t>
  </si>
  <si>
    <t>hrs</t>
  </si>
  <si>
    <t>min</t>
  </si>
  <si>
    <t>20250109 10:56:12</t>
  </si>
  <si>
    <t>10:56:12</t>
  </si>
  <si>
    <t>0: Broadleaf</t>
  </si>
  <si>
    <t>10:01:40</t>
  </si>
  <si>
    <t>1/2</t>
  </si>
  <si>
    <t>11111111</t>
  </si>
  <si>
    <t>oooooooo</t>
  </si>
  <si>
    <t>off</t>
  </si>
  <si>
    <t>20250109 10:56:14</t>
  </si>
  <si>
    <t>10:56:14</t>
  </si>
  <si>
    <t>20250109 10:56:16</t>
  </si>
  <si>
    <t>10:56:16</t>
  </si>
  <si>
    <t>20250109 10:56:18</t>
  </si>
  <si>
    <t>10:56:18</t>
  </si>
  <si>
    <t>20250109 10:56:20</t>
  </si>
  <si>
    <t>10:56:20</t>
  </si>
  <si>
    <t>20250109 10:56:22</t>
  </si>
  <si>
    <t>10:56:22</t>
  </si>
  <si>
    <t>20250109 10:56:24</t>
  </si>
  <si>
    <t>10:56:24</t>
  </si>
  <si>
    <t>20250109 10:56:26</t>
  </si>
  <si>
    <t>10:56:26</t>
  </si>
  <si>
    <t>20250109 10:56:28</t>
  </si>
  <si>
    <t>10:56:28</t>
  </si>
  <si>
    <t>20250109 10:56:30</t>
  </si>
  <si>
    <t>10:56:30</t>
  </si>
  <si>
    <t>20250109 10:56:32</t>
  </si>
  <si>
    <t>10:56:32</t>
  </si>
  <si>
    <t>20250109 10:56:34</t>
  </si>
  <si>
    <t>10:56:34</t>
  </si>
  <si>
    <t>20250109 10:56:36</t>
  </si>
  <si>
    <t>10:56:36</t>
  </si>
  <si>
    <t>20250109 10:56:38</t>
  </si>
  <si>
    <t>10:56:38</t>
  </si>
  <si>
    <t>20250109 10:56:40</t>
  </si>
  <si>
    <t>10:56:40</t>
  </si>
  <si>
    <t>20250109 10:56:42</t>
  </si>
  <si>
    <t>10:56:42</t>
  </si>
  <si>
    <t>20250109 10:56:44</t>
  </si>
  <si>
    <t>10:56:44</t>
  </si>
  <si>
    <t>20250109 10:56:46</t>
  </si>
  <si>
    <t>10:56:46</t>
  </si>
  <si>
    <t>20250109 10:56:48</t>
  </si>
  <si>
    <t>10:56:48</t>
  </si>
  <si>
    <t>20250109 10:56:50</t>
  </si>
  <si>
    <t>10:56:50</t>
  </si>
  <si>
    <t>20250109 10:56:52</t>
  </si>
  <si>
    <t>10:56:52</t>
  </si>
  <si>
    <t>20250109 10:56:54</t>
  </si>
  <si>
    <t>10:56:54</t>
  </si>
  <si>
    <t>20250109 10:56:56</t>
  </si>
  <si>
    <t>10:56:56</t>
  </si>
  <si>
    <t>20250109 10:56:58</t>
  </si>
  <si>
    <t>10:56:58</t>
  </si>
  <si>
    <t>20250109 10:57:00</t>
  </si>
  <si>
    <t>10:57:00</t>
  </si>
  <si>
    <t>20250109 10:57:02</t>
  </si>
  <si>
    <t>10:57:02</t>
  </si>
  <si>
    <t>20250109 10:57:04</t>
  </si>
  <si>
    <t>10:57:04</t>
  </si>
  <si>
    <t>20250109 10:57:06</t>
  </si>
  <si>
    <t>10:57:06</t>
  </si>
  <si>
    <t>20250109 10:57:08</t>
  </si>
  <si>
    <t>10:57:08</t>
  </si>
  <si>
    <t>20250109 10:57:10</t>
  </si>
  <si>
    <t>10:57:10</t>
  </si>
  <si>
    <t>20250109 10:57:12</t>
  </si>
  <si>
    <t>10:57:12</t>
  </si>
  <si>
    <t>20250109 10:57:14</t>
  </si>
  <si>
    <t>10:57:14</t>
  </si>
  <si>
    <t>20250109 10:57:16</t>
  </si>
  <si>
    <t>10:57:16</t>
  </si>
  <si>
    <t>20250109 10:57:18</t>
  </si>
  <si>
    <t>10:57:18</t>
  </si>
  <si>
    <t>20250109 10:57:20</t>
  </si>
  <si>
    <t>10:57:20</t>
  </si>
  <si>
    <t>20250109 10:57:22</t>
  </si>
  <si>
    <t>10:57:22</t>
  </si>
  <si>
    <t>20250109 10:57:24</t>
  </si>
  <si>
    <t>10:57:24</t>
  </si>
  <si>
    <t>20250109 10:57:26</t>
  </si>
  <si>
    <t>10:57:26</t>
  </si>
  <si>
    <t>20250109 10:57:28</t>
  </si>
  <si>
    <t>10:57:28</t>
  </si>
  <si>
    <t>20250109 10:57:30</t>
  </si>
  <si>
    <t>10:57:30</t>
  </si>
  <si>
    <t>20250109 10:57:32</t>
  </si>
  <si>
    <t>10:57:32</t>
  </si>
  <si>
    <t>20250109 10:57:34</t>
  </si>
  <si>
    <t>10:57:34</t>
  </si>
  <si>
    <t>20250109 10:57:36</t>
  </si>
  <si>
    <t>10:57:36</t>
  </si>
  <si>
    <t>20250109 10:57:38</t>
  </si>
  <si>
    <t>10:57:38</t>
  </si>
  <si>
    <t>20250109 10:57:40</t>
  </si>
  <si>
    <t>10:57:40</t>
  </si>
  <si>
    <t>20250109 10:57:42</t>
  </si>
  <si>
    <t>10:57:42</t>
  </si>
  <si>
    <t>20250109 10:57:44</t>
  </si>
  <si>
    <t>10:57:44</t>
  </si>
  <si>
    <t>20250109 10:57:46</t>
  </si>
  <si>
    <t>10:57:46</t>
  </si>
  <si>
    <t>20250109 10:57:48</t>
  </si>
  <si>
    <t>10:57:48</t>
  </si>
  <si>
    <t>20250109 10:57:50</t>
  </si>
  <si>
    <t>10:57:50</t>
  </si>
  <si>
    <t>20250109 10:57:52</t>
  </si>
  <si>
    <t>10:57:52</t>
  </si>
  <si>
    <t>20250109 10:57:54</t>
  </si>
  <si>
    <t>10:57:54</t>
  </si>
  <si>
    <t>20250109 10:57:56</t>
  </si>
  <si>
    <t>10:57:56</t>
  </si>
  <si>
    <t>20250109 10:57:58</t>
  </si>
  <si>
    <t>10:57:58</t>
  </si>
  <si>
    <t>20250109 10:58:00</t>
  </si>
  <si>
    <t>10:58:00</t>
  </si>
  <si>
    <t>20250109 10:58:02</t>
  </si>
  <si>
    <t>10:58:02</t>
  </si>
  <si>
    <t>20250109 10:58:04</t>
  </si>
  <si>
    <t>10:58:04</t>
  </si>
  <si>
    <t>20250109 10:58:06</t>
  </si>
  <si>
    <t>10:58:06</t>
  </si>
  <si>
    <t>20250109 10:58:08</t>
  </si>
  <si>
    <t>10:58:08</t>
  </si>
  <si>
    <t>20250109 10:58:10</t>
  </si>
  <si>
    <t>10:58:10</t>
  </si>
  <si>
    <t>20250109 10:58:12</t>
  </si>
  <si>
    <t>10:58:12</t>
  </si>
  <si>
    <t>20250109 10:58:14</t>
  </si>
  <si>
    <t>10:58:14</t>
  </si>
  <si>
    <t>20250109 10:58:16</t>
  </si>
  <si>
    <t>10:58:16</t>
  </si>
  <si>
    <t>20250109 10:58:18</t>
  </si>
  <si>
    <t>10:58:18</t>
  </si>
  <si>
    <t>20250109 10:58:20</t>
  </si>
  <si>
    <t>10:58:20</t>
  </si>
  <si>
    <t>20250109 10:58:22</t>
  </si>
  <si>
    <t>10:58:22</t>
  </si>
  <si>
    <t>20250109 10:58:24</t>
  </si>
  <si>
    <t>10:58:24</t>
  </si>
  <si>
    <t>20250109 10:58:26</t>
  </si>
  <si>
    <t>10:58:26</t>
  </si>
  <si>
    <t>20250109 10:58:28</t>
  </si>
  <si>
    <t>10:58:28</t>
  </si>
  <si>
    <t>20250109 10:58:30</t>
  </si>
  <si>
    <t>10:58:30</t>
  </si>
  <si>
    <t>20250109 10:58:32</t>
  </si>
  <si>
    <t>10:58:32</t>
  </si>
  <si>
    <t>20250109 10:58:34</t>
  </si>
  <si>
    <t>10:58:34</t>
  </si>
  <si>
    <t>20250109 10:58:36</t>
  </si>
  <si>
    <t>10:58:36</t>
  </si>
  <si>
    <t>20250109 10:58:38</t>
  </si>
  <si>
    <t>10:58:38</t>
  </si>
  <si>
    <t>20250109 10:58:40</t>
  </si>
  <si>
    <t>10:58:40</t>
  </si>
  <si>
    <t>20250109 10:58:42</t>
  </si>
  <si>
    <t>10:58:42</t>
  </si>
  <si>
    <t>20250109 10:58:44</t>
  </si>
  <si>
    <t>10:58:44</t>
  </si>
  <si>
    <t>20250109 10:58:46</t>
  </si>
  <si>
    <t>10:58:46</t>
  </si>
  <si>
    <t>20250109 10:58:48</t>
  </si>
  <si>
    <t>10:58:48</t>
  </si>
  <si>
    <t>20250109 10:58:50</t>
  </si>
  <si>
    <t>10:58:50</t>
  </si>
  <si>
    <t>20250109 10:58:52</t>
  </si>
  <si>
    <t>10:58:52</t>
  </si>
  <si>
    <t>20250109 10:58:54</t>
  </si>
  <si>
    <t>10:58:54</t>
  </si>
  <si>
    <t>20250109 10:58:56</t>
  </si>
  <si>
    <t>10:58:56</t>
  </si>
  <si>
    <t>20250109 10:58:58</t>
  </si>
  <si>
    <t>10:58:58</t>
  </si>
  <si>
    <t>20250109 10:59:00</t>
  </si>
  <si>
    <t>10:59:00</t>
  </si>
  <si>
    <t>20250109 10:59:02</t>
  </si>
  <si>
    <t>10:59:02</t>
  </si>
  <si>
    <t>20250109 10:59:04</t>
  </si>
  <si>
    <t>10:59:04</t>
  </si>
  <si>
    <t>20250109 10:59:06</t>
  </si>
  <si>
    <t>10:59:06</t>
  </si>
  <si>
    <t>20250109 10:59:08</t>
  </si>
  <si>
    <t>10:59:08</t>
  </si>
  <si>
    <t>20250109 10:59:10</t>
  </si>
  <si>
    <t>10:59:10</t>
  </si>
  <si>
    <t>20250109 10:59:12</t>
  </si>
  <si>
    <t>10:59:12</t>
  </si>
  <si>
    <t>20250109 10:59:14</t>
  </si>
  <si>
    <t>10:59:14</t>
  </si>
  <si>
    <t>20250109 10:59:16</t>
  </si>
  <si>
    <t>10:59:16</t>
  </si>
  <si>
    <t>20250109 10:59:18</t>
  </si>
  <si>
    <t>10:59:18</t>
  </si>
  <si>
    <t>20250109 10:59:20</t>
  </si>
  <si>
    <t>10:59:20</t>
  </si>
  <si>
    <t>20250109 10:59:22</t>
  </si>
  <si>
    <t>10:59:22</t>
  </si>
  <si>
    <t>20250109 10:59:24</t>
  </si>
  <si>
    <t>10:59:24</t>
  </si>
  <si>
    <t>20250109 10:59:26</t>
  </si>
  <si>
    <t>10:59:26</t>
  </si>
  <si>
    <t>20250109 10:59:28</t>
  </si>
  <si>
    <t>10:59:28</t>
  </si>
  <si>
    <t>20250109 10:59:30</t>
  </si>
  <si>
    <t>10:59:30</t>
  </si>
  <si>
    <t>20250109 10:59:32</t>
  </si>
  <si>
    <t>10:59:32</t>
  </si>
  <si>
    <t>20250109 10:59:34</t>
  </si>
  <si>
    <t>10:59:34</t>
  </si>
  <si>
    <t>20250109 10:59:36</t>
  </si>
  <si>
    <t>10:59:36</t>
  </si>
  <si>
    <t>20250109 10:59:38</t>
  </si>
  <si>
    <t>10:59:38</t>
  </si>
  <si>
    <t>20250109 10:59:40</t>
  </si>
  <si>
    <t>10:59:40</t>
  </si>
  <si>
    <t>20250109 10:59:42</t>
  </si>
  <si>
    <t>10:59:42</t>
  </si>
  <si>
    <t>20250109 10:59:44</t>
  </si>
  <si>
    <t>10:59:44</t>
  </si>
  <si>
    <t>20250109 10:59:46</t>
  </si>
  <si>
    <t>10:59:46</t>
  </si>
  <si>
    <t>20250109 10:59:48</t>
  </si>
  <si>
    <t>10:59:48</t>
  </si>
  <si>
    <t>20250109 10:59:50</t>
  </si>
  <si>
    <t>10:59:50</t>
  </si>
  <si>
    <t>20250109 10:59:52</t>
  </si>
  <si>
    <t>10:59:52</t>
  </si>
  <si>
    <t>20250109 10:59:54</t>
  </si>
  <si>
    <t>10:59:54</t>
  </si>
  <si>
    <t>20250109 10:59:56</t>
  </si>
  <si>
    <t>10:59:56</t>
  </si>
  <si>
    <t>20250109 10:59:58</t>
  </si>
  <si>
    <t>10:59:58</t>
  </si>
  <si>
    <t>20250109 11:00:00</t>
  </si>
  <si>
    <t>11:00:00</t>
  </si>
  <si>
    <t>20250109 11:00:02</t>
  </si>
  <si>
    <t>11:00:02</t>
  </si>
  <si>
    <t>20250109 11:00:04</t>
  </si>
  <si>
    <t>11:00:04</t>
  </si>
  <si>
    <t>20250109 11:00:06</t>
  </si>
  <si>
    <t>11:00:06</t>
  </si>
  <si>
    <t>20250109 11:00:08</t>
  </si>
  <si>
    <t>11:00:08</t>
  </si>
  <si>
    <t>20250109 11:00:10</t>
  </si>
  <si>
    <t>11:00:10</t>
  </si>
  <si>
    <t>20250109 11:00:12</t>
  </si>
  <si>
    <t>11:00:12</t>
  </si>
  <si>
    <t>20250109 11:00:14</t>
  </si>
  <si>
    <t>11:00:14</t>
  </si>
  <si>
    <t>20250109 11:00:16</t>
  </si>
  <si>
    <t>11:00:16</t>
  </si>
  <si>
    <t>20250109 11:00:18</t>
  </si>
  <si>
    <t>11:00:18</t>
  </si>
  <si>
    <t>20250109 11:00:20</t>
  </si>
  <si>
    <t>11:00:20</t>
  </si>
  <si>
    <t>20250109 11:00:22</t>
  </si>
  <si>
    <t>11:00:22</t>
  </si>
  <si>
    <t>20250109 11:00:24</t>
  </si>
  <si>
    <t>11:00:24</t>
  </si>
  <si>
    <t>20250109 11:00:26</t>
  </si>
  <si>
    <t>11:00:26</t>
  </si>
  <si>
    <t>20250109 11:00:28</t>
  </si>
  <si>
    <t>11:00:28</t>
  </si>
  <si>
    <t>20250109 11:00:30</t>
  </si>
  <si>
    <t>11:00:30</t>
  </si>
  <si>
    <t>20250109 11:00:32</t>
  </si>
  <si>
    <t>11:00:32</t>
  </si>
  <si>
    <t>20250109 11:00:34</t>
  </si>
  <si>
    <t>11:00:34</t>
  </si>
  <si>
    <t>20250109 11:00:36</t>
  </si>
  <si>
    <t>11:00:36</t>
  </si>
  <si>
    <t>20250109 11:00:38</t>
  </si>
  <si>
    <t>11:00:38</t>
  </si>
  <si>
    <t>20250109 11:00:40</t>
  </si>
  <si>
    <t>11:00:40</t>
  </si>
  <si>
    <t>20250109 11:00:42</t>
  </si>
  <si>
    <t>11:00:42</t>
  </si>
  <si>
    <t>20250109 11:00:44</t>
  </si>
  <si>
    <t>11:00:44</t>
  </si>
  <si>
    <t>20250109 11:00:46</t>
  </si>
  <si>
    <t>11:00:46</t>
  </si>
  <si>
    <t>20250109 11:00:48</t>
  </si>
  <si>
    <t>11:00:48</t>
  </si>
  <si>
    <t>20250109 11:00:50</t>
  </si>
  <si>
    <t>11:00:50</t>
  </si>
  <si>
    <t>20250109 11:00:52</t>
  </si>
  <si>
    <t>11:00:52</t>
  </si>
  <si>
    <t>20250109 11:00:54</t>
  </si>
  <si>
    <t>11:00:54</t>
  </si>
  <si>
    <t>20250109 11:00:56</t>
  </si>
  <si>
    <t>11:00:56</t>
  </si>
  <si>
    <t>20250109 11:00:58</t>
  </si>
  <si>
    <t>11:00:58</t>
  </si>
  <si>
    <t>20250109 11:01:00</t>
  </si>
  <si>
    <t>11:01:00</t>
  </si>
  <si>
    <t>20250109 11:01:02</t>
  </si>
  <si>
    <t>11:01:02</t>
  </si>
  <si>
    <t>20250109 11:01:04</t>
  </si>
  <si>
    <t>11:01:04</t>
  </si>
  <si>
    <t>20250109 11:01:06</t>
  </si>
  <si>
    <t>11:01:06</t>
  </si>
  <si>
    <t>20250109 11:01:08</t>
  </si>
  <si>
    <t>11:01:08</t>
  </si>
  <si>
    <t>20250109 11:01:10</t>
  </si>
  <si>
    <t>11:01:10</t>
  </si>
  <si>
    <t>20250109 11:01:12</t>
  </si>
  <si>
    <t>11:01:12</t>
  </si>
  <si>
    <t>20250109 11:01:14</t>
  </si>
  <si>
    <t>11:01:14</t>
  </si>
  <si>
    <t>20250109 11:01:16</t>
  </si>
  <si>
    <t>11:01:16</t>
  </si>
  <si>
    <t>20250109 11:01:18</t>
  </si>
  <si>
    <t>11:01:18</t>
  </si>
  <si>
    <t>20250109 11:01:20</t>
  </si>
  <si>
    <t>11:01:20</t>
  </si>
  <si>
    <t>20250109 11:01:22</t>
  </si>
  <si>
    <t>11:01:22</t>
  </si>
  <si>
    <t>20250109 11:01:24</t>
  </si>
  <si>
    <t>11:01:24</t>
  </si>
  <si>
    <t>20250109 11:01:26</t>
  </si>
  <si>
    <t>11:01:26</t>
  </si>
  <si>
    <t>20250109 11:01:28</t>
  </si>
  <si>
    <t>11:01:28</t>
  </si>
  <si>
    <t>20250109 11:01:30</t>
  </si>
  <si>
    <t>11:01:30</t>
  </si>
  <si>
    <t>20250109 11:01:32</t>
  </si>
  <si>
    <t>11:01:32</t>
  </si>
  <si>
    <t>20250109 11:01:34</t>
  </si>
  <si>
    <t>11:01:34</t>
  </si>
  <si>
    <t>20250109 11:01:36</t>
  </si>
  <si>
    <t>11:01:36</t>
  </si>
  <si>
    <t>20250109 11:01:38</t>
  </si>
  <si>
    <t>11:01:38</t>
  </si>
  <si>
    <t>20250109 11:01:40</t>
  </si>
  <si>
    <t>11:01:40</t>
  </si>
  <si>
    <t>20250109 11:01:42</t>
  </si>
  <si>
    <t>11:01:42</t>
  </si>
  <si>
    <t>20250109 11:01:44</t>
  </si>
  <si>
    <t>11:01:44</t>
  </si>
  <si>
    <t>20250109 11:01:46</t>
  </si>
  <si>
    <t>11:01:46</t>
  </si>
  <si>
    <t>20250109 11:01:48</t>
  </si>
  <si>
    <t>11:01:48</t>
  </si>
  <si>
    <t>20250109 11:01:50</t>
  </si>
  <si>
    <t>11:01:50</t>
  </si>
  <si>
    <t>20250109 11:01:52</t>
  </si>
  <si>
    <t>11:01:52</t>
  </si>
  <si>
    <t>20250109 11:01:54</t>
  </si>
  <si>
    <t>11:01:54</t>
  </si>
  <si>
    <t>20250109 11:01:56</t>
  </si>
  <si>
    <t>11:01:56</t>
  </si>
  <si>
    <t>20250109 11:01:58</t>
  </si>
  <si>
    <t>11:01:58</t>
  </si>
  <si>
    <t>20250109 11:02:00</t>
  </si>
  <si>
    <t>11:02:00</t>
  </si>
  <si>
    <t>20250109 11:02:02</t>
  </si>
  <si>
    <t>11:02:02</t>
  </si>
  <si>
    <t>20250109 11:02:04</t>
  </si>
  <si>
    <t>11:02:04</t>
  </si>
  <si>
    <t>20250109 11:02:06</t>
  </si>
  <si>
    <t>11:02:06</t>
  </si>
  <si>
    <t>20250109 11:02:08</t>
  </si>
  <si>
    <t>11:02:08</t>
  </si>
  <si>
    <t>20250109 11:02:10</t>
  </si>
  <si>
    <t>11:02:10</t>
  </si>
  <si>
    <t>20250109 11:02:12</t>
  </si>
  <si>
    <t>11:02:12</t>
  </si>
  <si>
    <t>20250109 11:02:14</t>
  </si>
  <si>
    <t>11:02:14</t>
  </si>
  <si>
    <t>20250109 11:02:16</t>
  </si>
  <si>
    <t>11:02:16</t>
  </si>
  <si>
    <t>20250109 11:02:18</t>
  </si>
  <si>
    <t>11:02:18</t>
  </si>
  <si>
    <t>20250109 11:02:20</t>
  </si>
  <si>
    <t>11:02:20</t>
  </si>
  <si>
    <t>20250109 11:02:22</t>
  </si>
  <si>
    <t>11:02:22</t>
  </si>
  <si>
    <t>20250109 11:02:24</t>
  </si>
  <si>
    <t>11:02:24</t>
  </si>
  <si>
    <t>20250109 11:02:26</t>
  </si>
  <si>
    <t>11:02:26</t>
  </si>
  <si>
    <t>20250109 11:02:28</t>
  </si>
  <si>
    <t>11:02:28</t>
  </si>
  <si>
    <t>20250109 11:02:30</t>
  </si>
  <si>
    <t>11:02:30</t>
  </si>
  <si>
    <t>20250109 11:02:32</t>
  </si>
  <si>
    <t>11:02:32</t>
  </si>
  <si>
    <t>20250109 11:02:34</t>
  </si>
  <si>
    <t>11:02:34</t>
  </si>
  <si>
    <t>20250109 11:02:36</t>
  </si>
  <si>
    <t>11:02:36</t>
  </si>
  <si>
    <t>20250109 11:02:38</t>
  </si>
  <si>
    <t>11:02:38</t>
  </si>
  <si>
    <t>20250109 11:02:40</t>
  </si>
  <si>
    <t>11:02:40</t>
  </si>
  <si>
    <t>20250109 11:02:42</t>
  </si>
  <si>
    <t>11:02:42</t>
  </si>
  <si>
    <t>20250109 11:02:44</t>
  </si>
  <si>
    <t>11:02:44</t>
  </si>
  <si>
    <t>20250109 11:02:46</t>
  </si>
  <si>
    <t>11:02:46</t>
  </si>
  <si>
    <t>20250109 11:02:48</t>
  </si>
  <si>
    <t>11:02:48</t>
  </si>
  <si>
    <t>20250109 11:02:50</t>
  </si>
  <si>
    <t>11:02:50</t>
  </si>
  <si>
    <t>20250109 11:02:52</t>
  </si>
  <si>
    <t>11:02:52</t>
  </si>
  <si>
    <t>20250109 11:02:54</t>
  </si>
  <si>
    <t>11:02:54</t>
  </si>
  <si>
    <t>20250109 11:02:56</t>
  </si>
  <si>
    <t>11:02:56</t>
  </si>
  <si>
    <t>20250109 11:02:58</t>
  </si>
  <si>
    <t>11:02:58</t>
  </si>
  <si>
    <t>20250109 11:03:00</t>
  </si>
  <si>
    <t>11:03:00</t>
  </si>
  <si>
    <t>20250109 11:03:02</t>
  </si>
  <si>
    <t>11:03:02</t>
  </si>
  <si>
    <t>20250109 11:03:04</t>
  </si>
  <si>
    <t>11:03:04</t>
  </si>
  <si>
    <t>20250109 11:03:06</t>
  </si>
  <si>
    <t>11:03:06</t>
  </si>
  <si>
    <t>20250109 11:03:08</t>
  </si>
  <si>
    <t>11:03:08</t>
  </si>
  <si>
    <t>20250109 11:03:10</t>
  </si>
  <si>
    <t>11:03:10</t>
  </si>
  <si>
    <t>20250109 11:03:12</t>
  </si>
  <si>
    <t>11:03:12</t>
  </si>
  <si>
    <t>20250109 11:03:14</t>
  </si>
  <si>
    <t>11:03:14</t>
  </si>
  <si>
    <t>20250109 11:03:16</t>
  </si>
  <si>
    <t>11:03:16</t>
  </si>
  <si>
    <t>20250109 11:03:18</t>
  </si>
  <si>
    <t>11:03:18</t>
  </si>
  <si>
    <t>20250109 11:03:20</t>
  </si>
  <si>
    <t>11:03:20</t>
  </si>
  <si>
    <t>20250109 11:03:22</t>
  </si>
  <si>
    <t>11:03:22</t>
  </si>
  <si>
    <t>20250109 11:03:24</t>
  </si>
  <si>
    <t>11:03:24</t>
  </si>
  <si>
    <t>20250109 11:03:26</t>
  </si>
  <si>
    <t>11:03:26</t>
  </si>
  <si>
    <t>20250109 11:03:28</t>
  </si>
  <si>
    <t>11:03:28</t>
  </si>
  <si>
    <t>20250109 11:03:30</t>
  </si>
  <si>
    <t>11:03:30</t>
  </si>
  <si>
    <t>20250109 11:03:32</t>
  </si>
  <si>
    <t>11:03:32</t>
  </si>
  <si>
    <t>20250109 11:03:34</t>
  </si>
  <si>
    <t>11:03:34</t>
  </si>
  <si>
    <t>20250109 11:03:36</t>
  </si>
  <si>
    <t>11:03:36</t>
  </si>
  <si>
    <t>20250109 11:03:38</t>
  </si>
  <si>
    <t>11:03:38</t>
  </si>
  <si>
    <t>20250109 11:03:40</t>
  </si>
  <si>
    <t>11:03:40</t>
  </si>
  <si>
    <t>20250109 11:03:42</t>
  </si>
  <si>
    <t>11:03:42</t>
  </si>
  <si>
    <t>20250109 11:03:44</t>
  </si>
  <si>
    <t>11:03:44</t>
  </si>
  <si>
    <t>20250109 11:03:46</t>
  </si>
  <si>
    <t>11:03:46</t>
  </si>
  <si>
    <t>20250109 11:03:48</t>
  </si>
  <si>
    <t>11:03:48</t>
  </si>
  <si>
    <t>20250109 11:03:50</t>
  </si>
  <si>
    <t>11:03:50</t>
  </si>
  <si>
    <t>20250109 11:03:52</t>
  </si>
  <si>
    <t>11:03:52</t>
  </si>
  <si>
    <t>20250109 11:03:54</t>
  </si>
  <si>
    <t>11:03:54</t>
  </si>
  <si>
    <t>20250109 11:03:56</t>
  </si>
  <si>
    <t>11:03:56</t>
  </si>
  <si>
    <t>20250109 11:03:58</t>
  </si>
  <si>
    <t>11:03:58</t>
  </si>
  <si>
    <t>20250109 11:04:00</t>
  </si>
  <si>
    <t>11:04:00</t>
  </si>
  <si>
    <t>20250109 11:04:02</t>
  </si>
  <si>
    <t>11:04:02</t>
  </si>
  <si>
    <t>20250109 11:04:04</t>
  </si>
  <si>
    <t>11:04:04</t>
  </si>
  <si>
    <t>20250109 11:04:06</t>
  </si>
  <si>
    <t>11:04:06</t>
  </si>
  <si>
    <t>20250109 11:04:08</t>
  </si>
  <si>
    <t>11:04:08</t>
  </si>
  <si>
    <t>20250109 11:04:10</t>
  </si>
  <si>
    <t>11:04:10</t>
  </si>
  <si>
    <t>20250109 11:04:12</t>
  </si>
  <si>
    <t>11:04:12</t>
  </si>
  <si>
    <t>20250109 11:04:14</t>
  </si>
  <si>
    <t>11:04:14</t>
  </si>
  <si>
    <t>20250109 11:04:16</t>
  </si>
  <si>
    <t>11:04:16</t>
  </si>
  <si>
    <t>20250109 11:04:18</t>
  </si>
  <si>
    <t>11:04:18</t>
  </si>
  <si>
    <t>20250109 11:04:20</t>
  </si>
  <si>
    <t>11:04:20</t>
  </si>
  <si>
    <t>20250109 11:04:22</t>
  </si>
  <si>
    <t>11:04:22</t>
  </si>
  <si>
    <t>20250109 11:04:24</t>
  </si>
  <si>
    <t>11:04:24</t>
  </si>
  <si>
    <t>20250109 11:04:26</t>
  </si>
  <si>
    <t>11:04:26</t>
  </si>
  <si>
    <t>20250109 11:04:28</t>
  </si>
  <si>
    <t>11:04:28</t>
  </si>
  <si>
    <t>20250109 11:04:30</t>
  </si>
  <si>
    <t>11:04:30</t>
  </si>
  <si>
    <t>20250109 11:04:32</t>
  </si>
  <si>
    <t>11:04:32</t>
  </si>
  <si>
    <t>20250109 11:04:34</t>
  </si>
  <si>
    <t>11:04:34</t>
  </si>
  <si>
    <t>20250109 11:04:36</t>
  </si>
  <si>
    <t>11:04:36</t>
  </si>
  <si>
    <t>20250109 11:04:38</t>
  </si>
  <si>
    <t>11:04:38</t>
  </si>
  <si>
    <t>20250109 11:04:40</t>
  </si>
  <si>
    <t>11:04:40</t>
  </si>
  <si>
    <t>20250109 11:04:42</t>
  </si>
  <si>
    <t>11:04:42</t>
  </si>
  <si>
    <t>20250109 11:04:44</t>
  </si>
  <si>
    <t>11:04:44</t>
  </si>
  <si>
    <t>20250109 11:04:46</t>
  </si>
  <si>
    <t>11:04:46</t>
  </si>
  <si>
    <t>20250109 11:04:48</t>
  </si>
  <si>
    <t>11:04:48</t>
  </si>
  <si>
    <t>20250109 11:04:50</t>
  </si>
  <si>
    <t>11:04:50</t>
  </si>
  <si>
    <t>20250109 11:04:52</t>
  </si>
  <si>
    <t>11:04:52</t>
  </si>
  <si>
    <t>20250109 11:04:54</t>
  </si>
  <si>
    <t>11:04:54</t>
  </si>
  <si>
    <t>20250109 11:04:56</t>
  </si>
  <si>
    <t>11:04:56</t>
  </si>
  <si>
    <t>20250109 11:04:58</t>
  </si>
  <si>
    <t>11:04:58</t>
  </si>
  <si>
    <t>20250109 11:05:00</t>
  </si>
  <si>
    <t>11:05:00</t>
  </si>
  <si>
    <t>20250109 11:05:02</t>
  </si>
  <si>
    <t>11:05:02</t>
  </si>
  <si>
    <t>20250109 11:05:04</t>
  </si>
  <si>
    <t>11:05:04</t>
  </si>
  <si>
    <t>20250109 11:05:06</t>
  </si>
  <si>
    <t>11:05:06</t>
  </si>
  <si>
    <t>20250109 11:05:08</t>
  </si>
  <si>
    <t>11:05:08</t>
  </si>
  <si>
    <t>20250109 11:05:10</t>
  </si>
  <si>
    <t>11:05:10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</si>
</sst>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C286"/>
  <sheetViews>
    <sheetView tabSelected="1" workbookViewId="0"/>
  </sheetViews>
  <sheetFormatPr baseColWidth="10" defaultColWidth="8.83203125" defaultRowHeight="15" x14ac:dyDescent="0.2"/>
  <sheetData>
    <row r="2" spans="1:211" x14ac:dyDescent="0.2">
      <c r="A2" t="s">
        <v>38</v>
      </c>
      <c r="B2" t="s">
        <v>39</v>
      </c>
      <c r="C2" t="s">
        <v>40</v>
      </c>
    </row>
    <row r="3" spans="1:211" x14ac:dyDescent="0.2">
      <c r="B3">
        <v>4</v>
      </c>
      <c r="C3">
        <v>21</v>
      </c>
    </row>
    <row r="4" spans="1:211" x14ac:dyDescent="0.2">
      <c r="A4" t="s">
        <v>41</v>
      </c>
      <c r="B4" t="s">
        <v>42</v>
      </c>
      <c r="C4" t="s">
        <v>43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</row>
    <row r="5" spans="1:211" x14ac:dyDescent="0.2">
      <c r="B5" t="s">
        <v>21</v>
      </c>
      <c r="C5" t="s">
        <v>44</v>
      </c>
      <c r="D5">
        <v>0.34499999999999997</v>
      </c>
      <c r="E5">
        <v>0.55233600000000005</v>
      </c>
      <c r="F5">
        <v>-4.7984999999999998E-3</v>
      </c>
      <c r="G5">
        <v>0</v>
      </c>
      <c r="H5">
        <v>-7.3556999999999997E-3</v>
      </c>
      <c r="I5">
        <v>1</v>
      </c>
      <c r="J5">
        <v>6</v>
      </c>
      <c r="K5">
        <v>96.7</v>
      </c>
    </row>
    <row r="6" spans="1:211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</row>
    <row r="7" spans="1:211" x14ac:dyDescent="0.2">
      <c r="B7">
        <v>0</v>
      </c>
      <c r="C7">
        <v>0</v>
      </c>
      <c r="D7">
        <v>0</v>
      </c>
      <c r="E7">
        <v>1</v>
      </c>
    </row>
    <row r="8" spans="1:211" x14ac:dyDescent="0.2">
      <c r="A8" t="s">
        <v>58</v>
      </c>
      <c r="B8" t="s">
        <v>59</v>
      </c>
      <c r="C8" t="s">
        <v>61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74</v>
      </c>
      <c r="P8" t="s">
        <v>75</v>
      </c>
      <c r="Q8" t="s">
        <v>76</v>
      </c>
    </row>
    <row r="9" spans="1:211" x14ac:dyDescent="0.2">
      <c r="B9" t="s">
        <v>60</v>
      </c>
      <c r="C9" t="s">
        <v>62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11" x14ac:dyDescent="0.2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</row>
    <row r="11" spans="1:211" x14ac:dyDescent="0.2">
      <c r="B11">
        <v>0</v>
      </c>
      <c r="C11">
        <v>0</v>
      </c>
      <c r="D11">
        <v>1</v>
      </c>
      <c r="E11">
        <v>0</v>
      </c>
      <c r="F11">
        <v>0</v>
      </c>
    </row>
    <row r="12" spans="1:211" x14ac:dyDescent="0.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90</v>
      </c>
      <c r="H12" t="s">
        <v>92</v>
      </c>
    </row>
    <row r="13" spans="1:211" x14ac:dyDescent="0.2">
      <c r="B13">
        <v>-6276</v>
      </c>
      <c r="C13">
        <v>6.6</v>
      </c>
      <c r="D13">
        <v>1.7090000000000001E-5</v>
      </c>
      <c r="E13">
        <v>3.11</v>
      </c>
      <c r="F13" t="s">
        <v>89</v>
      </c>
      <c r="G13" t="s">
        <v>91</v>
      </c>
      <c r="H13">
        <v>0</v>
      </c>
    </row>
    <row r="14" spans="1:211" x14ac:dyDescent="0.2">
      <c r="A14" t="s">
        <v>93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97</v>
      </c>
      <c r="AW14" t="s">
        <v>97</v>
      </c>
      <c r="AX14" t="s">
        <v>97</v>
      </c>
      <c r="AY14" t="s">
        <v>97</v>
      </c>
      <c r="AZ14" t="s">
        <v>98</v>
      </c>
      <c r="BA14" t="s">
        <v>98</v>
      </c>
      <c r="BB14" t="s">
        <v>98</v>
      </c>
      <c r="BC14" t="s">
        <v>98</v>
      </c>
      <c r="BD14" t="s">
        <v>98</v>
      </c>
      <c r="BE14" t="s">
        <v>99</v>
      </c>
      <c r="BF14" t="s">
        <v>99</v>
      </c>
      <c r="BG14" t="s">
        <v>99</v>
      </c>
      <c r="BH14" t="s">
        <v>99</v>
      </c>
      <c r="BI14" t="s">
        <v>99</v>
      </c>
      <c r="BJ14" t="s">
        <v>99</v>
      </c>
      <c r="BK14" t="s">
        <v>99</v>
      </c>
      <c r="BL14" t="s">
        <v>99</v>
      </c>
      <c r="BM14" t="s">
        <v>99</v>
      </c>
      <c r="BN14" t="s">
        <v>99</v>
      </c>
      <c r="BO14" t="s">
        <v>99</v>
      </c>
      <c r="BP14" t="s">
        <v>99</v>
      </c>
      <c r="BQ14" t="s">
        <v>99</v>
      </c>
      <c r="BR14" t="s">
        <v>99</v>
      </c>
      <c r="BS14" t="s">
        <v>99</v>
      </c>
      <c r="BT14" t="s">
        <v>99</v>
      </c>
      <c r="BU14" t="s">
        <v>99</v>
      </c>
      <c r="BV14" t="s">
        <v>99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  <c r="CE14" t="s">
        <v>100</v>
      </c>
      <c r="CF14" t="s">
        <v>100</v>
      </c>
      <c r="CG14" t="s">
        <v>101</v>
      </c>
      <c r="CH14" t="s">
        <v>101</v>
      </c>
      <c r="CI14" t="s">
        <v>101</v>
      </c>
      <c r="CJ14" t="s">
        <v>101</v>
      </c>
      <c r="CK14" t="s">
        <v>101</v>
      </c>
      <c r="CL14" t="s">
        <v>102</v>
      </c>
      <c r="CM14" t="s">
        <v>102</v>
      </c>
      <c r="CN14" t="s">
        <v>102</v>
      </c>
      <c r="CO14" t="s">
        <v>102</v>
      </c>
      <c r="CP14" t="s">
        <v>102</v>
      </c>
      <c r="CQ14" t="s">
        <v>102</v>
      </c>
      <c r="CR14" t="s">
        <v>102</v>
      </c>
      <c r="CS14" t="s">
        <v>102</v>
      </c>
      <c r="CT14" t="s">
        <v>102</v>
      </c>
      <c r="CU14" t="s">
        <v>102</v>
      </c>
      <c r="CV14" t="s">
        <v>102</v>
      </c>
      <c r="CW14" t="s">
        <v>102</v>
      </c>
      <c r="CX14" t="s">
        <v>102</v>
      </c>
      <c r="CY14" t="s">
        <v>103</v>
      </c>
      <c r="CZ14" t="s">
        <v>103</v>
      </c>
      <c r="DA14" t="s">
        <v>103</v>
      </c>
      <c r="DB14" t="s">
        <v>103</v>
      </c>
      <c r="DC14" t="s">
        <v>103</v>
      </c>
      <c r="DD14" t="s">
        <v>103</v>
      </c>
      <c r="DE14" t="s">
        <v>103</v>
      </c>
      <c r="DF14" t="s">
        <v>103</v>
      </c>
      <c r="DG14" t="s">
        <v>103</v>
      </c>
      <c r="DH14" t="s">
        <v>103</v>
      </c>
      <c r="DI14" t="s">
        <v>103</v>
      </c>
      <c r="DJ14" t="s">
        <v>104</v>
      </c>
      <c r="DK14" t="s">
        <v>104</v>
      </c>
      <c r="DL14" t="s">
        <v>104</v>
      </c>
      <c r="DM14" t="s">
        <v>104</v>
      </c>
      <c r="DN14" t="s">
        <v>104</v>
      </c>
      <c r="DO14" t="s">
        <v>104</v>
      </c>
      <c r="DP14" t="s">
        <v>104</v>
      </c>
      <c r="DQ14" t="s">
        <v>104</v>
      </c>
      <c r="DR14" t="s">
        <v>104</v>
      </c>
      <c r="DS14" t="s">
        <v>104</v>
      </c>
      <c r="DT14" t="s">
        <v>104</v>
      </c>
      <c r="DU14" t="s">
        <v>104</v>
      </c>
      <c r="DV14" t="s">
        <v>104</v>
      </c>
      <c r="DW14" t="s">
        <v>104</v>
      </c>
      <c r="DX14" t="s">
        <v>104</v>
      </c>
      <c r="DY14" t="s">
        <v>104</v>
      </c>
      <c r="DZ14" t="s">
        <v>104</v>
      </c>
      <c r="EA14" t="s">
        <v>104</v>
      </c>
      <c r="EB14" t="s">
        <v>105</v>
      </c>
      <c r="EC14" t="s">
        <v>105</v>
      </c>
      <c r="ED14" t="s">
        <v>105</v>
      </c>
      <c r="EE14" t="s">
        <v>105</v>
      </c>
      <c r="EF14" t="s">
        <v>105</v>
      </c>
      <c r="EG14" t="s">
        <v>105</v>
      </c>
      <c r="EH14" t="s">
        <v>105</v>
      </c>
      <c r="EI14" t="s">
        <v>105</v>
      </c>
      <c r="EJ14" t="s">
        <v>105</v>
      </c>
      <c r="EK14" t="s">
        <v>105</v>
      </c>
      <c r="EL14" t="s">
        <v>105</v>
      </c>
      <c r="EM14" t="s">
        <v>105</v>
      </c>
      <c r="EN14" t="s">
        <v>105</v>
      </c>
      <c r="EO14" t="s">
        <v>105</v>
      </c>
      <c r="EP14" t="s">
        <v>105</v>
      </c>
      <c r="EQ14" t="s">
        <v>105</v>
      </c>
      <c r="ER14" t="s">
        <v>105</v>
      </c>
      <c r="ES14" t="s">
        <v>105</v>
      </c>
      <c r="ET14" t="s">
        <v>105</v>
      </c>
      <c r="EU14" t="s">
        <v>106</v>
      </c>
      <c r="EV14" t="s">
        <v>106</v>
      </c>
      <c r="EW14" t="s">
        <v>106</v>
      </c>
      <c r="EX14" t="s">
        <v>106</v>
      </c>
      <c r="EY14" t="s">
        <v>106</v>
      </c>
      <c r="EZ14" t="s">
        <v>106</v>
      </c>
      <c r="FA14" t="s">
        <v>106</v>
      </c>
      <c r="FB14" t="s">
        <v>106</v>
      </c>
      <c r="FC14" t="s">
        <v>106</v>
      </c>
      <c r="FD14" t="s">
        <v>106</v>
      </c>
      <c r="FE14" t="s">
        <v>106</v>
      </c>
      <c r="FF14" t="s">
        <v>106</v>
      </c>
      <c r="FG14" t="s">
        <v>106</v>
      </c>
      <c r="FH14" t="s">
        <v>106</v>
      </c>
      <c r="FI14" t="s">
        <v>106</v>
      </c>
      <c r="FJ14" t="s">
        <v>106</v>
      </c>
      <c r="FK14" t="s">
        <v>106</v>
      </c>
      <c r="FL14" t="s">
        <v>106</v>
      </c>
      <c r="FM14" t="s">
        <v>106</v>
      </c>
      <c r="FN14" t="s">
        <v>107</v>
      </c>
      <c r="FO14" t="s">
        <v>107</v>
      </c>
      <c r="FP14" t="s">
        <v>107</v>
      </c>
      <c r="FQ14" t="s">
        <v>107</v>
      </c>
      <c r="FR14" t="s">
        <v>107</v>
      </c>
      <c r="FS14" t="s">
        <v>107</v>
      </c>
      <c r="FT14" t="s">
        <v>107</v>
      </c>
      <c r="FU14" t="s">
        <v>107</v>
      </c>
      <c r="FV14" t="s">
        <v>107</v>
      </c>
      <c r="FW14" t="s">
        <v>107</v>
      </c>
      <c r="FX14" t="s">
        <v>107</v>
      </c>
      <c r="FY14" t="s">
        <v>107</v>
      </c>
      <c r="FZ14" t="s">
        <v>107</v>
      </c>
      <c r="GA14" t="s">
        <v>107</v>
      </c>
      <c r="GB14" t="s">
        <v>107</v>
      </c>
      <c r="GC14" t="s">
        <v>107</v>
      </c>
      <c r="GD14" t="s">
        <v>107</v>
      </c>
      <c r="GE14" t="s">
        <v>107</v>
      </c>
      <c r="GF14" t="s">
        <v>108</v>
      </c>
      <c r="GG14" t="s">
        <v>108</v>
      </c>
      <c r="GH14" t="s">
        <v>108</v>
      </c>
      <c r="GI14" t="s">
        <v>108</v>
      </c>
      <c r="GJ14" t="s">
        <v>108</v>
      </c>
      <c r="GK14" t="s">
        <v>108</v>
      </c>
      <c r="GL14" t="s">
        <v>108</v>
      </c>
      <c r="GM14" t="s">
        <v>108</v>
      </c>
      <c r="GN14" t="s">
        <v>109</v>
      </c>
      <c r="GO14" t="s">
        <v>109</v>
      </c>
      <c r="GP14" t="s">
        <v>109</v>
      </c>
      <c r="GQ14" t="s">
        <v>109</v>
      </c>
      <c r="GR14" t="s">
        <v>109</v>
      </c>
      <c r="GS14" t="s">
        <v>109</v>
      </c>
      <c r="GT14" t="s">
        <v>109</v>
      </c>
      <c r="GU14" t="s">
        <v>109</v>
      </c>
      <c r="GV14" t="s">
        <v>109</v>
      </c>
      <c r="GW14" t="s">
        <v>109</v>
      </c>
      <c r="GX14" t="s">
        <v>109</v>
      </c>
      <c r="GY14" t="s">
        <v>109</v>
      </c>
      <c r="GZ14" t="s">
        <v>109</v>
      </c>
      <c r="HA14" t="s">
        <v>109</v>
      </c>
      <c r="HB14" t="s">
        <v>109</v>
      </c>
      <c r="HC14" t="s">
        <v>109</v>
      </c>
    </row>
    <row r="15" spans="1:211" x14ac:dyDescent="0.2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  <c r="R15" t="s">
        <v>127</v>
      </c>
      <c r="S15" t="s">
        <v>128</v>
      </c>
      <c r="T15" t="s">
        <v>129</v>
      </c>
      <c r="U15" t="s">
        <v>130</v>
      </c>
      <c r="V15" t="s">
        <v>131</v>
      </c>
      <c r="W15" t="s">
        <v>132</v>
      </c>
      <c r="X15" t="s">
        <v>133</v>
      </c>
      <c r="Y15" t="s">
        <v>134</v>
      </c>
      <c r="Z15" t="s">
        <v>135</v>
      </c>
      <c r="AA15" t="s">
        <v>136</v>
      </c>
      <c r="AB15" t="s">
        <v>137</v>
      </c>
      <c r="AC15" t="s">
        <v>138</v>
      </c>
      <c r="AD15" t="s">
        <v>139</v>
      </c>
      <c r="AE15" t="s">
        <v>140</v>
      </c>
      <c r="AF15" t="s">
        <v>141</v>
      </c>
      <c r="AG15" t="s">
        <v>142</v>
      </c>
      <c r="AH15" t="s">
        <v>143</v>
      </c>
      <c r="AI15" t="s">
        <v>144</v>
      </c>
      <c r="AJ15" t="s">
        <v>145</v>
      </c>
      <c r="AK15" t="s">
        <v>146</v>
      </c>
      <c r="AL15" t="s">
        <v>147</v>
      </c>
      <c r="AM15" t="s">
        <v>148</v>
      </c>
      <c r="AN15" t="s">
        <v>149</v>
      </c>
      <c r="AO15" t="s">
        <v>150</v>
      </c>
      <c r="AP15" t="s">
        <v>151</v>
      </c>
      <c r="AQ15" t="s">
        <v>96</v>
      </c>
      <c r="AR15" t="s">
        <v>152</v>
      </c>
      <c r="AS15" t="s">
        <v>153</v>
      </c>
      <c r="AT15" t="s">
        <v>154</v>
      </c>
      <c r="AU15" t="s">
        <v>155</v>
      </c>
      <c r="AV15" t="s">
        <v>156</v>
      </c>
      <c r="AW15" t="s">
        <v>157</v>
      </c>
      <c r="AX15" t="s">
        <v>158</v>
      </c>
      <c r="AY15" t="s">
        <v>159</v>
      </c>
      <c r="AZ15" t="s">
        <v>160</v>
      </c>
      <c r="BA15" t="s">
        <v>161</v>
      </c>
      <c r="BB15" t="s">
        <v>162</v>
      </c>
      <c r="BC15" t="s">
        <v>163</v>
      </c>
      <c r="BD15" t="s">
        <v>164</v>
      </c>
      <c r="BE15" t="s">
        <v>116</v>
      </c>
      <c r="BF15" t="s">
        <v>165</v>
      </c>
      <c r="BG15" t="s">
        <v>166</v>
      </c>
      <c r="BH15" t="s">
        <v>167</v>
      </c>
      <c r="BI15" t="s">
        <v>168</v>
      </c>
      <c r="BJ15" t="s">
        <v>169</v>
      </c>
      <c r="BK15" t="s">
        <v>170</v>
      </c>
      <c r="BL15" t="s">
        <v>171</v>
      </c>
      <c r="BM15" t="s">
        <v>172</v>
      </c>
      <c r="BN15" t="s">
        <v>173</v>
      </c>
      <c r="BO15" t="s">
        <v>174</v>
      </c>
      <c r="BP15" t="s">
        <v>175</v>
      </c>
      <c r="BQ15" t="s">
        <v>176</v>
      </c>
      <c r="BR15" t="s">
        <v>177</v>
      </c>
      <c r="BS15" t="s">
        <v>178</v>
      </c>
      <c r="BT15" t="s">
        <v>179</v>
      </c>
      <c r="BU15" t="s">
        <v>180</v>
      </c>
      <c r="BV15" t="s">
        <v>181</v>
      </c>
      <c r="BW15" t="s">
        <v>182</v>
      </c>
      <c r="BX15" t="s">
        <v>183</v>
      </c>
      <c r="BY15" t="s">
        <v>184</v>
      </c>
      <c r="BZ15" t="s">
        <v>185</v>
      </c>
      <c r="CA15" t="s">
        <v>186</v>
      </c>
      <c r="CB15" t="s">
        <v>187</v>
      </c>
      <c r="CC15" t="s">
        <v>188</v>
      </c>
      <c r="CD15" t="s">
        <v>189</v>
      </c>
      <c r="CE15" t="s">
        <v>190</v>
      </c>
      <c r="CF15" t="s">
        <v>191</v>
      </c>
      <c r="CG15" t="s">
        <v>192</v>
      </c>
      <c r="CH15" t="s">
        <v>193</v>
      </c>
      <c r="CI15" t="s">
        <v>194</v>
      </c>
      <c r="CJ15" t="s">
        <v>195</v>
      </c>
      <c r="CK15" t="s">
        <v>196</v>
      </c>
      <c r="CL15" t="s">
        <v>111</v>
      </c>
      <c r="CM15" t="s">
        <v>114</v>
      </c>
      <c r="CN15" t="s">
        <v>197</v>
      </c>
      <c r="CO15" t="s">
        <v>198</v>
      </c>
      <c r="CP15" t="s">
        <v>199</v>
      </c>
      <c r="CQ15" t="s">
        <v>200</v>
      </c>
      <c r="CR15" t="s">
        <v>201</v>
      </c>
      <c r="CS15" t="s">
        <v>202</v>
      </c>
      <c r="CT15" t="s">
        <v>203</v>
      </c>
      <c r="CU15" t="s">
        <v>204</v>
      </c>
      <c r="CV15" t="s">
        <v>205</v>
      </c>
      <c r="CW15" t="s">
        <v>206</v>
      </c>
      <c r="CX15" t="s">
        <v>207</v>
      </c>
      <c r="CY15" t="s">
        <v>208</v>
      </c>
      <c r="CZ15" t="s">
        <v>209</v>
      </c>
      <c r="DA15" t="s">
        <v>210</v>
      </c>
      <c r="DB15" t="s">
        <v>211</v>
      </c>
      <c r="DC15" t="s">
        <v>212</v>
      </c>
      <c r="DD15" t="s">
        <v>213</v>
      </c>
      <c r="DE15" t="s">
        <v>214</v>
      </c>
      <c r="DF15" t="s">
        <v>215</v>
      </c>
      <c r="DG15" t="s">
        <v>216</v>
      </c>
      <c r="DH15" t="s">
        <v>217</v>
      </c>
      <c r="DI15" t="s">
        <v>218</v>
      </c>
      <c r="DJ15" t="s">
        <v>219</v>
      </c>
      <c r="DK15" t="s">
        <v>220</v>
      </c>
      <c r="DL15" t="s">
        <v>221</v>
      </c>
      <c r="DM15" t="s">
        <v>222</v>
      </c>
      <c r="DN15" t="s">
        <v>223</v>
      </c>
      <c r="DO15" t="s">
        <v>224</v>
      </c>
      <c r="DP15" t="s">
        <v>225</v>
      </c>
      <c r="DQ15" t="s">
        <v>226</v>
      </c>
      <c r="DR15" t="s">
        <v>227</v>
      </c>
      <c r="DS15" t="s">
        <v>228</v>
      </c>
      <c r="DT15" t="s">
        <v>229</v>
      </c>
      <c r="DU15" t="s">
        <v>230</v>
      </c>
      <c r="DV15" t="s">
        <v>231</v>
      </c>
      <c r="DW15" t="s">
        <v>232</v>
      </c>
      <c r="DX15" t="s">
        <v>233</v>
      </c>
      <c r="DY15" t="s">
        <v>234</v>
      </c>
      <c r="DZ15" t="s">
        <v>235</v>
      </c>
      <c r="EA15" t="s">
        <v>236</v>
      </c>
      <c r="EB15" t="s">
        <v>237</v>
      </c>
      <c r="EC15" t="s">
        <v>238</v>
      </c>
      <c r="ED15" t="s">
        <v>239</v>
      </c>
      <c r="EE15" t="s">
        <v>240</v>
      </c>
      <c r="EF15" t="s">
        <v>241</v>
      </c>
      <c r="EG15" t="s">
        <v>242</v>
      </c>
      <c r="EH15" t="s">
        <v>243</v>
      </c>
      <c r="EI15" t="s">
        <v>244</v>
      </c>
      <c r="EJ15" t="s">
        <v>245</v>
      </c>
      <c r="EK15" t="s">
        <v>246</v>
      </c>
      <c r="EL15" t="s">
        <v>247</v>
      </c>
      <c r="EM15" t="s">
        <v>248</v>
      </c>
      <c r="EN15" t="s">
        <v>249</v>
      </c>
      <c r="EO15" t="s">
        <v>250</v>
      </c>
      <c r="EP15" t="s">
        <v>251</v>
      </c>
      <c r="EQ15" t="s">
        <v>252</v>
      </c>
      <c r="ER15" t="s">
        <v>253</v>
      </c>
      <c r="ES15" t="s">
        <v>254</v>
      </c>
      <c r="ET15" t="s">
        <v>255</v>
      </c>
      <c r="EU15" t="s">
        <v>256</v>
      </c>
      <c r="EV15" t="s">
        <v>257</v>
      </c>
      <c r="EW15" t="s">
        <v>258</v>
      </c>
      <c r="EX15" t="s">
        <v>259</v>
      </c>
      <c r="EY15" t="s">
        <v>260</v>
      </c>
      <c r="EZ15" t="s">
        <v>261</v>
      </c>
      <c r="FA15" t="s">
        <v>262</v>
      </c>
      <c r="FB15" t="s">
        <v>263</v>
      </c>
      <c r="FC15" t="s">
        <v>264</v>
      </c>
      <c r="FD15" t="s">
        <v>265</v>
      </c>
      <c r="FE15" t="s">
        <v>266</v>
      </c>
      <c r="FF15" t="s">
        <v>267</v>
      </c>
      <c r="FG15" t="s">
        <v>268</v>
      </c>
      <c r="FH15" t="s">
        <v>269</v>
      </c>
      <c r="FI15" t="s">
        <v>270</v>
      </c>
      <c r="FJ15" t="s">
        <v>271</v>
      </c>
      <c r="FK15" t="s">
        <v>272</v>
      </c>
      <c r="FL15" t="s">
        <v>273</v>
      </c>
      <c r="FM15" t="s">
        <v>274</v>
      </c>
      <c r="FN15" t="s">
        <v>275</v>
      </c>
      <c r="FO15" t="s">
        <v>276</v>
      </c>
      <c r="FP15" t="s">
        <v>277</v>
      </c>
      <c r="FQ15" t="s">
        <v>278</v>
      </c>
      <c r="FR15" t="s">
        <v>279</v>
      </c>
      <c r="FS15" t="s">
        <v>280</v>
      </c>
      <c r="FT15" t="s">
        <v>281</v>
      </c>
      <c r="FU15" t="s">
        <v>282</v>
      </c>
      <c r="FV15" t="s">
        <v>283</v>
      </c>
      <c r="FW15" t="s">
        <v>284</v>
      </c>
      <c r="FX15" t="s">
        <v>285</v>
      </c>
      <c r="FY15" t="s">
        <v>286</v>
      </c>
      <c r="FZ15" t="s">
        <v>287</v>
      </c>
      <c r="GA15" t="s">
        <v>288</v>
      </c>
      <c r="GB15" t="s">
        <v>289</v>
      </c>
      <c r="GC15" t="s">
        <v>290</v>
      </c>
      <c r="GD15" t="s">
        <v>291</v>
      </c>
      <c r="GE15" t="s">
        <v>292</v>
      </c>
      <c r="GF15" t="s">
        <v>293</v>
      </c>
      <c r="GG15" t="s">
        <v>294</v>
      </c>
      <c r="GH15" t="s">
        <v>295</v>
      </c>
      <c r="GI15" t="s">
        <v>296</v>
      </c>
      <c r="GJ15" t="s">
        <v>297</v>
      </c>
      <c r="GK15" t="s">
        <v>298</v>
      </c>
      <c r="GL15" t="s">
        <v>299</v>
      </c>
      <c r="GM15" t="s">
        <v>300</v>
      </c>
      <c r="GN15" t="s">
        <v>301</v>
      </c>
      <c r="GO15" t="s">
        <v>302</v>
      </c>
      <c r="GP15" t="s">
        <v>303</v>
      </c>
      <c r="GQ15" t="s">
        <v>304</v>
      </c>
      <c r="GR15" t="s">
        <v>305</v>
      </c>
      <c r="GS15" t="s">
        <v>306</v>
      </c>
      <c r="GT15" t="s">
        <v>307</v>
      </c>
      <c r="GU15" t="s">
        <v>308</v>
      </c>
      <c r="GV15" t="s">
        <v>309</v>
      </c>
      <c r="GW15" t="s">
        <v>310</v>
      </c>
      <c r="GX15" t="s">
        <v>311</v>
      </c>
      <c r="GY15" t="s">
        <v>312</v>
      </c>
      <c r="GZ15" t="s">
        <v>313</v>
      </c>
      <c r="HA15" t="s">
        <v>314</v>
      </c>
      <c r="HB15" t="s">
        <v>315</v>
      </c>
      <c r="HC15" t="s">
        <v>316</v>
      </c>
    </row>
    <row r="16" spans="1:211" x14ac:dyDescent="0.2">
      <c r="B16" t="s">
        <v>317</v>
      </c>
      <c r="C16" t="s">
        <v>317</v>
      </c>
      <c r="F16" t="s">
        <v>317</v>
      </c>
      <c r="G16" t="s">
        <v>317</v>
      </c>
      <c r="H16" t="s">
        <v>318</v>
      </c>
      <c r="I16" t="s">
        <v>319</v>
      </c>
      <c r="J16" t="s">
        <v>320</v>
      </c>
      <c r="K16" t="s">
        <v>321</v>
      </c>
      <c r="L16" t="s">
        <v>321</v>
      </c>
      <c r="M16" t="s">
        <v>172</v>
      </c>
      <c r="N16" t="s">
        <v>172</v>
      </c>
      <c r="O16" t="s">
        <v>318</v>
      </c>
      <c r="P16" t="s">
        <v>318</v>
      </c>
      <c r="Q16" t="s">
        <v>318</v>
      </c>
      <c r="R16" t="s">
        <v>318</v>
      </c>
      <c r="S16" t="s">
        <v>322</v>
      </c>
      <c r="T16" t="s">
        <v>323</v>
      </c>
      <c r="U16" t="s">
        <v>323</v>
      </c>
      <c r="V16" t="s">
        <v>324</v>
      </c>
      <c r="W16" t="s">
        <v>325</v>
      </c>
      <c r="X16" t="s">
        <v>324</v>
      </c>
      <c r="Y16" t="s">
        <v>324</v>
      </c>
      <c r="Z16" t="s">
        <v>324</v>
      </c>
      <c r="AA16" t="s">
        <v>322</v>
      </c>
      <c r="AB16" t="s">
        <v>322</v>
      </c>
      <c r="AC16" t="s">
        <v>322</v>
      </c>
      <c r="AD16" t="s">
        <v>322</v>
      </c>
      <c r="AE16" t="s">
        <v>320</v>
      </c>
      <c r="AF16" t="s">
        <v>319</v>
      </c>
      <c r="AG16" t="s">
        <v>320</v>
      </c>
      <c r="AH16" t="s">
        <v>321</v>
      </c>
      <c r="AI16" t="s">
        <v>321</v>
      </c>
      <c r="AJ16" t="s">
        <v>326</v>
      </c>
      <c r="AK16" t="s">
        <v>327</v>
      </c>
      <c r="AL16" t="s">
        <v>319</v>
      </c>
      <c r="AM16" t="s">
        <v>328</v>
      </c>
      <c r="AN16" t="s">
        <v>328</v>
      </c>
      <c r="AO16" t="s">
        <v>329</v>
      </c>
      <c r="AP16" t="s">
        <v>327</v>
      </c>
      <c r="AQ16" t="s">
        <v>330</v>
      </c>
      <c r="AR16" t="s">
        <v>325</v>
      </c>
      <c r="AT16" t="s">
        <v>325</v>
      </c>
      <c r="AU16" t="s">
        <v>330</v>
      </c>
      <c r="AV16" t="s">
        <v>320</v>
      </c>
      <c r="AW16" t="s">
        <v>320</v>
      </c>
      <c r="AY16" t="s">
        <v>331</v>
      </c>
      <c r="AZ16" t="s">
        <v>332</v>
      </c>
      <c r="BC16" t="s">
        <v>318</v>
      </c>
      <c r="BE16" t="s">
        <v>317</v>
      </c>
      <c r="BF16" t="s">
        <v>321</v>
      </c>
      <c r="BG16" t="s">
        <v>321</v>
      </c>
      <c r="BH16" t="s">
        <v>328</v>
      </c>
      <c r="BI16" t="s">
        <v>328</v>
      </c>
      <c r="BJ16" t="s">
        <v>321</v>
      </c>
      <c r="BK16" t="s">
        <v>328</v>
      </c>
      <c r="BL16" t="s">
        <v>330</v>
      </c>
      <c r="BM16" t="s">
        <v>324</v>
      </c>
      <c r="BN16" t="s">
        <v>324</v>
      </c>
      <c r="BO16" t="s">
        <v>323</v>
      </c>
      <c r="BP16" t="s">
        <v>323</v>
      </c>
      <c r="BQ16" t="s">
        <v>323</v>
      </c>
      <c r="BR16" t="s">
        <v>323</v>
      </c>
      <c r="BS16" t="s">
        <v>323</v>
      </c>
      <c r="BT16" t="s">
        <v>333</v>
      </c>
      <c r="BU16" t="s">
        <v>320</v>
      </c>
      <c r="BV16" t="s">
        <v>320</v>
      </c>
      <c r="BW16" t="s">
        <v>321</v>
      </c>
      <c r="BX16" t="s">
        <v>321</v>
      </c>
      <c r="BY16" t="s">
        <v>321</v>
      </c>
      <c r="BZ16" t="s">
        <v>328</v>
      </c>
      <c r="CA16" t="s">
        <v>321</v>
      </c>
      <c r="CB16" t="s">
        <v>328</v>
      </c>
      <c r="CC16" t="s">
        <v>324</v>
      </c>
      <c r="CD16" t="s">
        <v>324</v>
      </c>
      <c r="CE16" t="s">
        <v>323</v>
      </c>
      <c r="CF16" t="s">
        <v>323</v>
      </c>
      <c r="CG16" t="s">
        <v>320</v>
      </c>
      <c r="CJ16" t="s">
        <v>323</v>
      </c>
      <c r="CL16" t="s">
        <v>334</v>
      </c>
      <c r="CN16" t="s">
        <v>317</v>
      </c>
      <c r="CO16" t="s">
        <v>317</v>
      </c>
      <c r="CQ16" t="s">
        <v>335</v>
      </c>
      <c r="CR16" t="s">
        <v>336</v>
      </c>
      <c r="CS16" t="s">
        <v>335</v>
      </c>
      <c r="CT16" t="s">
        <v>336</v>
      </c>
      <c r="CU16" t="s">
        <v>335</v>
      </c>
      <c r="CV16" t="s">
        <v>336</v>
      </c>
      <c r="CW16" t="s">
        <v>325</v>
      </c>
      <c r="CX16" t="s">
        <v>325</v>
      </c>
      <c r="CZ16" t="s">
        <v>337</v>
      </c>
      <c r="DD16" t="s">
        <v>337</v>
      </c>
      <c r="DJ16" t="s">
        <v>338</v>
      </c>
      <c r="DK16" t="s">
        <v>338</v>
      </c>
      <c r="DX16" t="s">
        <v>338</v>
      </c>
      <c r="DY16" t="s">
        <v>338</v>
      </c>
      <c r="DZ16" t="s">
        <v>339</v>
      </c>
      <c r="EA16" t="s">
        <v>339</v>
      </c>
      <c r="EB16" t="s">
        <v>323</v>
      </c>
      <c r="EC16" t="s">
        <v>323</v>
      </c>
      <c r="ED16" t="s">
        <v>325</v>
      </c>
      <c r="EE16" t="s">
        <v>323</v>
      </c>
      <c r="EF16" t="s">
        <v>328</v>
      </c>
      <c r="EG16" t="s">
        <v>325</v>
      </c>
      <c r="EH16" t="s">
        <v>325</v>
      </c>
      <c r="EJ16" t="s">
        <v>338</v>
      </c>
      <c r="EK16" t="s">
        <v>338</v>
      </c>
      <c r="EL16" t="s">
        <v>338</v>
      </c>
      <c r="EM16" t="s">
        <v>338</v>
      </c>
      <c r="EN16" t="s">
        <v>338</v>
      </c>
      <c r="EO16" t="s">
        <v>338</v>
      </c>
      <c r="EP16" t="s">
        <v>338</v>
      </c>
      <c r="EQ16" t="s">
        <v>340</v>
      </c>
      <c r="ER16" t="s">
        <v>340</v>
      </c>
      <c r="ES16" t="s">
        <v>341</v>
      </c>
      <c r="ET16" t="s">
        <v>340</v>
      </c>
      <c r="EU16" t="s">
        <v>338</v>
      </c>
      <c r="EV16" t="s">
        <v>338</v>
      </c>
      <c r="EW16" t="s">
        <v>338</v>
      </c>
      <c r="EX16" t="s">
        <v>338</v>
      </c>
      <c r="EY16" t="s">
        <v>338</v>
      </c>
      <c r="EZ16" t="s">
        <v>338</v>
      </c>
      <c r="FA16" t="s">
        <v>338</v>
      </c>
      <c r="FB16" t="s">
        <v>338</v>
      </c>
      <c r="FC16" t="s">
        <v>338</v>
      </c>
      <c r="FD16" t="s">
        <v>338</v>
      </c>
      <c r="FE16" t="s">
        <v>338</v>
      </c>
      <c r="FF16" t="s">
        <v>338</v>
      </c>
      <c r="FM16" t="s">
        <v>338</v>
      </c>
      <c r="FN16" t="s">
        <v>325</v>
      </c>
      <c r="FO16" t="s">
        <v>325</v>
      </c>
      <c r="FP16" t="s">
        <v>335</v>
      </c>
      <c r="FQ16" t="s">
        <v>336</v>
      </c>
      <c r="FR16" t="s">
        <v>335</v>
      </c>
      <c r="FV16" t="s">
        <v>336</v>
      </c>
      <c r="FZ16" t="s">
        <v>321</v>
      </c>
      <c r="GA16" t="s">
        <v>321</v>
      </c>
      <c r="GB16" t="s">
        <v>328</v>
      </c>
      <c r="GC16" t="s">
        <v>328</v>
      </c>
      <c r="GD16" t="s">
        <v>342</v>
      </c>
      <c r="GE16" t="s">
        <v>342</v>
      </c>
      <c r="GF16" t="s">
        <v>338</v>
      </c>
      <c r="GG16" t="s">
        <v>338</v>
      </c>
      <c r="GH16" t="s">
        <v>338</v>
      </c>
      <c r="GI16" t="s">
        <v>338</v>
      </c>
      <c r="GJ16" t="s">
        <v>338</v>
      </c>
      <c r="GK16" t="s">
        <v>338</v>
      </c>
      <c r="GL16" t="s">
        <v>323</v>
      </c>
      <c r="GM16" t="s">
        <v>338</v>
      </c>
      <c r="GO16" t="s">
        <v>330</v>
      </c>
      <c r="GP16" t="s">
        <v>330</v>
      </c>
      <c r="GQ16" t="s">
        <v>323</v>
      </c>
      <c r="GR16" t="s">
        <v>323</v>
      </c>
      <c r="GS16" t="s">
        <v>323</v>
      </c>
      <c r="GT16" t="s">
        <v>323</v>
      </c>
      <c r="GU16" t="s">
        <v>323</v>
      </c>
      <c r="GV16" t="s">
        <v>325</v>
      </c>
      <c r="GW16" t="s">
        <v>325</v>
      </c>
      <c r="GX16" t="s">
        <v>325</v>
      </c>
      <c r="GY16" t="s">
        <v>323</v>
      </c>
      <c r="GZ16" t="s">
        <v>321</v>
      </c>
      <c r="HA16" t="s">
        <v>328</v>
      </c>
      <c r="HB16" t="s">
        <v>325</v>
      </c>
      <c r="HC16" t="s">
        <v>325</v>
      </c>
    </row>
    <row r="17" spans="1:211" x14ac:dyDescent="0.2">
      <c r="A17">
        <v>1</v>
      </c>
      <c r="B17">
        <v>1736448972.0999999</v>
      </c>
      <c r="C17">
        <v>0</v>
      </c>
      <c r="D17" t="s">
        <v>343</v>
      </c>
      <c r="E17" t="s">
        <v>344</v>
      </c>
      <c r="F17">
        <v>2</v>
      </c>
      <c r="G17">
        <v>1736448970.0999999</v>
      </c>
      <c r="H17">
        <f t="shared" ref="H17:H80" si="0">(I17)/1000</f>
        <v>2.076697159490379E-3</v>
      </c>
      <c r="I17">
        <f t="shared" ref="I17:I80" si="1">IF(BD17, AL17, AF17)</f>
        <v>2.0766971594903789</v>
      </c>
      <c r="J17">
        <f t="shared" ref="J17:J80" si="2">IF(BD17, AG17, AE17)</f>
        <v>8.0377808978029854</v>
      </c>
      <c r="K17">
        <f t="shared" ref="K17:K80" si="3">BF17 - IF(AS17&gt;1, J17*AZ17*100/(AU17), 0)</f>
        <v>189.84933333333299</v>
      </c>
      <c r="L17">
        <f t="shared" ref="L17:L80" si="4">((R17-H17/2)*K17-J17)/(R17+H17/2)</f>
        <v>78.009648789847219</v>
      </c>
      <c r="M17">
        <f t="shared" ref="M17:M80" si="5">L17*(BM17+BN17)/1000</f>
        <v>7.9828366651846547</v>
      </c>
      <c r="N17">
        <f t="shared" ref="N17:N80" si="6">(BF17 - IF(AS17&gt;1, J17*AZ17*100/(AU17), 0))*(BM17+BN17)/1000</f>
        <v>19.427548290557581</v>
      </c>
      <c r="O17">
        <f t="shared" ref="O17:O80" si="7">2/((1/Q17-1/P17)+SIGN(Q17)*SQRT((1/Q17-1/P17)*(1/Q17-1/P17) + 4*BA17/((BA17+1)*(BA17+1))*(2*1/Q17*1/P17-1/P17*1/P17)))</f>
        <v>0.12090489545554461</v>
      </c>
      <c r="P17">
        <f t="shared" ref="P17:P80" si="8">IF(LEFT(BB17,1)&lt;&gt;"0",IF(LEFT(BB17,1)="1",3,BC17),$D$5+$E$5*(BT17*BM17/($K$5*1000))+$F$5*(BT17*BM17/($K$5*1000))*MAX(MIN(AZ17,$J$5),$I$5)*MAX(MIN(AZ17,$J$5),$I$5)+$G$5*MAX(MIN(AZ17,$J$5),$I$5)*(BT17*BM17/($K$5*1000))+$H$5*(BT17*BM17/($K$5*1000))*(BT17*BM17/($K$5*1000)))</f>
        <v>3.5299784557933167</v>
      </c>
      <c r="Q17">
        <f t="shared" ref="Q17:Q80" si="9">H17*(1000-(1000*0.61365*EXP(17.502*U17/(240.97+U17))/(BM17+BN17)+BH17)/2)/(1000*0.61365*EXP(17.502*U17/(240.97+U17))/(BM17+BN17)-BH17)</f>
        <v>0.11865056564877506</v>
      </c>
      <c r="R17">
        <f t="shared" ref="R17:R80" si="10">1/((BA17+1)/(O17/1.6)+1/(P17/1.37)) + BA17/((BA17+1)/(O17/1.6) + BA17/(P17/1.37))</f>
        <v>7.4355645095092959E-2</v>
      </c>
      <c r="S17">
        <f t="shared" ref="S17:S80" si="11">(AV17*AY17)</f>
        <v>253.91983238399999</v>
      </c>
      <c r="T17">
        <f t="shared" ref="T17:T80" si="12">(BO17+(S17+2*0.95*0.0000000567*(((BO17+$B$7)+273)^4-(BO17+273)^4)-44100*H17)/(1.84*29.3*P17+8*0.95*0.0000000567*(BO17+273)^3))</f>
        <v>25.799767776956561</v>
      </c>
      <c r="U17">
        <f t="shared" ref="U17:U80" si="13">($C$7*BP17+$D$7*BQ17+$E$7*T17)</f>
        <v>25.799767776956561</v>
      </c>
      <c r="V17">
        <f t="shared" ref="V17:V80" si="14">0.61365*EXP(17.502*U17/(240.97+U17))</f>
        <v>3.33448513546701</v>
      </c>
      <c r="W17">
        <f t="shared" ref="W17:W80" si="15">(X17/Y17*100)</f>
        <v>49.90938058995615</v>
      </c>
      <c r="X17">
        <f t="shared" ref="X17:X80" si="16">BH17*(BM17+BN17)/1000</f>
        <v>1.5864812338006029</v>
      </c>
      <c r="Y17">
        <f t="shared" ref="Y17:Y80" si="17">0.61365*EXP(17.502*BO17/(240.97+BO17))</f>
        <v>3.1787235486546375</v>
      </c>
      <c r="Z17">
        <f t="shared" ref="Z17:Z80" si="18">(V17-BH17*(BM17+BN17)/1000)</f>
        <v>1.7480039016664071</v>
      </c>
      <c r="AA17">
        <f t="shared" ref="AA17:AA80" si="19">(-H17*44100)</f>
        <v>-91.582344733525716</v>
      </c>
      <c r="AB17">
        <f t="shared" ref="AB17:AB80" si="20">2*29.3*P17*0.92*(BO17-U17)</f>
        <v>-153.16024945708881</v>
      </c>
      <c r="AC17">
        <f t="shared" ref="AC17:AC80" si="21">2*0.95*0.0000000567*(((BO17+$B$7)+273)^4-(U17+273)^4)</f>
        <v>-9.2144829091057208</v>
      </c>
      <c r="AD17">
        <f t="shared" ref="AD17:AD80" si="22">S17+AC17+AA17+AB17</f>
        <v>-3.7244715720248678E-2</v>
      </c>
      <c r="AE17">
        <f t="shared" ref="AE17:AE80" si="23">BL17*AS17*(BG17-BF17*(1000-AS17*BI17)/(1000-AS17*BH17))/(100*AZ17)</f>
        <v>7.9971261881899594</v>
      </c>
      <c r="AF17">
        <f t="shared" ref="AF17:AF80" si="24">1000*BL17*AS17*(BH17-BI17)/(100*AZ17*(1000-AS17*BH17))</f>
        <v>2.081152004917632</v>
      </c>
      <c r="AG17">
        <f t="shared" ref="AG17:AG80" si="25">(AH17 - AI17 - BM17*1000/(8.314*(BO17+273.15)) * AK17/BL17 * AJ17) * BL17/(100*AZ17) * (1000 - BI17)/1000</f>
        <v>8.0377808978029854</v>
      </c>
      <c r="AH17">
        <v>202.600448672759</v>
      </c>
      <c r="AI17">
        <v>192.83403636363599</v>
      </c>
      <c r="AJ17">
        <v>-4.0402019663307999E-4</v>
      </c>
      <c r="AK17">
        <v>85.495142733625997</v>
      </c>
      <c r="AL17">
        <f t="shared" ref="AL17:AL80" si="26">(AN17 - AM17 + BM17*1000/(8.314*(BO17+273.15)) * AP17/BL17 * AO17) * BL17/(100*AZ17) * 1000/(1000 - AN17)</f>
        <v>2.0766971594903789</v>
      </c>
      <c r="AM17">
        <v>13.049368943240699</v>
      </c>
      <c r="AN17">
        <v>15.5019678321678</v>
      </c>
      <c r="AO17">
        <v>-8.6121595697140806E-6</v>
      </c>
      <c r="AP17">
        <v>126.389948844656</v>
      </c>
      <c r="AQ17">
        <v>38</v>
      </c>
      <c r="AR17">
        <v>8</v>
      </c>
      <c r="AS17">
        <f t="shared" ref="AS17:AS80" si="27">IF(AQ17*$H$13&gt;=AU17,1,(AU17/(AU17-AQ17*$H$13)))</f>
        <v>1</v>
      </c>
      <c r="AT17">
        <f t="shared" ref="AT17:AT80" si="28">(AS17-1)*100</f>
        <v>0</v>
      </c>
      <c r="AU17">
        <f t="shared" ref="AU17:AU80" si="29">MAX(0,($B$13+$C$13*BT17)/(1+$D$13*BT17)*BM17/(BO17+273)*$E$13)</f>
        <v>54290.306702907234</v>
      </c>
      <c r="AV17">
        <f t="shared" ref="AV17:AV80" si="30">$B$11*BU17+$C$11*BV17+$D$11*CG17</f>
        <v>1600</v>
      </c>
      <c r="AW17">
        <f t="shared" ref="AW17:AW80" si="31">AV17*AX17</f>
        <v>1348.8001823999998</v>
      </c>
      <c r="AX17">
        <f t="shared" ref="AX17:AX80" si="32">($B$11*$D$9+$C$11*$D$9+$D$11*(CH17*$E$9+CI17*$G$9))/($B$11+$C$11+$D$11)</f>
        <v>0.84300011399999986</v>
      </c>
      <c r="AY17">
        <f t="shared" ref="AY17:AY80" si="33">($B$11*$K$9+$C$11*$K$9+$D$11*(CH17*$L$9+CI17*$N$9))/($B$11+$C$11+$D$11)</f>
        <v>0.15869989524</v>
      </c>
      <c r="AZ17">
        <v>6</v>
      </c>
      <c r="BA17">
        <v>0.5</v>
      </c>
      <c r="BB17" t="s">
        <v>345</v>
      </c>
      <c r="BC17">
        <v>2</v>
      </c>
      <c r="BD17" t="b">
        <v>1</v>
      </c>
      <c r="BE17">
        <v>1736448970.0999999</v>
      </c>
      <c r="BF17">
        <v>189.84933333333299</v>
      </c>
      <c r="BG17">
        <v>199.916333333333</v>
      </c>
      <c r="BH17">
        <v>15.5033666666667</v>
      </c>
      <c r="BI17">
        <v>13.0456</v>
      </c>
      <c r="BJ17">
        <v>189.755333333333</v>
      </c>
      <c r="BK17">
        <v>15.429266666666701</v>
      </c>
      <c r="BL17">
        <v>500.18266666666699</v>
      </c>
      <c r="BM17">
        <v>102.231666666667</v>
      </c>
      <c r="BN17">
        <v>9.9734500000000004E-2</v>
      </c>
      <c r="BO17">
        <v>24.994966666666699</v>
      </c>
      <c r="BP17">
        <v>24.744566666666699</v>
      </c>
      <c r="BQ17">
        <v>999.9</v>
      </c>
      <c r="BR17">
        <v>0</v>
      </c>
      <c r="BS17">
        <v>0</v>
      </c>
      <c r="BT17">
        <v>9974.9833333333299</v>
      </c>
      <c r="BU17">
        <v>512.24433333333297</v>
      </c>
      <c r="BV17">
        <v>125.212666666667</v>
      </c>
      <c r="BW17">
        <v>-10.066933333333299</v>
      </c>
      <c r="BX17">
        <v>192.839</v>
      </c>
      <c r="BY17">
        <v>202.55866666666699</v>
      </c>
      <c r="BZ17">
        <v>2.4577233333333299</v>
      </c>
      <c r="CA17">
        <v>199.916333333333</v>
      </c>
      <c r="CB17">
        <v>13.0456</v>
      </c>
      <c r="CC17">
        <v>1.5849299999999999</v>
      </c>
      <c r="CD17">
        <v>1.3336733333333299</v>
      </c>
      <c r="CE17">
        <v>13.8130666666667</v>
      </c>
      <c r="CF17">
        <v>11.1838</v>
      </c>
      <c r="CG17">
        <v>1600</v>
      </c>
      <c r="CH17">
        <v>0.90000199999999997</v>
      </c>
      <c r="CI17">
        <v>9.9998199999999995E-2</v>
      </c>
      <c r="CJ17">
        <v>19.972200000000001</v>
      </c>
      <c r="CK17">
        <v>31274.400000000001</v>
      </c>
      <c r="CL17">
        <v>1736445700.0999999</v>
      </c>
      <c r="CM17" t="s">
        <v>346</v>
      </c>
      <c r="CN17">
        <v>1736445697.0999999</v>
      </c>
      <c r="CO17">
        <v>1736445700.0999999</v>
      </c>
      <c r="CP17">
        <v>1</v>
      </c>
      <c r="CQ17">
        <v>-0.33700000000000002</v>
      </c>
      <c r="CR17">
        <v>1.2999999999999999E-2</v>
      </c>
      <c r="CS17">
        <v>0.22</v>
      </c>
      <c r="CT17">
        <v>8.3000000000000004E-2</v>
      </c>
      <c r="CU17">
        <v>420</v>
      </c>
      <c r="CV17">
        <v>16</v>
      </c>
      <c r="CW17">
        <v>0.23</v>
      </c>
      <c r="CX17">
        <v>0.32</v>
      </c>
      <c r="CY17">
        <v>-10.073378999999999</v>
      </c>
      <c r="CZ17">
        <v>-0.34567669172931997</v>
      </c>
      <c r="DA17">
        <v>6.1097877041677802E-2</v>
      </c>
      <c r="DB17">
        <v>0</v>
      </c>
      <c r="DC17">
        <v>2.4451814999999999</v>
      </c>
      <c r="DD17">
        <v>9.7776090225567103E-2</v>
      </c>
      <c r="DE17">
        <v>1.0895986084334E-2</v>
      </c>
      <c r="DF17">
        <v>1</v>
      </c>
      <c r="DG17">
        <v>1</v>
      </c>
      <c r="DH17">
        <v>2</v>
      </c>
      <c r="DI17" t="s">
        <v>347</v>
      </c>
      <c r="DJ17">
        <v>3.1186199999999999</v>
      </c>
      <c r="DK17">
        <v>2.8008999999999999</v>
      </c>
      <c r="DL17">
        <v>5.2512499999999997E-2</v>
      </c>
      <c r="DM17">
        <v>5.5666899999999998E-2</v>
      </c>
      <c r="DN17">
        <v>8.6798600000000004E-2</v>
      </c>
      <c r="DO17">
        <v>7.7330499999999996E-2</v>
      </c>
      <c r="DP17">
        <v>26435.200000000001</v>
      </c>
      <c r="DQ17">
        <v>24353</v>
      </c>
      <c r="DR17">
        <v>26691.7</v>
      </c>
      <c r="DS17">
        <v>24128.7</v>
      </c>
      <c r="DT17">
        <v>33681.4</v>
      </c>
      <c r="DU17">
        <v>32411.9</v>
      </c>
      <c r="DV17">
        <v>40358.300000000003</v>
      </c>
      <c r="DW17">
        <v>38143</v>
      </c>
      <c r="DX17">
        <v>2.01268</v>
      </c>
      <c r="DY17">
        <v>2.2711700000000001</v>
      </c>
      <c r="DZ17">
        <v>0.15611900000000001</v>
      </c>
      <c r="EA17">
        <v>0</v>
      </c>
      <c r="EB17">
        <v>22.196000000000002</v>
      </c>
      <c r="EC17">
        <v>999.9</v>
      </c>
      <c r="ED17">
        <v>64.234999999999999</v>
      </c>
      <c r="EE17">
        <v>22.053999999999998</v>
      </c>
      <c r="EF17">
        <v>16.728100000000001</v>
      </c>
      <c r="EG17">
        <v>63.734900000000003</v>
      </c>
      <c r="EH17">
        <v>26.7989</v>
      </c>
      <c r="EI17">
        <v>1</v>
      </c>
      <c r="EJ17">
        <v>-0.43569400000000003</v>
      </c>
      <c r="EK17">
        <v>-4.5303599999999999</v>
      </c>
      <c r="EL17">
        <v>20.216699999999999</v>
      </c>
      <c r="EM17">
        <v>5.26431</v>
      </c>
      <c r="EN17">
        <v>12.0076</v>
      </c>
      <c r="EO17">
        <v>5.00075</v>
      </c>
      <c r="EP17">
        <v>3.2872300000000001</v>
      </c>
      <c r="EQ17">
        <v>9999</v>
      </c>
      <c r="ER17">
        <v>9999</v>
      </c>
      <c r="ES17">
        <v>999.9</v>
      </c>
      <c r="ET17">
        <v>9999</v>
      </c>
      <c r="EU17">
        <v>1.87225</v>
      </c>
      <c r="EV17">
        <v>1.87317</v>
      </c>
      <c r="EW17">
        <v>1.8693500000000001</v>
      </c>
      <c r="EX17">
        <v>1.8750100000000001</v>
      </c>
      <c r="EY17">
        <v>1.8753599999999999</v>
      </c>
      <c r="EZ17">
        <v>1.87378</v>
      </c>
      <c r="FA17">
        <v>1.87239</v>
      </c>
      <c r="FB17">
        <v>1.87147</v>
      </c>
      <c r="FC17">
        <v>5</v>
      </c>
      <c r="FD17">
        <v>0</v>
      </c>
      <c r="FE17">
        <v>0</v>
      </c>
      <c r="FF17">
        <v>0</v>
      </c>
      <c r="FG17" t="s">
        <v>348</v>
      </c>
      <c r="FH17" t="s">
        <v>349</v>
      </c>
      <c r="FI17" t="s">
        <v>350</v>
      </c>
      <c r="FJ17" t="s">
        <v>350</v>
      </c>
      <c r="FK17" t="s">
        <v>350</v>
      </c>
      <c r="FL17" t="s">
        <v>350</v>
      </c>
      <c r="FM17">
        <v>0</v>
      </c>
      <c r="FN17">
        <v>100</v>
      </c>
      <c r="FO17">
        <v>100</v>
      </c>
      <c r="FP17">
        <v>9.4E-2</v>
      </c>
      <c r="FQ17">
        <v>7.4099999999999999E-2</v>
      </c>
      <c r="FR17">
        <v>-0.18329044484773399</v>
      </c>
      <c r="FS17">
        <v>1.93526017593624E-3</v>
      </c>
      <c r="FT17">
        <v>-2.6352868309754201E-6</v>
      </c>
      <c r="FU17">
        <v>7.4988703689445403E-10</v>
      </c>
      <c r="FV17">
        <v>7.4070808911679595E-2</v>
      </c>
      <c r="FW17">
        <v>0</v>
      </c>
      <c r="FX17">
        <v>0</v>
      </c>
      <c r="FY17">
        <v>0</v>
      </c>
      <c r="FZ17">
        <v>1</v>
      </c>
      <c r="GA17">
        <v>1999</v>
      </c>
      <c r="GB17">
        <v>0</v>
      </c>
      <c r="GC17">
        <v>14</v>
      </c>
      <c r="GD17">
        <v>54.6</v>
      </c>
      <c r="GE17">
        <v>54.5</v>
      </c>
      <c r="GF17">
        <v>0.62744100000000003</v>
      </c>
      <c r="GG17">
        <v>2.52075</v>
      </c>
      <c r="GH17">
        <v>1.5979000000000001</v>
      </c>
      <c r="GI17">
        <v>2.35107</v>
      </c>
      <c r="GJ17">
        <v>1.64917</v>
      </c>
      <c r="GK17">
        <v>2.3950200000000001</v>
      </c>
      <c r="GL17">
        <v>25.983899999999998</v>
      </c>
      <c r="GM17">
        <v>14.3597</v>
      </c>
      <c r="GN17">
        <v>19</v>
      </c>
      <c r="GO17">
        <v>448.91399999999999</v>
      </c>
      <c r="GP17">
        <v>639.81899999999996</v>
      </c>
      <c r="GQ17">
        <v>29.773499999999999</v>
      </c>
      <c r="GR17">
        <v>21.620999999999999</v>
      </c>
      <c r="GS17">
        <v>30.0001</v>
      </c>
      <c r="GT17">
        <v>21.5428</v>
      </c>
      <c r="GU17">
        <v>21.5228</v>
      </c>
      <c r="GV17">
        <v>12.6967</v>
      </c>
      <c r="GW17">
        <v>24.37</v>
      </c>
      <c r="GX17">
        <v>100</v>
      </c>
      <c r="GY17">
        <v>29.764099999999999</v>
      </c>
      <c r="GZ17">
        <v>206.77600000000001</v>
      </c>
      <c r="HA17">
        <v>13.0387</v>
      </c>
      <c r="HB17">
        <v>101.36</v>
      </c>
      <c r="HC17">
        <v>101.355</v>
      </c>
    </row>
    <row r="18" spans="1:211" x14ac:dyDescent="0.2">
      <c r="A18">
        <v>2</v>
      </c>
      <c r="B18">
        <v>1736448974.0999999</v>
      </c>
      <c r="C18">
        <v>2</v>
      </c>
      <c r="D18" t="s">
        <v>351</v>
      </c>
      <c r="E18" t="s">
        <v>352</v>
      </c>
      <c r="F18">
        <v>2</v>
      </c>
      <c r="G18">
        <v>1736448973.0999999</v>
      </c>
      <c r="H18">
        <f t="shared" si="0"/>
        <v>2.0762281347830327E-3</v>
      </c>
      <c r="I18">
        <f t="shared" si="1"/>
        <v>2.0762281347830327</v>
      </c>
      <c r="J18">
        <f t="shared" si="2"/>
        <v>8.0216553218313482</v>
      </c>
      <c r="K18">
        <f t="shared" si="3"/>
        <v>189.828</v>
      </c>
      <c r="L18">
        <f t="shared" si="4"/>
        <v>77.986158182961731</v>
      </c>
      <c r="M18">
        <f t="shared" si="5"/>
        <v>7.9804045164946675</v>
      </c>
      <c r="N18">
        <f t="shared" si="6"/>
        <v>19.425296281463996</v>
      </c>
      <c r="O18">
        <f t="shared" si="7"/>
        <v>0.12065775491250595</v>
      </c>
      <c r="P18">
        <f t="shared" si="8"/>
        <v>3.5388537241383293</v>
      </c>
      <c r="Q18">
        <f t="shared" si="9"/>
        <v>0.11841805778750607</v>
      </c>
      <c r="R18">
        <f t="shared" si="10"/>
        <v>7.4209051210593555E-2</v>
      </c>
      <c r="S18">
        <f t="shared" si="11"/>
        <v>253.92006096</v>
      </c>
      <c r="T18">
        <f t="shared" si="12"/>
        <v>25.81439248090529</v>
      </c>
      <c r="U18">
        <f t="shared" si="13"/>
        <v>25.81439248090529</v>
      </c>
      <c r="V18">
        <f t="shared" si="14"/>
        <v>3.3373761994262119</v>
      </c>
      <c r="W18">
        <f t="shared" si="15"/>
        <v>49.856900014159145</v>
      </c>
      <c r="X18">
        <f t="shared" si="16"/>
        <v>1.5863664503874</v>
      </c>
      <c r="Y18">
        <f t="shared" si="17"/>
        <v>3.1818393240191001</v>
      </c>
      <c r="Z18">
        <f t="shared" si="18"/>
        <v>1.7510097490388119</v>
      </c>
      <c r="AA18">
        <f t="shared" si="19"/>
        <v>-91.561660743931739</v>
      </c>
      <c r="AB18">
        <f t="shared" si="20"/>
        <v>-153.20027108339295</v>
      </c>
      <c r="AC18">
        <f t="shared" si="21"/>
        <v>-9.19521057225516</v>
      </c>
      <c r="AD18">
        <f t="shared" si="22"/>
        <v>-3.7081439579850439E-2</v>
      </c>
      <c r="AE18">
        <f t="shared" si="23"/>
        <v>8.0506846855060541</v>
      </c>
      <c r="AF18">
        <f t="shared" si="24"/>
        <v>2.0786994779165044</v>
      </c>
      <c r="AG18">
        <f t="shared" si="25"/>
        <v>8.0216553218313482</v>
      </c>
      <c r="AH18">
        <v>202.56555725190199</v>
      </c>
      <c r="AI18">
        <v>192.81192727272699</v>
      </c>
      <c r="AJ18">
        <v>-5.7826598410807401E-4</v>
      </c>
      <c r="AK18">
        <v>85.495142733625997</v>
      </c>
      <c r="AL18">
        <f t="shared" si="26"/>
        <v>2.0762281347830327</v>
      </c>
      <c r="AM18">
        <v>13.0469470003623</v>
      </c>
      <c r="AN18">
        <v>15.501038461538499</v>
      </c>
      <c r="AO18">
        <v>-1.04797199337855E-5</v>
      </c>
      <c r="AP18">
        <v>126.389948844656</v>
      </c>
      <c r="AQ18">
        <v>38</v>
      </c>
      <c r="AR18">
        <v>8</v>
      </c>
      <c r="AS18">
        <f t="shared" si="27"/>
        <v>1</v>
      </c>
      <c r="AT18">
        <f t="shared" si="28"/>
        <v>0</v>
      </c>
      <c r="AU18">
        <f t="shared" si="29"/>
        <v>54482.806907556012</v>
      </c>
      <c r="AV18">
        <f t="shared" si="30"/>
        <v>1600</v>
      </c>
      <c r="AW18">
        <f t="shared" si="31"/>
        <v>1348.8006479999999</v>
      </c>
      <c r="AX18">
        <f t="shared" si="32"/>
        <v>0.84300040499999995</v>
      </c>
      <c r="AY18">
        <f t="shared" si="33"/>
        <v>0.1587000381</v>
      </c>
      <c r="AZ18">
        <v>6</v>
      </c>
      <c r="BA18">
        <v>0.5</v>
      </c>
      <c r="BB18" t="s">
        <v>345</v>
      </c>
      <c r="BC18">
        <v>2</v>
      </c>
      <c r="BD18" t="b">
        <v>1</v>
      </c>
      <c r="BE18">
        <v>1736448973.0999999</v>
      </c>
      <c r="BF18">
        <v>189.828</v>
      </c>
      <c r="BG18">
        <v>199.96700000000001</v>
      </c>
      <c r="BH18">
        <v>15.5023</v>
      </c>
      <c r="BI18">
        <v>13.045400000000001</v>
      </c>
      <c r="BJ18">
        <v>189.73400000000001</v>
      </c>
      <c r="BK18">
        <v>15.4283</v>
      </c>
      <c r="BL18">
        <v>499.77</v>
      </c>
      <c r="BM18">
        <v>102.23099999999999</v>
      </c>
      <c r="BN18">
        <v>0.100038</v>
      </c>
      <c r="BO18">
        <v>25.011399999999998</v>
      </c>
      <c r="BP18">
        <v>24.777699999999999</v>
      </c>
      <c r="BQ18">
        <v>999.9</v>
      </c>
      <c r="BR18">
        <v>0</v>
      </c>
      <c r="BS18">
        <v>0</v>
      </c>
      <c r="BT18">
        <v>10012.5</v>
      </c>
      <c r="BU18">
        <v>512.29999999999995</v>
      </c>
      <c r="BV18">
        <v>124.508</v>
      </c>
      <c r="BW18">
        <v>-10.1388</v>
      </c>
      <c r="BX18">
        <v>192.81700000000001</v>
      </c>
      <c r="BY18">
        <v>202.61</v>
      </c>
      <c r="BZ18">
        <v>2.4569200000000002</v>
      </c>
      <c r="CA18">
        <v>199.96700000000001</v>
      </c>
      <c r="CB18">
        <v>13.045400000000001</v>
      </c>
      <c r="CC18">
        <v>1.5848100000000001</v>
      </c>
      <c r="CD18">
        <v>1.3336399999999999</v>
      </c>
      <c r="CE18">
        <v>13.8119</v>
      </c>
      <c r="CF18">
        <v>11.183400000000001</v>
      </c>
      <c r="CG18">
        <v>1600</v>
      </c>
      <c r="CH18">
        <v>0.90000100000000005</v>
      </c>
      <c r="CI18">
        <v>9.9999500000000005E-2</v>
      </c>
      <c r="CJ18">
        <v>19.958300000000001</v>
      </c>
      <c r="CK18">
        <v>31274.5</v>
      </c>
      <c r="CL18">
        <v>1736445700.0999999</v>
      </c>
      <c r="CM18" t="s">
        <v>346</v>
      </c>
      <c r="CN18">
        <v>1736445697.0999999</v>
      </c>
      <c r="CO18">
        <v>1736445700.0999999</v>
      </c>
      <c r="CP18">
        <v>1</v>
      </c>
      <c r="CQ18">
        <v>-0.33700000000000002</v>
      </c>
      <c r="CR18">
        <v>1.2999999999999999E-2</v>
      </c>
      <c r="CS18">
        <v>0.22</v>
      </c>
      <c r="CT18">
        <v>8.3000000000000004E-2</v>
      </c>
      <c r="CU18">
        <v>420</v>
      </c>
      <c r="CV18">
        <v>16</v>
      </c>
      <c r="CW18">
        <v>0.23</v>
      </c>
      <c r="CX18">
        <v>0.32</v>
      </c>
      <c r="CY18">
        <v>-10.0775561904762</v>
      </c>
      <c r="CZ18">
        <v>-0.36689298701298101</v>
      </c>
      <c r="DA18">
        <v>6.2483353247937599E-2</v>
      </c>
      <c r="DB18">
        <v>0</v>
      </c>
      <c r="DC18">
        <v>2.4456923809523801</v>
      </c>
      <c r="DD18">
        <v>9.2802857142855799E-2</v>
      </c>
      <c r="DE18">
        <v>1.0876076807011701E-2</v>
      </c>
      <c r="DF18">
        <v>1</v>
      </c>
      <c r="DG18">
        <v>1</v>
      </c>
      <c r="DH18">
        <v>2</v>
      </c>
      <c r="DI18" t="s">
        <v>347</v>
      </c>
      <c r="DJ18">
        <v>3.1194899999999999</v>
      </c>
      <c r="DK18">
        <v>2.8009499999999998</v>
      </c>
      <c r="DL18">
        <v>5.2511599999999999E-2</v>
      </c>
      <c r="DM18">
        <v>5.5679399999999997E-2</v>
      </c>
      <c r="DN18">
        <v>8.6805199999999999E-2</v>
      </c>
      <c r="DO18">
        <v>7.7325400000000002E-2</v>
      </c>
      <c r="DP18">
        <v>26435.599999999999</v>
      </c>
      <c r="DQ18">
        <v>24352.799999999999</v>
      </c>
      <c r="DR18">
        <v>26692.1</v>
      </c>
      <c r="DS18">
        <v>24128.799999999999</v>
      </c>
      <c r="DT18">
        <v>33681.699999999997</v>
      </c>
      <c r="DU18">
        <v>32412.400000000001</v>
      </c>
      <c r="DV18">
        <v>40359</v>
      </c>
      <c r="DW18">
        <v>38143.300000000003</v>
      </c>
      <c r="DX18">
        <v>2.01485</v>
      </c>
      <c r="DY18">
        <v>2.2699199999999999</v>
      </c>
      <c r="DZ18">
        <v>0.15746399999999999</v>
      </c>
      <c r="EA18">
        <v>0</v>
      </c>
      <c r="EB18">
        <v>22.1983</v>
      </c>
      <c r="EC18">
        <v>999.9</v>
      </c>
      <c r="ED18">
        <v>64.234999999999999</v>
      </c>
      <c r="EE18">
        <v>22.044</v>
      </c>
      <c r="EF18">
        <v>16.717099999999999</v>
      </c>
      <c r="EG18">
        <v>64.164900000000003</v>
      </c>
      <c r="EH18">
        <v>26.570499999999999</v>
      </c>
      <c r="EI18">
        <v>1</v>
      </c>
      <c r="EJ18">
        <v>-0.43574200000000002</v>
      </c>
      <c r="EK18">
        <v>-4.50115</v>
      </c>
      <c r="EL18">
        <v>20.217600000000001</v>
      </c>
      <c r="EM18">
        <v>5.26431</v>
      </c>
      <c r="EN18">
        <v>12.007099999999999</v>
      </c>
      <c r="EO18">
        <v>5.0002500000000003</v>
      </c>
      <c r="EP18">
        <v>3.2871000000000001</v>
      </c>
      <c r="EQ18">
        <v>9999</v>
      </c>
      <c r="ER18">
        <v>9999</v>
      </c>
      <c r="ES18">
        <v>999.9</v>
      </c>
      <c r="ET18">
        <v>9999</v>
      </c>
      <c r="EU18">
        <v>1.87225</v>
      </c>
      <c r="EV18">
        <v>1.87317</v>
      </c>
      <c r="EW18">
        <v>1.8693500000000001</v>
      </c>
      <c r="EX18">
        <v>1.87503</v>
      </c>
      <c r="EY18">
        <v>1.8753899999999999</v>
      </c>
      <c r="EZ18">
        <v>1.8737900000000001</v>
      </c>
      <c r="FA18">
        <v>1.87239</v>
      </c>
      <c r="FB18">
        <v>1.87148</v>
      </c>
      <c r="FC18">
        <v>5</v>
      </c>
      <c r="FD18">
        <v>0</v>
      </c>
      <c r="FE18">
        <v>0</v>
      </c>
      <c r="FF18">
        <v>0</v>
      </c>
      <c r="FG18" t="s">
        <v>348</v>
      </c>
      <c r="FH18" t="s">
        <v>349</v>
      </c>
      <c r="FI18" t="s">
        <v>350</v>
      </c>
      <c r="FJ18" t="s">
        <v>350</v>
      </c>
      <c r="FK18" t="s">
        <v>350</v>
      </c>
      <c r="FL18" t="s">
        <v>350</v>
      </c>
      <c r="FM18">
        <v>0</v>
      </c>
      <c r="FN18">
        <v>100</v>
      </c>
      <c r="FO18">
        <v>100</v>
      </c>
      <c r="FP18">
        <v>9.4E-2</v>
      </c>
      <c r="FQ18">
        <v>7.4099999999999999E-2</v>
      </c>
      <c r="FR18">
        <v>-0.18329044484773399</v>
      </c>
      <c r="FS18">
        <v>1.93526017593624E-3</v>
      </c>
      <c r="FT18">
        <v>-2.6352868309754201E-6</v>
      </c>
      <c r="FU18">
        <v>7.4988703689445403E-10</v>
      </c>
      <c r="FV18">
        <v>7.4070808911679595E-2</v>
      </c>
      <c r="FW18">
        <v>0</v>
      </c>
      <c r="FX18">
        <v>0</v>
      </c>
      <c r="FY18">
        <v>0</v>
      </c>
      <c r="FZ18">
        <v>1</v>
      </c>
      <c r="GA18">
        <v>1999</v>
      </c>
      <c r="GB18">
        <v>0</v>
      </c>
      <c r="GC18">
        <v>14</v>
      </c>
      <c r="GD18">
        <v>54.6</v>
      </c>
      <c r="GE18">
        <v>54.6</v>
      </c>
      <c r="GF18">
        <v>0.63476600000000005</v>
      </c>
      <c r="GG18">
        <v>2.51831</v>
      </c>
      <c r="GH18">
        <v>1.5979000000000001</v>
      </c>
      <c r="GI18">
        <v>2.35229</v>
      </c>
      <c r="GJ18">
        <v>1.64917</v>
      </c>
      <c r="GK18">
        <v>2.2851599999999999</v>
      </c>
      <c r="GL18">
        <v>25.983899999999998</v>
      </c>
      <c r="GM18">
        <v>14.350899999999999</v>
      </c>
      <c r="GN18">
        <v>19</v>
      </c>
      <c r="GO18">
        <v>450.18099999999998</v>
      </c>
      <c r="GP18">
        <v>638.81299999999999</v>
      </c>
      <c r="GQ18">
        <v>29.7789</v>
      </c>
      <c r="GR18">
        <v>21.621400000000001</v>
      </c>
      <c r="GS18">
        <v>30.0001</v>
      </c>
      <c r="GT18">
        <v>21.543700000000001</v>
      </c>
      <c r="GU18">
        <v>21.524100000000001</v>
      </c>
      <c r="GV18">
        <v>12.8065</v>
      </c>
      <c r="GW18">
        <v>24.37</v>
      </c>
      <c r="GX18">
        <v>100</v>
      </c>
      <c r="GY18">
        <v>29.338100000000001</v>
      </c>
      <c r="GZ18">
        <v>213.66200000000001</v>
      </c>
      <c r="HA18">
        <v>13.0387</v>
      </c>
      <c r="HB18">
        <v>101.361</v>
      </c>
      <c r="HC18">
        <v>101.355</v>
      </c>
    </row>
    <row r="19" spans="1:211" x14ac:dyDescent="0.2">
      <c r="A19">
        <v>3</v>
      </c>
      <c r="B19">
        <v>1736448976.0999999</v>
      </c>
      <c r="C19">
        <v>4</v>
      </c>
      <c r="D19" t="s">
        <v>353</v>
      </c>
      <c r="E19" t="s">
        <v>354</v>
      </c>
      <c r="F19">
        <v>2</v>
      </c>
      <c r="G19">
        <v>1736448974.0999999</v>
      </c>
      <c r="H19">
        <f t="shared" si="0"/>
        <v>2.0801366539048727E-3</v>
      </c>
      <c r="I19">
        <f t="shared" si="1"/>
        <v>2.0801366539048729</v>
      </c>
      <c r="J19">
        <f t="shared" si="2"/>
        <v>8.0444142902440952</v>
      </c>
      <c r="K19">
        <f t="shared" si="3"/>
        <v>189.82300000000001</v>
      </c>
      <c r="L19">
        <f t="shared" si="4"/>
        <v>77.818383900848602</v>
      </c>
      <c r="M19">
        <f t="shared" si="5"/>
        <v>7.9631561350489291</v>
      </c>
      <c r="N19">
        <f t="shared" si="6"/>
        <v>19.424589810929103</v>
      </c>
      <c r="O19">
        <f t="shared" si="7"/>
        <v>0.12082456609372447</v>
      </c>
      <c r="P19">
        <f t="shared" si="8"/>
        <v>3.531278304627731</v>
      </c>
      <c r="Q19">
        <f t="shared" si="9"/>
        <v>0.11857401286962613</v>
      </c>
      <c r="R19">
        <f t="shared" si="10"/>
        <v>7.4307469696189996E-2</v>
      </c>
      <c r="S19">
        <f t="shared" si="11"/>
        <v>253.91997048000002</v>
      </c>
      <c r="T19">
        <f t="shared" si="12"/>
        <v>25.81956105176825</v>
      </c>
      <c r="U19">
        <f t="shared" si="13"/>
        <v>25.81956105176825</v>
      </c>
      <c r="V19">
        <f t="shared" si="14"/>
        <v>3.338398464565115</v>
      </c>
      <c r="W19">
        <f t="shared" si="15"/>
        <v>49.845735926526771</v>
      </c>
      <c r="X19">
        <f t="shared" si="16"/>
        <v>1.5864272878856851</v>
      </c>
      <c r="Y19">
        <f t="shared" si="17"/>
        <v>3.1826740209515583</v>
      </c>
      <c r="Z19">
        <f t="shared" si="18"/>
        <v>1.7519711766794299</v>
      </c>
      <c r="AA19">
        <f t="shared" si="19"/>
        <v>-91.734026437204889</v>
      </c>
      <c r="AB19">
        <f t="shared" si="20"/>
        <v>-153.01864331870482</v>
      </c>
      <c r="AC19">
        <f t="shared" si="21"/>
        <v>-9.2044543413540776</v>
      </c>
      <c r="AD19">
        <f t="shared" si="22"/>
        <v>-3.715361726378319E-2</v>
      </c>
      <c r="AE19">
        <f t="shared" si="23"/>
        <v>8.2890903542419103</v>
      </c>
      <c r="AF19">
        <f t="shared" si="24"/>
        <v>2.080552123599773</v>
      </c>
      <c r="AG19">
        <f t="shared" si="25"/>
        <v>8.0444142902440952</v>
      </c>
      <c r="AH19">
        <v>202.587577735558</v>
      </c>
      <c r="AI19">
        <v>192.80770909090899</v>
      </c>
      <c r="AJ19">
        <v>-3.6616350035206699E-4</v>
      </c>
      <c r="AK19">
        <v>85.495142733625997</v>
      </c>
      <c r="AL19">
        <f t="shared" si="26"/>
        <v>2.0801366539048729</v>
      </c>
      <c r="AM19">
        <v>13.045440550323599</v>
      </c>
      <c r="AN19">
        <v>15.503368531468499</v>
      </c>
      <c r="AO19">
        <v>-6.68410979336204E-6</v>
      </c>
      <c r="AP19">
        <v>126.389948844656</v>
      </c>
      <c r="AQ19">
        <v>37</v>
      </c>
      <c r="AR19">
        <v>7</v>
      </c>
      <c r="AS19">
        <f t="shared" si="27"/>
        <v>1</v>
      </c>
      <c r="AT19">
        <f t="shared" si="28"/>
        <v>0</v>
      </c>
      <c r="AU19">
        <f t="shared" si="29"/>
        <v>54315.090547922882</v>
      </c>
      <c r="AV19">
        <f t="shared" si="30"/>
        <v>1600</v>
      </c>
      <c r="AW19">
        <f t="shared" si="31"/>
        <v>1348.8003000000001</v>
      </c>
      <c r="AX19">
        <f t="shared" si="32"/>
        <v>0.84300018750000005</v>
      </c>
      <c r="AY19">
        <f t="shared" si="33"/>
        <v>0.15869998155000001</v>
      </c>
      <c r="AZ19">
        <v>6</v>
      </c>
      <c r="BA19">
        <v>0.5</v>
      </c>
      <c r="BB19" t="s">
        <v>345</v>
      </c>
      <c r="BC19">
        <v>2</v>
      </c>
      <c r="BD19" t="b">
        <v>1</v>
      </c>
      <c r="BE19">
        <v>1736448974.0999999</v>
      </c>
      <c r="BF19">
        <v>189.82300000000001</v>
      </c>
      <c r="BG19">
        <v>200.24549999999999</v>
      </c>
      <c r="BH19">
        <v>15.50305</v>
      </c>
      <c r="BI19">
        <v>13.044700000000001</v>
      </c>
      <c r="BJ19">
        <v>189.72900000000001</v>
      </c>
      <c r="BK19">
        <v>15.429</v>
      </c>
      <c r="BL19">
        <v>499.92</v>
      </c>
      <c r="BM19">
        <v>102.23</v>
      </c>
      <c r="BN19">
        <v>0.1000117</v>
      </c>
      <c r="BO19">
        <v>25.015799999999999</v>
      </c>
      <c r="BP19">
        <v>24.7895</v>
      </c>
      <c r="BQ19">
        <v>999.9</v>
      </c>
      <c r="BR19">
        <v>0</v>
      </c>
      <c r="BS19">
        <v>0</v>
      </c>
      <c r="BT19">
        <v>9980.625</v>
      </c>
      <c r="BU19">
        <v>512.33199999999999</v>
      </c>
      <c r="BV19">
        <v>124.9015</v>
      </c>
      <c r="BW19">
        <v>-10.422499999999999</v>
      </c>
      <c r="BX19">
        <v>192.81200000000001</v>
      </c>
      <c r="BY19">
        <v>202.892</v>
      </c>
      <c r="BZ19">
        <v>2.4583400000000002</v>
      </c>
      <c r="CA19">
        <v>200.24549999999999</v>
      </c>
      <c r="CB19">
        <v>13.044700000000001</v>
      </c>
      <c r="CC19">
        <v>1.5848800000000001</v>
      </c>
      <c r="CD19">
        <v>1.3335649999999999</v>
      </c>
      <c r="CE19">
        <v>13.81255</v>
      </c>
      <c r="CF19">
        <v>11.182550000000001</v>
      </c>
      <c r="CG19">
        <v>1600</v>
      </c>
      <c r="CH19">
        <v>0.90000100000000005</v>
      </c>
      <c r="CI19">
        <v>9.9999249999999998E-2</v>
      </c>
      <c r="CJ19">
        <v>19.979150000000001</v>
      </c>
      <c r="CK19">
        <v>31274.45</v>
      </c>
      <c r="CL19">
        <v>1736445700.0999999</v>
      </c>
      <c r="CM19" t="s">
        <v>346</v>
      </c>
      <c r="CN19">
        <v>1736445697.0999999</v>
      </c>
      <c r="CO19">
        <v>1736445700.0999999</v>
      </c>
      <c r="CP19">
        <v>1</v>
      </c>
      <c r="CQ19">
        <v>-0.33700000000000002</v>
      </c>
      <c r="CR19">
        <v>1.2999999999999999E-2</v>
      </c>
      <c r="CS19">
        <v>0.22</v>
      </c>
      <c r="CT19">
        <v>8.3000000000000004E-2</v>
      </c>
      <c r="CU19">
        <v>420</v>
      </c>
      <c r="CV19">
        <v>16</v>
      </c>
      <c r="CW19">
        <v>0.23</v>
      </c>
      <c r="CX19">
        <v>0.32</v>
      </c>
      <c r="CY19">
        <v>-10.0987704761905</v>
      </c>
      <c r="CZ19">
        <v>-0.29964155844158702</v>
      </c>
      <c r="DA19">
        <v>5.5966528302632899E-2</v>
      </c>
      <c r="DB19">
        <v>0</v>
      </c>
      <c r="DC19">
        <v>2.4473804761904798</v>
      </c>
      <c r="DD19">
        <v>0.100901298701301</v>
      </c>
      <c r="DE19">
        <v>1.1241347773876699E-2</v>
      </c>
      <c r="DF19">
        <v>1</v>
      </c>
      <c r="DG19">
        <v>1</v>
      </c>
      <c r="DH19">
        <v>2</v>
      </c>
      <c r="DI19" t="s">
        <v>347</v>
      </c>
      <c r="DJ19">
        <v>3.11985</v>
      </c>
      <c r="DK19">
        <v>2.7993399999999999</v>
      </c>
      <c r="DL19">
        <v>5.25126E-2</v>
      </c>
      <c r="DM19">
        <v>5.5994500000000003E-2</v>
      </c>
      <c r="DN19">
        <v>8.6810399999999996E-2</v>
      </c>
      <c r="DO19">
        <v>7.7325500000000005E-2</v>
      </c>
      <c r="DP19">
        <v>26435.599999999999</v>
      </c>
      <c r="DQ19">
        <v>24344.6</v>
      </c>
      <c r="DR19">
        <v>26692.1</v>
      </c>
      <c r="DS19">
        <v>24128.799999999999</v>
      </c>
      <c r="DT19">
        <v>33681.599999999999</v>
      </c>
      <c r="DU19">
        <v>32412.5</v>
      </c>
      <c r="DV19">
        <v>40359.1</v>
      </c>
      <c r="DW19">
        <v>38143.4</v>
      </c>
      <c r="DX19">
        <v>2.0173700000000001</v>
      </c>
      <c r="DY19">
        <v>2.2698499999999999</v>
      </c>
      <c r="DZ19">
        <v>0.15814600000000001</v>
      </c>
      <c r="EA19">
        <v>0</v>
      </c>
      <c r="EB19">
        <v>22.200500000000002</v>
      </c>
      <c r="EC19">
        <v>999.9</v>
      </c>
      <c r="ED19">
        <v>64.234999999999999</v>
      </c>
      <c r="EE19">
        <v>22.044</v>
      </c>
      <c r="EF19">
        <v>16.718299999999999</v>
      </c>
      <c r="EG19">
        <v>63.814900000000002</v>
      </c>
      <c r="EH19">
        <v>26.758800000000001</v>
      </c>
      <c r="EI19">
        <v>1</v>
      </c>
      <c r="EJ19">
        <v>-0.43606200000000001</v>
      </c>
      <c r="EK19">
        <v>-3.5353400000000001</v>
      </c>
      <c r="EL19">
        <v>20.242899999999999</v>
      </c>
      <c r="EM19">
        <v>5.2637099999999997</v>
      </c>
      <c r="EN19">
        <v>12.0076</v>
      </c>
      <c r="EO19">
        <v>4.9998500000000003</v>
      </c>
      <c r="EP19">
        <v>3.28688</v>
      </c>
      <c r="EQ19">
        <v>9999</v>
      </c>
      <c r="ER19">
        <v>9999</v>
      </c>
      <c r="ES19">
        <v>999.9</v>
      </c>
      <c r="ET19">
        <v>9999</v>
      </c>
      <c r="EU19">
        <v>1.8722700000000001</v>
      </c>
      <c r="EV19">
        <v>1.87317</v>
      </c>
      <c r="EW19">
        <v>1.8693500000000001</v>
      </c>
      <c r="EX19">
        <v>1.8750500000000001</v>
      </c>
      <c r="EY19">
        <v>1.8754200000000001</v>
      </c>
      <c r="EZ19">
        <v>1.8737999999999999</v>
      </c>
      <c r="FA19">
        <v>1.8724000000000001</v>
      </c>
      <c r="FB19">
        <v>1.8714900000000001</v>
      </c>
      <c r="FC19">
        <v>5</v>
      </c>
      <c r="FD19">
        <v>0</v>
      </c>
      <c r="FE19">
        <v>0</v>
      </c>
      <c r="FF19">
        <v>0</v>
      </c>
      <c r="FG19" t="s">
        <v>348</v>
      </c>
      <c r="FH19" t="s">
        <v>349</v>
      </c>
      <c r="FI19" t="s">
        <v>350</v>
      </c>
      <c r="FJ19" t="s">
        <v>350</v>
      </c>
      <c r="FK19" t="s">
        <v>350</v>
      </c>
      <c r="FL19" t="s">
        <v>350</v>
      </c>
      <c r="FM19">
        <v>0</v>
      </c>
      <c r="FN19">
        <v>100</v>
      </c>
      <c r="FO19">
        <v>100</v>
      </c>
      <c r="FP19">
        <v>9.4E-2</v>
      </c>
      <c r="FQ19">
        <v>7.3999999999999996E-2</v>
      </c>
      <c r="FR19">
        <v>-0.18329044484773399</v>
      </c>
      <c r="FS19">
        <v>1.93526017593624E-3</v>
      </c>
      <c r="FT19">
        <v>-2.6352868309754201E-6</v>
      </c>
      <c r="FU19">
        <v>7.4988703689445403E-10</v>
      </c>
      <c r="FV19">
        <v>7.4070808911679595E-2</v>
      </c>
      <c r="FW19">
        <v>0</v>
      </c>
      <c r="FX19">
        <v>0</v>
      </c>
      <c r="FY19">
        <v>0</v>
      </c>
      <c r="FZ19">
        <v>1</v>
      </c>
      <c r="GA19">
        <v>1999</v>
      </c>
      <c r="GB19">
        <v>0</v>
      </c>
      <c r="GC19">
        <v>14</v>
      </c>
      <c r="GD19">
        <v>54.6</v>
      </c>
      <c r="GE19">
        <v>54.6</v>
      </c>
      <c r="GF19">
        <v>0.64453099999999997</v>
      </c>
      <c r="GG19">
        <v>2.49634</v>
      </c>
      <c r="GH19">
        <v>1.5979000000000001</v>
      </c>
      <c r="GI19">
        <v>2.35229</v>
      </c>
      <c r="GJ19">
        <v>1.64917</v>
      </c>
      <c r="GK19">
        <v>2.4304199999999998</v>
      </c>
      <c r="GL19">
        <v>25.983899999999998</v>
      </c>
      <c r="GM19">
        <v>14.403499999999999</v>
      </c>
      <c r="GN19">
        <v>19</v>
      </c>
      <c r="GO19">
        <v>451.63799999999998</v>
      </c>
      <c r="GP19">
        <v>638.76499999999999</v>
      </c>
      <c r="GQ19">
        <v>29.758099999999999</v>
      </c>
      <c r="GR19">
        <v>21.622399999999999</v>
      </c>
      <c r="GS19">
        <v>29.999700000000001</v>
      </c>
      <c r="GT19">
        <v>21.544599999999999</v>
      </c>
      <c r="GU19">
        <v>21.525099999999998</v>
      </c>
      <c r="GV19">
        <v>13.0205</v>
      </c>
      <c r="GW19">
        <v>24.37</v>
      </c>
      <c r="GX19">
        <v>100</v>
      </c>
      <c r="GY19">
        <v>29.338100000000001</v>
      </c>
      <c r="GZ19">
        <v>220.43199999999999</v>
      </c>
      <c r="HA19">
        <v>13.0387</v>
      </c>
      <c r="HB19">
        <v>101.361</v>
      </c>
      <c r="HC19">
        <v>101.355</v>
      </c>
    </row>
    <row r="20" spans="1:211" x14ac:dyDescent="0.2">
      <c r="A20">
        <v>4</v>
      </c>
      <c r="B20">
        <v>1736448978.0999999</v>
      </c>
      <c r="C20">
        <v>6</v>
      </c>
      <c r="D20" t="s">
        <v>355</v>
      </c>
      <c r="E20" t="s">
        <v>356</v>
      </c>
      <c r="F20">
        <v>2</v>
      </c>
      <c r="G20">
        <v>1736448977.0999999</v>
      </c>
      <c r="H20">
        <f t="shared" si="0"/>
        <v>2.0820720347259286E-3</v>
      </c>
      <c r="I20">
        <f t="shared" si="1"/>
        <v>2.0820720347259285</v>
      </c>
      <c r="J20">
        <f t="shared" si="2"/>
        <v>8.2121005429981064</v>
      </c>
      <c r="K20">
        <f t="shared" si="3"/>
        <v>189.905</v>
      </c>
      <c r="L20">
        <f t="shared" si="4"/>
        <v>75.620798500220104</v>
      </c>
      <c r="M20">
        <f t="shared" si="5"/>
        <v>7.7381149508676836</v>
      </c>
      <c r="N20">
        <f t="shared" si="6"/>
        <v>19.432573430710999</v>
      </c>
      <c r="O20">
        <f t="shared" si="7"/>
        <v>0.12076914008083302</v>
      </c>
      <c r="P20">
        <f t="shared" si="8"/>
        <v>3.536131940897798</v>
      </c>
      <c r="Q20">
        <f t="shared" si="9"/>
        <v>0.11852365488904611</v>
      </c>
      <c r="R20">
        <f t="shared" si="10"/>
        <v>7.4275554725665605E-2</v>
      </c>
      <c r="S20">
        <f t="shared" si="11"/>
        <v>253.91969903999998</v>
      </c>
      <c r="T20">
        <f t="shared" si="12"/>
        <v>25.831690124853203</v>
      </c>
      <c r="U20">
        <f t="shared" si="13"/>
        <v>25.831690124853203</v>
      </c>
      <c r="V20">
        <f t="shared" si="14"/>
        <v>3.3407984858681758</v>
      </c>
      <c r="W20">
        <f t="shared" si="15"/>
        <v>49.807993455531275</v>
      </c>
      <c r="X20">
        <f t="shared" si="16"/>
        <v>1.58651170313804</v>
      </c>
      <c r="Y20">
        <f t="shared" si="17"/>
        <v>3.1852552031723231</v>
      </c>
      <c r="Z20">
        <f t="shared" si="18"/>
        <v>1.7542867827301358</v>
      </c>
      <c r="AA20">
        <f t="shared" si="19"/>
        <v>-91.819376731413456</v>
      </c>
      <c r="AB20">
        <f t="shared" si="20"/>
        <v>-152.94854543465641</v>
      </c>
      <c r="AC20">
        <f t="shared" si="21"/>
        <v>-9.1887978832070001</v>
      </c>
      <c r="AD20">
        <f t="shared" si="22"/>
        <v>-3.7021009276884342E-2</v>
      </c>
      <c r="AE20">
        <f t="shared" si="23"/>
        <v>10.381194148043406</v>
      </c>
      <c r="AF20">
        <f t="shared" si="24"/>
        <v>2.0813362924791896</v>
      </c>
      <c r="AG20">
        <f t="shared" si="25"/>
        <v>8.2121005429981064</v>
      </c>
      <c r="AH20">
        <v>202.86468757507799</v>
      </c>
      <c r="AI20">
        <v>192.87106060606001</v>
      </c>
      <c r="AJ20">
        <v>8.9909273685983204E-4</v>
      </c>
      <c r="AK20">
        <v>85.495142733625997</v>
      </c>
      <c r="AL20">
        <f t="shared" si="26"/>
        <v>2.0820720347259285</v>
      </c>
      <c r="AM20">
        <v>13.0447299433193</v>
      </c>
      <c r="AN20">
        <v>15.5051076923077</v>
      </c>
      <c r="AO20">
        <v>-1.0162703818882999E-6</v>
      </c>
      <c r="AP20">
        <v>126.389948844656</v>
      </c>
      <c r="AQ20">
        <v>38</v>
      </c>
      <c r="AR20">
        <v>8</v>
      </c>
      <c r="AS20">
        <f t="shared" si="27"/>
        <v>1</v>
      </c>
      <c r="AT20">
        <f t="shared" si="28"/>
        <v>0</v>
      </c>
      <c r="AU20">
        <f t="shared" si="29"/>
        <v>54419.488495905869</v>
      </c>
      <c r="AV20">
        <f t="shared" si="30"/>
        <v>1600</v>
      </c>
      <c r="AW20">
        <f t="shared" si="31"/>
        <v>1348.799256</v>
      </c>
      <c r="AX20">
        <f t="shared" si="32"/>
        <v>0.84299953500000002</v>
      </c>
      <c r="AY20">
        <f t="shared" si="33"/>
        <v>0.15869981189999999</v>
      </c>
      <c r="AZ20">
        <v>6</v>
      </c>
      <c r="BA20">
        <v>0.5</v>
      </c>
      <c r="BB20" t="s">
        <v>345</v>
      </c>
      <c r="BC20">
        <v>2</v>
      </c>
      <c r="BD20" t="b">
        <v>1</v>
      </c>
      <c r="BE20">
        <v>1736448977.0999999</v>
      </c>
      <c r="BF20">
        <v>189.905</v>
      </c>
      <c r="BG20">
        <v>202.84</v>
      </c>
      <c r="BH20">
        <v>15.504200000000001</v>
      </c>
      <c r="BI20">
        <v>13.044700000000001</v>
      </c>
      <c r="BJ20">
        <v>189.81100000000001</v>
      </c>
      <c r="BK20">
        <v>15.430099999999999</v>
      </c>
      <c r="BL20">
        <v>499.87400000000002</v>
      </c>
      <c r="BM20">
        <v>102.229</v>
      </c>
      <c r="BN20">
        <v>9.8866200000000001E-2</v>
      </c>
      <c r="BO20">
        <v>25.029399999999999</v>
      </c>
      <c r="BP20">
        <v>24.807500000000001</v>
      </c>
      <c r="BQ20">
        <v>999.9</v>
      </c>
      <c r="BR20">
        <v>0</v>
      </c>
      <c r="BS20">
        <v>0</v>
      </c>
      <c r="BT20">
        <v>10001.200000000001</v>
      </c>
      <c r="BU20">
        <v>512.45100000000002</v>
      </c>
      <c r="BV20">
        <v>125.057</v>
      </c>
      <c r="BW20">
        <v>-12.9345</v>
      </c>
      <c r="BX20">
        <v>192.89599999999999</v>
      </c>
      <c r="BY20">
        <v>205.52</v>
      </c>
      <c r="BZ20">
        <v>2.4595099999999999</v>
      </c>
      <c r="CA20">
        <v>202.84</v>
      </c>
      <c r="CB20">
        <v>13.044700000000001</v>
      </c>
      <c r="CC20">
        <v>1.5849899999999999</v>
      </c>
      <c r="CD20">
        <v>1.33355</v>
      </c>
      <c r="CE20">
        <v>13.813599999999999</v>
      </c>
      <c r="CF20">
        <v>11.182399999999999</v>
      </c>
      <c r="CG20">
        <v>1600</v>
      </c>
      <c r="CH20">
        <v>0.90000100000000005</v>
      </c>
      <c r="CI20">
        <v>9.9998500000000004E-2</v>
      </c>
      <c r="CJ20">
        <v>20</v>
      </c>
      <c r="CK20">
        <v>31274.400000000001</v>
      </c>
      <c r="CL20">
        <v>1736445700.0999999</v>
      </c>
      <c r="CM20" t="s">
        <v>346</v>
      </c>
      <c r="CN20">
        <v>1736445697.0999999</v>
      </c>
      <c r="CO20">
        <v>1736445700.0999999</v>
      </c>
      <c r="CP20">
        <v>1</v>
      </c>
      <c r="CQ20">
        <v>-0.33700000000000002</v>
      </c>
      <c r="CR20">
        <v>1.2999999999999999E-2</v>
      </c>
      <c r="CS20">
        <v>0.22</v>
      </c>
      <c r="CT20">
        <v>8.3000000000000004E-2</v>
      </c>
      <c r="CU20">
        <v>420</v>
      </c>
      <c r="CV20">
        <v>16</v>
      </c>
      <c r="CW20">
        <v>0.23</v>
      </c>
      <c r="CX20">
        <v>0.32</v>
      </c>
      <c r="CY20">
        <v>-10.203457142857101</v>
      </c>
      <c r="CZ20">
        <v>-1.6726597402597301</v>
      </c>
      <c r="DA20">
        <v>0.32349251933858902</v>
      </c>
      <c r="DB20">
        <v>0</v>
      </c>
      <c r="DC20">
        <v>2.4498257142857098</v>
      </c>
      <c r="DD20">
        <v>9.5869090909093305E-2</v>
      </c>
      <c r="DE20">
        <v>1.0883570217546899E-2</v>
      </c>
      <c r="DF20">
        <v>1</v>
      </c>
      <c r="DG20">
        <v>1</v>
      </c>
      <c r="DH20">
        <v>2</v>
      </c>
      <c r="DI20" t="s">
        <v>347</v>
      </c>
      <c r="DJ20">
        <v>3.11904</v>
      </c>
      <c r="DK20">
        <v>2.8005599999999999</v>
      </c>
      <c r="DL20">
        <v>5.2565800000000003E-2</v>
      </c>
      <c r="DM20">
        <v>5.6813099999999998E-2</v>
      </c>
      <c r="DN20">
        <v>8.6809899999999995E-2</v>
      </c>
      <c r="DO20">
        <v>7.7325500000000005E-2</v>
      </c>
      <c r="DP20">
        <v>26433.9</v>
      </c>
      <c r="DQ20">
        <v>24323.599999999999</v>
      </c>
      <c r="DR20">
        <v>26691.8</v>
      </c>
      <c r="DS20">
        <v>24128.9</v>
      </c>
      <c r="DT20">
        <v>33681.199999999997</v>
      </c>
      <c r="DU20">
        <v>32412.6</v>
      </c>
      <c r="DV20">
        <v>40358.6</v>
      </c>
      <c r="DW20">
        <v>38143.4</v>
      </c>
      <c r="DX20">
        <v>2.0148999999999999</v>
      </c>
      <c r="DY20">
        <v>2.2713999999999999</v>
      </c>
      <c r="DZ20">
        <v>0.15851100000000001</v>
      </c>
      <c r="EA20">
        <v>0</v>
      </c>
      <c r="EB20">
        <v>22.2026</v>
      </c>
      <c r="EC20">
        <v>999.9</v>
      </c>
      <c r="ED20">
        <v>64.210999999999999</v>
      </c>
      <c r="EE20">
        <v>22.044</v>
      </c>
      <c r="EF20">
        <v>16.712499999999999</v>
      </c>
      <c r="EG20">
        <v>63.974899999999998</v>
      </c>
      <c r="EH20">
        <v>26.474399999999999</v>
      </c>
      <c r="EI20">
        <v>1</v>
      </c>
      <c r="EJ20">
        <v>-0.43762400000000001</v>
      </c>
      <c r="EK20">
        <v>-2.83629</v>
      </c>
      <c r="EL20">
        <v>20.263500000000001</v>
      </c>
      <c r="EM20">
        <v>5.2634100000000004</v>
      </c>
      <c r="EN20">
        <v>12.0082</v>
      </c>
      <c r="EO20">
        <v>5</v>
      </c>
      <c r="EP20">
        <v>3.2868499999999998</v>
      </c>
      <c r="EQ20">
        <v>9999</v>
      </c>
      <c r="ER20">
        <v>9999</v>
      </c>
      <c r="ES20">
        <v>999.9</v>
      </c>
      <c r="ET20">
        <v>9999</v>
      </c>
      <c r="EU20">
        <v>1.8722799999999999</v>
      </c>
      <c r="EV20">
        <v>1.87317</v>
      </c>
      <c r="EW20">
        <v>1.8693500000000001</v>
      </c>
      <c r="EX20">
        <v>1.8750500000000001</v>
      </c>
      <c r="EY20">
        <v>1.8754</v>
      </c>
      <c r="EZ20">
        <v>1.8737900000000001</v>
      </c>
      <c r="FA20">
        <v>1.8724099999999999</v>
      </c>
      <c r="FB20">
        <v>1.8714900000000001</v>
      </c>
      <c r="FC20">
        <v>5</v>
      </c>
      <c r="FD20">
        <v>0</v>
      </c>
      <c r="FE20">
        <v>0</v>
      </c>
      <c r="FF20">
        <v>0</v>
      </c>
      <c r="FG20" t="s">
        <v>348</v>
      </c>
      <c r="FH20" t="s">
        <v>349</v>
      </c>
      <c r="FI20" t="s">
        <v>350</v>
      </c>
      <c r="FJ20" t="s">
        <v>350</v>
      </c>
      <c r="FK20" t="s">
        <v>350</v>
      </c>
      <c r="FL20" t="s">
        <v>350</v>
      </c>
      <c r="FM20">
        <v>0</v>
      </c>
      <c r="FN20">
        <v>100</v>
      </c>
      <c r="FO20">
        <v>100</v>
      </c>
      <c r="FP20">
        <v>9.5000000000000001E-2</v>
      </c>
      <c r="FQ20">
        <v>7.4099999999999999E-2</v>
      </c>
      <c r="FR20">
        <v>-0.18329044484773399</v>
      </c>
      <c r="FS20">
        <v>1.93526017593624E-3</v>
      </c>
      <c r="FT20">
        <v>-2.6352868309754201E-6</v>
      </c>
      <c r="FU20">
        <v>7.4988703689445403E-10</v>
      </c>
      <c r="FV20">
        <v>7.4070808911679595E-2</v>
      </c>
      <c r="FW20">
        <v>0</v>
      </c>
      <c r="FX20">
        <v>0</v>
      </c>
      <c r="FY20">
        <v>0</v>
      </c>
      <c r="FZ20">
        <v>1</v>
      </c>
      <c r="GA20">
        <v>1999</v>
      </c>
      <c r="GB20">
        <v>0</v>
      </c>
      <c r="GC20">
        <v>14</v>
      </c>
      <c r="GD20">
        <v>54.7</v>
      </c>
      <c r="GE20">
        <v>54.6</v>
      </c>
      <c r="GF20">
        <v>0.65795899999999996</v>
      </c>
      <c r="GG20">
        <v>2.5</v>
      </c>
      <c r="GH20">
        <v>1.5979000000000001</v>
      </c>
      <c r="GI20">
        <v>2.35229</v>
      </c>
      <c r="GJ20">
        <v>1.64917</v>
      </c>
      <c r="GK20">
        <v>2.47559</v>
      </c>
      <c r="GL20">
        <v>25.983899999999998</v>
      </c>
      <c r="GM20">
        <v>14.385999999999999</v>
      </c>
      <c r="GN20">
        <v>19</v>
      </c>
      <c r="GO20">
        <v>450.21300000000002</v>
      </c>
      <c r="GP20">
        <v>640.04499999999996</v>
      </c>
      <c r="GQ20">
        <v>29.602900000000002</v>
      </c>
      <c r="GR20">
        <v>21.622900000000001</v>
      </c>
      <c r="GS20">
        <v>29.9985</v>
      </c>
      <c r="GT20">
        <v>21.545400000000001</v>
      </c>
      <c r="GU20">
        <v>21.5259</v>
      </c>
      <c r="GV20">
        <v>13.2682</v>
      </c>
      <c r="GW20">
        <v>24.37</v>
      </c>
      <c r="GX20">
        <v>100</v>
      </c>
      <c r="GY20">
        <v>29.338100000000001</v>
      </c>
      <c r="GZ20">
        <v>227.22</v>
      </c>
      <c r="HA20">
        <v>13.0387</v>
      </c>
      <c r="HB20">
        <v>101.36</v>
      </c>
      <c r="HC20">
        <v>101.35599999999999</v>
      </c>
    </row>
    <row r="21" spans="1:211" x14ac:dyDescent="0.2">
      <c r="A21">
        <v>5</v>
      </c>
      <c r="B21">
        <v>1736448980.0999999</v>
      </c>
      <c r="C21">
        <v>8</v>
      </c>
      <c r="D21" t="s">
        <v>357</v>
      </c>
      <c r="E21" t="s">
        <v>358</v>
      </c>
      <c r="F21">
        <v>2</v>
      </c>
      <c r="G21">
        <v>1736448978.0999999</v>
      </c>
      <c r="H21">
        <f t="shared" si="0"/>
        <v>2.0829774929199303E-3</v>
      </c>
      <c r="I21">
        <f t="shared" si="1"/>
        <v>2.0829774929199303</v>
      </c>
      <c r="J21">
        <f t="shared" si="2"/>
        <v>8.2647940131995892</v>
      </c>
      <c r="K21">
        <f t="shared" si="3"/>
        <v>190.126</v>
      </c>
      <c r="L21">
        <f t="shared" si="4"/>
        <v>75.158819048499922</v>
      </c>
      <c r="M21">
        <f t="shared" si="5"/>
        <v>7.6908087161512819</v>
      </c>
      <c r="N21">
        <f t="shared" si="6"/>
        <v>19.455104756547698</v>
      </c>
      <c r="O21">
        <f t="shared" si="7"/>
        <v>0.120794031444534</v>
      </c>
      <c r="P21">
        <f t="shared" si="8"/>
        <v>3.5387841845865782</v>
      </c>
      <c r="Q21">
        <f t="shared" si="9"/>
        <v>0.11854927972284067</v>
      </c>
      <c r="R21">
        <f t="shared" si="10"/>
        <v>7.4291507334153073E-2</v>
      </c>
      <c r="S21">
        <f t="shared" si="11"/>
        <v>253.91901982858332</v>
      </c>
      <c r="T21">
        <f t="shared" si="12"/>
        <v>25.833970510651138</v>
      </c>
      <c r="U21">
        <f t="shared" si="13"/>
        <v>25.833970510651138</v>
      </c>
      <c r="V21">
        <f t="shared" si="14"/>
        <v>3.3412498819017493</v>
      </c>
      <c r="W21">
        <f t="shared" si="15"/>
        <v>49.801456752871651</v>
      </c>
      <c r="X21">
        <f t="shared" si="16"/>
        <v>1.5865919022411974</v>
      </c>
      <c r="Y21">
        <f t="shared" si="17"/>
        <v>3.1858343223056647</v>
      </c>
      <c r="Z21">
        <f t="shared" si="18"/>
        <v>1.7546579796605519</v>
      </c>
      <c r="AA21">
        <f t="shared" si="19"/>
        <v>-91.859307437768933</v>
      </c>
      <c r="AB21">
        <f t="shared" si="20"/>
        <v>-152.91643384916532</v>
      </c>
      <c r="AC21">
        <f t="shared" si="21"/>
        <v>-9.1802292506072902</v>
      </c>
      <c r="AD21">
        <f t="shared" si="22"/>
        <v>-3.6950708958215728E-2</v>
      </c>
      <c r="AE21">
        <f t="shared" si="23"/>
        <v>11.867868496483752</v>
      </c>
      <c r="AF21">
        <f t="shared" si="24"/>
        <v>2.0821267835519794</v>
      </c>
      <c r="AG21">
        <f t="shared" si="25"/>
        <v>8.2647940131995892</v>
      </c>
      <c r="AH21">
        <v>204.12081087519999</v>
      </c>
      <c r="AI21">
        <v>193.26852121212099</v>
      </c>
      <c r="AJ21">
        <v>0.113581390557152</v>
      </c>
      <c r="AK21">
        <v>85.495142733625997</v>
      </c>
      <c r="AL21">
        <f t="shared" si="26"/>
        <v>2.0829774929199303</v>
      </c>
      <c r="AM21">
        <v>13.0447127756839</v>
      </c>
      <c r="AN21">
        <v>15.5060769230769</v>
      </c>
      <c r="AO21">
        <v>3.6972671342053201E-6</v>
      </c>
      <c r="AP21">
        <v>126.389948844656</v>
      </c>
      <c r="AQ21">
        <v>38</v>
      </c>
      <c r="AR21">
        <v>8</v>
      </c>
      <c r="AS21">
        <f t="shared" si="27"/>
        <v>1</v>
      </c>
      <c r="AT21">
        <f t="shared" si="28"/>
        <v>0</v>
      </c>
      <c r="AU21">
        <f t="shared" si="29"/>
        <v>54477.360091015449</v>
      </c>
      <c r="AV21">
        <f t="shared" si="30"/>
        <v>1599.9949999999999</v>
      </c>
      <c r="AW21">
        <f t="shared" si="31"/>
        <v>1348.7952738015974</v>
      </c>
      <c r="AX21">
        <f t="shared" si="32"/>
        <v>0.84299968049999996</v>
      </c>
      <c r="AY21">
        <f t="shared" si="33"/>
        <v>0.15869988332999999</v>
      </c>
      <c r="AZ21">
        <v>6</v>
      </c>
      <c r="BA21">
        <v>0.5</v>
      </c>
      <c r="BB21" t="s">
        <v>345</v>
      </c>
      <c r="BC21">
        <v>2</v>
      </c>
      <c r="BD21" t="b">
        <v>1</v>
      </c>
      <c r="BE21">
        <v>1736448978.0999999</v>
      </c>
      <c r="BF21">
        <v>190.126</v>
      </c>
      <c r="BG21">
        <v>204.846</v>
      </c>
      <c r="BH21">
        <v>15.505050000000001</v>
      </c>
      <c r="BI21">
        <v>13.044650000000001</v>
      </c>
      <c r="BJ21">
        <v>190.03149999999999</v>
      </c>
      <c r="BK21">
        <v>15.430999999999999</v>
      </c>
      <c r="BL21">
        <v>499.88049999999998</v>
      </c>
      <c r="BM21">
        <v>102.22799999999999</v>
      </c>
      <c r="BN21">
        <v>9.9428950000000002E-2</v>
      </c>
      <c r="BO21">
        <v>25.032450000000001</v>
      </c>
      <c r="BP21">
        <v>24.811699999999998</v>
      </c>
      <c r="BQ21">
        <v>999.9</v>
      </c>
      <c r="BR21">
        <v>0</v>
      </c>
      <c r="BS21">
        <v>0</v>
      </c>
      <c r="BT21">
        <v>10012.5</v>
      </c>
      <c r="BU21">
        <v>512.49249999999995</v>
      </c>
      <c r="BV21">
        <v>123.97799999999999</v>
      </c>
      <c r="BW21">
        <v>-14.71955</v>
      </c>
      <c r="BX21">
        <v>193.12049999999999</v>
      </c>
      <c r="BY21">
        <v>207.553</v>
      </c>
      <c r="BZ21">
        <v>2.4604149999999998</v>
      </c>
      <c r="CA21">
        <v>204.846</v>
      </c>
      <c r="CB21">
        <v>13.044650000000001</v>
      </c>
      <c r="CC21">
        <v>1.5850599999999999</v>
      </c>
      <c r="CD21">
        <v>1.3335349999999999</v>
      </c>
      <c r="CE21">
        <v>13.814299999999999</v>
      </c>
      <c r="CF21">
        <v>11.1822</v>
      </c>
      <c r="CG21">
        <v>1599.9949999999999</v>
      </c>
      <c r="CH21">
        <v>0.90000049999999998</v>
      </c>
      <c r="CI21">
        <v>9.9999149999999995E-2</v>
      </c>
      <c r="CJ21">
        <v>19.979150000000001</v>
      </c>
      <c r="CK21">
        <v>31274.35</v>
      </c>
      <c r="CL21">
        <v>1736445700.0999999</v>
      </c>
      <c r="CM21" t="s">
        <v>346</v>
      </c>
      <c r="CN21">
        <v>1736445697.0999999</v>
      </c>
      <c r="CO21">
        <v>1736445700.0999999</v>
      </c>
      <c r="CP21">
        <v>1</v>
      </c>
      <c r="CQ21">
        <v>-0.33700000000000002</v>
      </c>
      <c r="CR21">
        <v>1.2999999999999999E-2</v>
      </c>
      <c r="CS21">
        <v>0.22</v>
      </c>
      <c r="CT21">
        <v>8.3000000000000004E-2</v>
      </c>
      <c r="CU21">
        <v>420</v>
      </c>
      <c r="CV21">
        <v>16</v>
      </c>
      <c r="CW21">
        <v>0.23</v>
      </c>
      <c r="CX21">
        <v>0.32</v>
      </c>
      <c r="CY21">
        <v>-10.5559666666667</v>
      </c>
      <c r="CZ21">
        <v>-6.9231974025973901</v>
      </c>
      <c r="DA21">
        <v>1.1378685501675101</v>
      </c>
      <c r="DB21">
        <v>0</v>
      </c>
      <c r="DC21">
        <v>2.4526233333333298</v>
      </c>
      <c r="DD21">
        <v>7.5497922077922497E-2</v>
      </c>
      <c r="DE21">
        <v>9.1440073185267198E-3</v>
      </c>
      <c r="DF21">
        <v>1</v>
      </c>
      <c r="DG21">
        <v>1</v>
      </c>
      <c r="DH21">
        <v>2</v>
      </c>
      <c r="DI21" t="s">
        <v>347</v>
      </c>
      <c r="DJ21">
        <v>3.1191800000000001</v>
      </c>
      <c r="DK21">
        <v>2.8007200000000001</v>
      </c>
      <c r="DL21">
        <v>5.27491E-2</v>
      </c>
      <c r="DM21">
        <v>5.7882099999999999E-2</v>
      </c>
      <c r="DN21">
        <v>8.6819499999999994E-2</v>
      </c>
      <c r="DO21">
        <v>7.7316499999999996E-2</v>
      </c>
      <c r="DP21">
        <v>26428.6</v>
      </c>
      <c r="DQ21">
        <v>24296.1</v>
      </c>
      <c r="DR21">
        <v>26691.7</v>
      </c>
      <c r="DS21">
        <v>24129</v>
      </c>
      <c r="DT21">
        <v>33680.6</v>
      </c>
      <c r="DU21">
        <v>32413.200000000001</v>
      </c>
      <c r="DV21">
        <v>40358.300000000003</v>
      </c>
      <c r="DW21">
        <v>38143.599999999999</v>
      </c>
      <c r="DX21">
        <v>2.01437</v>
      </c>
      <c r="DY21">
        <v>2.2705000000000002</v>
      </c>
      <c r="DZ21">
        <v>0.15904799999999999</v>
      </c>
      <c r="EA21">
        <v>0</v>
      </c>
      <c r="EB21">
        <v>22.205400000000001</v>
      </c>
      <c r="EC21">
        <v>999.9</v>
      </c>
      <c r="ED21">
        <v>64.234999999999999</v>
      </c>
      <c r="EE21">
        <v>22.044</v>
      </c>
      <c r="EF21">
        <v>16.718399999999999</v>
      </c>
      <c r="EG21">
        <v>63.984900000000003</v>
      </c>
      <c r="EH21">
        <v>26.5625</v>
      </c>
      <c r="EI21">
        <v>1</v>
      </c>
      <c r="EJ21">
        <v>-0.438745</v>
      </c>
      <c r="EK21">
        <v>-3.2671399999999999</v>
      </c>
      <c r="EL21">
        <v>20.254899999999999</v>
      </c>
      <c r="EM21">
        <v>5.26356</v>
      </c>
      <c r="EN21">
        <v>12.007899999999999</v>
      </c>
      <c r="EO21">
        <v>4.9999000000000002</v>
      </c>
      <c r="EP21">
        <v>3.2870499999999998</v>
      </c>
      <c r="EQ21">
        <v>9999</v>
      </c>
      <c r="ER21">
        <v>9999</v>
      </c>
      <c r="ES21">
        <v>999.9</v>
      </c>
      <c r="ET21">
        <v>9999</v>
      </c>
      <c r="EU21">
        <v>1.87229</v>
      </c>
      <c r="EV21">
        <v>1.87317</v>
      </c>
      <c r="EW21">
        <v>1.86937</v>
      </c>
      <c r="EX21">
        <v>1.87507</v>
      </c>
      <c r="EY21">
        <v>1.87541</v>
      </c>
      <c r="EZ21">
        <v>1.87381</v>
      </c>
      <c r="FA21">
        <v>1.8724099999999999</v>
      </c>
      <c r="FB21">
        <v>1.8714900000000001</v>
      </c>
      <c r="FC21">
        <v>5</v>
      </c>
      <c r="FD21">
        <v>0</v>
      </c>
      <c r="FE21">
        <v>0</v>
      </c>
      <c r="FF21">
        <v>0</v>
      </c>
      <c r="FG21" t="s">
        <v>348</v>
      </c>
      <c r="FH21" t="s">
        <v>349</v>
      </c>
      <c r="FI21" t="s">
        <v>350</v>
      </c>
      <c r="FJ21" t="s">
        <v>350</v>
      </c>
      <c r="FK21" t="s">
        <v>350</v>
      </c>
      <c r="FL21" t="s">
        <v>350</v>
      </c>
      <c r="FM21">
        <v>0</v>
      </c>
      <c r="FN21">
        <v>100</v>
      </c>
      <c r="FO21">
        <v>100</v>
      </c>
      <c r="FP21">
        <v>9.5000000000000001E-2</v>
      </c>
      <c r="FQ21">
        <v>7.4099999999999999E-2</v>
      </c>
      <c r="FR21">
        <v>-0.18329044484773399</v>
      </c>
      <c r="FS21">
        <v>1.93526017593624E-3</v>
      </c>
      <c r="FT21">
        <v>-2.6352868309754201E-6</v>
      </c>
      <c r="FU21">
        <v>7.4988703689445403E-10</v>
      </c>
      <c r="FV21">
        <v>7.4070808911679595E-2</v>
      </c>
      <c r="FW21">
        <v>0</v>
      </c>
      <c r="FX21">
        <v>0</v>
      </c>
      <c r="FY21">
        <v>0</v>
      </c>
      <c r="FZ21">
        <v>1</v>
      </c>
      <c r="GA21">
        <v>1999</v>
      </c>
      <c r="GB21">
        <v>0</v>
      </c>
      <c r="GC21">
        <v>14</v>
      </c>
      <c r="GD21">
        <v>54.7</v>
      </c>
      <c r="GE21">
        <v>54.7</v>
      </c>
      <c r="GF21">
        <v>0.67138699999999996</v>
      </c>
      <c r="GG21">
        <v>2.52563</v>
      </c>
      <c r="GH21">
        <v>1.5979000000000001</v>
      </c>
      <c r="GI21">
        <v>2.35107</v>
      </c>
      <c r="GJ21">
        <v>1.64917</v>
      </c>
      <c r="GK21">
        <v>2.3742700000000001</v>
      </c>
      <c r="GL21">
        <v>26.0044</v>
      </c>
      <c r="GM21">
        <v>14.3772</v>
      </c>
      <c r="GN21">
        <v>19</v>
      </c>
      <c r="GO21">
        <v>449.92</v>
      </c>
      <c r="GP21">
        <v>639.31899999999996</v>
      </c>
      <c r="GQ21">
        <v>29.4251</v>
      </c>
      <c r="GR21">
        <v>21.623699999999999</v>
      </c>
      <c r="GS21">
        <v>29.998100000000001</v>
      </c>
      <c r="GT21">
        <v>21.546299999999999</v>
      </c>
      <c r="GU21">
        <v>21.526800000000001</v>
      </c>
      <c r="GV21">
        <v>13.543699999999999</v>
      </c>
      <c r="GW21">
        <v>24.37</v>
      </c>
      <c r="GX21">
        <v>100</v>
      </c>
      <c r="GY21">
        <v>29.309699999999999</v>
      </c>
      <c r="GZ21">
        <v>234.018</v>
      </c>
      <c r="HA21">
        <v>13.0387</v>
      </c>
      <c r="HB21">
        <v>101.36</v>
      </c>
      <c r="HC21">
        <v>101.35599999999999</v>
      </c>
    </row>
    <row r="22" spans="1:211" x14ac:dyDescent="0.2">
      <c r="A22">
        <v>6</v>
      </c>
      <c r="B22">
        <v>1736448982.0999999</v>
      </c>
      <c r="C22">
        <v>10</v>
      </c>
      <c r="D22" t="s">
        <v>359</v>
      </c>
      <c r="E22" t="s">
        <v>360</v>
      </c>
      <c r="F22">
        <v>2</v>
      </c>
      <c r="G22">
        <v>1736448981.0999999</v>
      </c>
      <c r="H22">
        <f t="shared" si="0"/>
        <v>2.084851720241357E-3</v>
      </c>
      <c r="I22">
        <f t="shared" si="1"/>
        <v>2.0848517202413568</v>
      </c>
      <c r="J22">
        <f t="shared" si="2"/>
        <v>8.3589147544988336</v>
      </c>
      <c r="K22">
        <f t="shared" si="3"/>
        <v>191.45500000000001</v>
      </c>
      <c r="L22">
        <f t="shared" si="4"/>
        <v>75.188327075219959</v>
      </c>
      <c r="M22">
        <f t="shared" si="5"/>
        <v>7.6936851170319231</v>
      </c>
      <c r="N22">
        <f t="shared" si="6"/>
        <v>19.590733580330003</v>
      </c>
      <c r="O22">
        <f t="shared" si="7"/>
        <v>0.12078973961640789</v>
      </c>
      <c r="P22">
        <f t="shared" si="8"/>
        <v>3.5271575697899538</v>
      </c>
      <c r="Q22">
        <f t="shared" si="9"/>
        <v>0.11853789559776687</v>
      </c>
      <c r="R22">
        <f t="shared" si="10"/>
        <v>7.4285007361123812E-2</v>
      </c>
      <c r="S22">
        <f t="shared" si="11"/>
        <v>253.92158700000002</v>
      </c>
      <c r="T22">
        <f t="shared" si="12"/>
        <v>25.844511852763677</v>
      </c>
      <c r="U22">
        <f t="shared" si="13"/>
        <v>25.844511852763677</v>
      </c>
      <c r="V22">
        <f t="shared" si="14"/>
        <v>3.3433372036880256</v>
      </c>
      <c r="W22">
        <f t="shared" si="15"/>
        <v>49.788777903046494</v>
      </c>
      <c r="X22">
        <f t="shared" si="16"/>
        <v>1.5869870478391999</v>
      </c>
      <c r="Y22">
        <f t="shared" si="17"/>
        <v>3.1874392477146838</v>
      </c>
      <c r="Z22">
        <f t="shared" si="18"/>
        <v>1.7563501558488257</v>
      </c>
      <c r="AA22">
        <f t="shared" si="19"/>
        <v>-91.941960862643839</v>
      </c>
      <c r="AB22">
        <f t="shared" si="20"/>
        <v>-152.81171102560089</v>
      </c>
      <c r="AC22">
        <f t="shared" si="21"/>
        <v>-9.2050611752979137</v>
      </c>
      <c r="AD22">
        <f t="shared" si="22"/>
        <v>-3.7146063542621732E-2</v>
      </c>
      <c r="AE22">
        <f t="shared" si="23"/>
        <v>16.39443206790293</v>
      </c>
      <c r="AF22">
        <f t="shared" si="24"/>
        <v>2.086820726003737</v>
      </c>
      <c r="AG22">
        <f t="shared" si="25"/>
        <v>8.3589147544988336</v>
      </c>
      <c r="AH22">
        <v>207.06032947236</v>
      </c>
      <c r="AI22">
        <v>194.37361818181799</v>
      </c>
      <c r="AJ22">
        <v>0.35699439132670902</v>
      </c>
      <c r="AK22">
        <v>85.495142733625997</v>
      </c>
      <c r="AL22">
        <f t="shared" si="26"/>
        <v>2.0848517202413568</v>
      </c>
      <c r="AM22">
        <v>13.0446007687706</v>
      </c>
      <c r="AN22">
        <v>15.5087832167832</v>
      </c>
      <c r="AO22">
        <v>8.7503014134068399E-6</v>
      </c>
      <c r="AP22">
        <v>126.389948844656</v>
      </c>
      <c r="AQ22">
        <v>39</v>
      </c>
      <c r="AR22">
        <v>8</v>
      </c>
      <c r="AS22">
        <f t="shared" si="27"/>
        <v>1</v>
      </c>
      <c r="AT22">
        <f t="shared" si="28"/>
        <v>0</v>
      </c>
      <c r="AU22">
        <f t="shared" si="29"/>
        <v>54219.726035524691</v>
      </c>
      <c r="AV22">
        <f t="shared" si="30"/>
        <v>1600.01</v>
      </c>
      <c r="AW22">
        <f t="shared" si="31"/>
        <v>1348.80843</v>
      </c>
      <c r="AX22">
        <f t="shared" si="32"/>
        <v>0.84299999999999997</v>
      </c>
      <c r="AY22">
        <f t="shared" si="33"/>
        <v>0.15870000000000001</v>
      </c>
      <c r="AZ22">
        <v>6</v>
      </c>
      <c r="BA22">
        <v>0.5</v>
      </c>
      <c r="BB22" t="s">
        <v>345</v>
      </c>
      <c r="BC22">
        <v>2</v>
      </c>
      <c r="BD22" t="b">
        <v>1</v>
      </c>
      <c r="BE22">
        <v>1736448981.0999999</v>
      </c>
      <c r="BF22">
        <v>191.45500000000001</v>
      </c>
      <c r="BG22">
        <v>211.61799999999999</v>
      </c>
      <c r="BH22">
        <v>15.5092</v>
      </c>
      <c r="BI22">
        <v>13.0426</v>
      </c>
      <c r="BJ22">
        <v>191.35900000000001</v>
      </c>
      <c r="BK22">
        <v>15.4352</v>
      </c>
      <c r="BL22">
        <v>499.74599999999998</v>
      </c>
      <c r="BM22">
        <v>102.22499999999999</v>
      </c>
      <c r="BN22">
        <v>0.100526</v>
      </c>
      <c r="BO22">
        <v>25.040900000000001</v>
      </c>
      <c r="BP22">
        <v>24.8246</v>
      </c>
      <c r="BQ22">
        <v>999.9</v>
      </c>
      <c r="BR22">
        <v>0</v>
      </c>
      <c r="BS22">
        <v>0</v>
      </c>
      <c r="BT22">
        <v>9963.75</v>
      </c>
      <c r="BU22">
        <v>512.58600000000001</v>
      </c>
      <c r="BV22">
        <v>123.431</v>
      </c>
      <c r="BW22">
        <v>-20.163900000000002</v>
      </c>
      <c r="BX22">
        <v>194.471</v>
      </c>
      <c r="BY22">
        <v>214.41499999999999</v>
      </c>
      <c r="BZ22">
        <v>2.4666299999999999</v>
      </c>
      <c r="CA22">
        <v>211.61799999999999</v>
      </c>
      <c r="CB22">
        <v>13.0426</v>
      </c>
      <c r="CC22">
        <v>1.5854299999999999</v>
      </c>
      <c r="CD22">
        <v>1.33328</v>
      </c>
      <c r="CE22">
        <v>13.8179</v>
      </c>
      <c r="CF22">
        <v>11.1793</v>
      </c>
      <c r="CG22">
        <v>1600.01</v>
      </c>
      <c r="CH22">
        <v>0.9</v>
      </c>
      <c r="CI22">
        <v>0.1</v>
      </c>
      <c r="CJ22">
        <v>19.958300000000001</v>
      </c>
      <c r="CK22">
        <v>31274.6</v>
      </c>
      <c r="CL22">
        <v>1736445700.0999999</v>
      </c>
      <c r="CM22" t="s">
        <v>346</v>
      </c>
      <c r="CN22">
        <v>1736445697.0999999</v>
      </c>
      <c r="CO22">
        <v>1736445700.0999999</v>
      </c>
      <c r="CP22">
        <v>1</v>
      </c>
      <c r="CQ22">
        <v>-0.33700000000000002</v>
      </c>
      <c r="CR22">
        <v>1.2999999999999999E-2</v>
      </c>
      <c r="CS22">
        <v>0.22</v>
      </c>
      <c r="CT22">
        <v>8.3000000000000004E-2</v>
      </c>
      <c r="CU22">
        <v>420</v>
      </c>
      <c r="CV22">
        <v>16</v>
      </c>
      <c r="CW22">
        <v>0.23</v>
      </c>
      <c r="CX22">
        <v>0.32</v>
      </c>
      <c r="CY22">
        <v>-11.2616523809524</v>
      </c>
      <c r="CZ22">
        <v>-16.284031168831198</v>
      </c>
      <c r="DA22">
        <v>2.3205390368494001</v>
      </c>
      <c r="DB22">
        <v>0</v>
      </c>
      <c r="DC22">
        <v>2.4556114285714301</v>
      </c>
      <c r="DD22">
        <v>5.2642597402598898E-2</v>
      </c>
      <c r="DE22">
        <v>6.4693933517862897E-3</v>
      </c>
      <c r="DF22">
        <v>1</v>
      </c>
      <c r="DG22">
        <v>1</v>
      </c>
      <c r="DH22">
        <v>2</v>
      </c>
      <c r="DI22" t="s">
        <v>347</v>
      </c>
      <c r="DJ22">
        <v>3.1192700000000002</v>
      </c>
      <c r="DK22">
        <v>2.8005900000000001</v>
      </c>
      <c r="DL22">
        <v>5.3105699999999999E-2</v>
      </c>
      <c r="DM22">
        <v>5.9078699999999998E-2</v>
      </c>
      <c r="DN22">
        <v>8.6831599999999995E-2</v>
      </c>
      <c r="DO22">
        <v>7.7313800000000002E-2</v>
      </c>
      <c r="DP22">
        <v>26418.6</v>
      </c>
      <c r="DQ22">
        <v>24265.5</v>
      </c>
      <c r="DR22">
        <v>26691.7</v>
      </c>
      <c r="DS22">
        <v>24129.3</v>
      </c>
      <c r="DT22">
        <v>33680.300000000003</v>
      </c>
      <c r="DU22">
        <v>32413.7</v>
      </c>
      <c r="DV22">
        <v>40358.300000000003</v>
      </c>
      <c r="DW22">
        <v>38144</v>
      </c>
      <c r="DX22">
        <v>2.0131199999999998</v>
      </c>
      <c r="DY22">
        <v>2.2697699999999998</v>
      </c>
      <c r="DZ22">
        <v>0.159081</v>
      </c>
      <c r="EA22">
        <v>0</v>
      </c>
      <c r="EB22">
        <v>22.209099999999999</v>
      </c>
      <c r="EC22">
        <v>999.9</v>
      </c>
      <c r="ED22">
        <v>64.210999999999999</v>
      </c>
      <c r="EE22">
        <v>22.044</v>
      </c>
      <c r="EF22">
        <v>16.711200000000002</v>
      </c>
      <c r="EG22">
        <v>63.904899999999998</v>
      </c>
      <c r="EH22">
        <v>26.534500000000001</v>
      </c>
      <c r="EI22">
        <v>1</v>
      </c>
      <c r="EJ22">
        <v>-0.43841000000000002</v>
      </c>
      <c r="EK22">
        <v>-3.5927199999999999</v>
      </c>
      <c r="EL22">
        <v>20.246500000000001</v>
      </c>
      <c r="EM22">
        <v>5.2640099999999999</v>
      </c>
      <c r="EN22">
        <v>12.0077</v>
      </c>
      <c r="EO22">
        <v>5.0000499999999999</v>
      </c>
      <c r="EP22">
        <v>3.2871299999999999</v>
      </c>
      <c r="EQ22">
        <v>9999</v>
      </c>
      <c r="ER22">
        <v>9999</v>
      </c>
      <c r="ES22">
        <v>999.9</v>
      </c>
      <c r="ET22">
        <v>9999</v>
      </c>
      <c r="EU22">
        <v>1.87229</v>
      </c>
      <c r="EV22">
        <v>1.87317</v>
      </c>
      <c r="EW22">
        <v>1.86937</v>
      </c>
      <c r="EX22">
        <v>1.8750899999999999</v>
      </c>
      <c r="EY22">
        <v>1.8754200000000001</v>
      </c>
      <c r="EZ22">
        <v>1.87382</v>
      </c>
      <c r="FA22">
        <v>1.8724099999999999</v>
      </c>
      <c r="FB22">
        <v>1.8714900000000001</v>
      </c>
      <c r="FC22">
        <v>5</v>
      </c>
      <c r="FD22">
        <v>0</v>
      </c>
      <c r="FE22">
        <v>0</v>
      </c>
      <c r="FF22">
        <v>0</v>
      </c>
      <c r="FG22" t="s">
        <v>348</v>
      </c>
      <c r="FH22" t="s">
        <v>349</v>
      </c>
      <c r="FI22" t="s">
        <v>350</v>
      </c>
      <c r="FJ22" t="s">
        <v>350</v>
      </c>
      <c r="FK22" t="s">
        <v>350</v>
      </c>
      <c r="FL22" t="s">
        <v>350</v>
      </c>
      <c r="FM22">
        <v>0</v>
      </c>
      <c r="FN22">
        <v>100</v>
      </c>
      <c r="FO22">
        <v>100</v>
      </c>
      <c r="FP22">
        <v>9.7000000000000003E-2</v>
      </c>
      <c r="FQ22">
        <v>7.4099999999999999E-2</v>
      </c>
      <c r="FR22">
        <v>-0.18329044484773399</v>
      </c>
      <c r="FS22">
        <v>1.93526017593624E-3</v>
      </c>
      <c r="FT22">
        <v>-2.6352868309754201E-6</v>
      </c>
      <c r="FU22">
        <v>7.4988703689445403E-10</v>
      </c>
      <c r="FV22">
        <v>7.4070808911679595E-2</v>
      </c>
      <c r="FW22">
        <v>0</v>
      </c>
      <c r="FX22">
        <v>0</v>
      </c>
      <c r="FY22">
        <v>0</v>
      </c>
      <c r="FZ22">
        <v>1</v>
      </c>
      <c r="GA22">
        <v>1999</v>
      </c>
      <c r="GB22">
        <v>0</v>
      </c>
      <c r="GC22">
        <v>14</v>
      </c>
      <c r="GD22">
        <v>54.8</v>
      </c>
      <c r="GE22">
        <v>54.7</v>
      </c>
      <c r="GF22">
        <v>0.68603499999999995</v>
      </c>
      <c r="GG22">
        <v>2.5146500000000001</v>
      </c>
      <c r="GH22">
        <v>1.5979000000000001</v>
      </c>
      <c r="GI22">
        <v>2.35107</v>
      </c>
      <c r="GJ22">
        <v>1.64917</v>
      </c>
      <c r="GK22">
        <v>2.33765</v>
      </c>
      <c r="GL22">
        <v>26.0044</v>
      </c>
      <c r="GM22">
        <v>14.368399999999999</v>
      </c>
      <c r="GN22">
        <v>19</v>
      </c>
      <c r="GO22">
        <v>449.21100000000001</v>
      </c>
      <c r="GP22">
        <v>638.73699999999997</v>
      </c>
      <c r="GQ22">
        <v>29.323</v>
      </c>
      <c r="GR22">
        <v>21.624600000000001</v>
      </c>
      <c r="GS22">
        <v>29.999099999999999</v>
      </c>
      <c r="GT22">
        <v>21.5473</v>
      </c>
      <c r="GU22">
        <v>21.527699999999999</v>
      </c>
      <c r="GV22">
        <v>13.842000000000001</v>
      </c>
      <c r="GW22">
        <v>24.37</v>
      </c>
      <c r="GX22">
        <v>100</v>
      </c>
      <c r="GY22">
        <v>29.309699999999999</v>
      </c>
      <c r="GZ22">
        <v>240.798</v>
      </c>
      <c r="HA22">
        <v>13.0387</v>
      </c>
      <c r="HB22">
        <v>101.36</v>
      </c>
      <c r="HC22">
        <v>101.357</v>
      </c>
    </row>
    <row r="23" spans="1:211" x14ac:dyDescent="0.2">
      <c r="A23">
        <v>7</v>
      </c>
      <c r="B23">
        <v>1736448984.0999999</v>
      </c>
      <c r="C23">
        <v>12</v>
      </c>
      <c r="D23" t="s">
        <v>361</v>
      </c>
      <c r="E23" t="s">
        <v>362</v>
      </c>
      <c r="F23">
        <v>2</v>
      </c>
      <c r="G23">
        <v>1736448982.0999999</v>
      </c>
      <c r="H23">
        <f t="shared" si="0"/>
        <v>2.087657344969138E-3</v>
      </c>
      <c r="I23">
        <f t="shared" si="1"/>
        <v>2.0876573449691382</v>
      </c>
      <c r="J23">
        <f t="shared" si="2"/>
        <v>8.4543470101432714</v>
      </c>
      <c r="K23">
        <f t="shared" si="3"/>
        <v>192.35749999999999</v>
      </c>
      <c r="L23">
        <f t="shared" si="4"/>
        <v>74.977382538541406</v>
      </c>
      <c r="M23">
        <f t="shared" si="5"/>
        <v>7.6721354581953323</v>
      </c>
      <c r="N23">
        <f t="shared" si="6"/>
        <v>19.683173064106249</v>
      </c>
      <c r="O23">
        <f t="shared" si="7"/>
        <v>0.12098051836482325</v>
      </c>
      <c r="P23">
        <f t="shared" si="8"/>
        <v>3.533841463728927</v>
      </c>
      <c r="Q23">
        <f t="shared" si="9"/>
        <v>0.11872581380001195</v>
      </c>
      <c r="R23">
        <f t="shared" si="10"/>
        <v>7.4402709884490284E-2</v>
      </c>
      <c r="S23">
        <f t="shared" si="11"/>
        <v>253.92230811532144</v>
      </c>
      <c r="T23">
        <f t="shared" si="12"/>
        <v>25.84291840177238</v>
      </c>
      <c r="U23">
        <f t="shared" si="13"/>
        <v>25.84291840177238</v>
      </c>
      <c r="V23">
        <f t="shared" si="14"/>
        <v>3.3430216067722838</v>
      </c>
      <c r="W23">
        <f t="shared" si="15"/>
        <v>49.790400656008039</v>
      </c>
      <c r="X23">
        <f t="shared" si="16"/>
        <v>1.5870813375248749</v>
      </c>
      <c r="Y23">
        <f t="shared" si="17"/>
        <v>3.187524736926107</v>
      </c>
      <c r="Z23">
        <f t="shared" si="18"/>
        <v>1.7559402692474089</v>
      </c>
      <c r="AA23">
        <f t="shared" si="19"/>
        <v>-92.065688913138985</v>
      </c>
      <c r="AB23">
        <f t="shared" si="20"/>
        <v>-152.71197514913115</v>
      </c>
      <c r="AC23">
        <f t="shared" si="21"/>
        <v>-9.1816013869352453</v>
      </c>
      <c r="AD23">
        <f t="shared" si="22"/>
        <v>-3.6957333883947285E-2</v>
      </c>
      <c r="AE23">
        <f t="shared" si="23"/>
        <v>17.922913051248479</v>
      </c>
      <c r="AF23">
        <f t="shared" si="24"/>
        <v>2.0872857569969776</v>
      </c>
      <c r="AG23">
        <f t="shared" si="25"/>
        <v>8.4543470101432714</v>
      </c>
      <c r="AH23">
        <v>211.501625193065</v>
      </c>
      <c r="AI23">
        <v>196.265187878788</v>
      </c>
      <c r="AJ23">
        <v>0.70198267365560196</v>
      </c>
      <c r="AK23">
        <v>85.495142733625997</v>
      </c>
      <c r="AL23">
        <f t="shared" si="26"/>
        <v>2.0876573449691382</v>
      </c>
      <c r="AM23">
        <v>13.044057378328199</v>
      </c>
      <c r="AN23">
        <v>15.5115237762238</v>
      </c>
      <c r="AO23">
        <v>1.14227690314761E-5</v>
      </c>
      <c r="AP23">
        <v>126.389948844656</v>
      </c>
      <c r="AQ23">
        <v>39</v>
      </c>
      <c r="AR23">
        <v>8</v>
      </c>
      <c r="AS23">
        <f t="shared" si="27"/>
        <v>1</v>
      </c>
      <c r="AT23">
        <f t="shared" si="28"/>
        <v>0</v>
      </c>
      <c r="AU23">
        <f t="shared" si="29"/>
        <v>54366.77572336945</v>
      </c>
      <c r="AV23">
        <f t="shared" si="30"/>
        <v>1600.0150000000001</v>
      </c>
      <c r="AW23">
        <f t="shared" si="31"/>
        <v>1348.8123665973901</v>
      </c>
      <c r="AX23">
        <f t="shared" si="32"/>
        <v>0.84299982600000001</v>
      </c>
      <c r="AY23">
        <f t="shared" si="33"/>
        <v>0.15869995476000001</v>
      </c>
      <c r="AZ23">
        <v>6</v>
      </c>
      <c r="BA23">
        <v>0.5</v>
      </c>
      <c r="BB23" t="s">
        <v>345</v>
      </c>
      <c r="BC23">
        <v>2</v>
      </c>
      <c r="BD23" t="b">
        <v>1</v>
      </c>
      <c r="BE23">
        <v>1736448982.0999999</v>
      </c>
      <c r="BF23">
        <v>192.35749999999999</v>
      </c>
      <c r="BG23">
        <v>214.358</v>
      </c>
      <c r="BH23">
        <v>15.51005</v>
      </c>
      <c r="BI23">
        <v>13.042899999999999</v>
      </c>
      <c r="BJ23">
        <v>192.26050000000001</v>
      </c>
      <c r="BK23">
        <v>15.436</v>
      </c>
      <c r="BL23">
        <v>499.74549999999999</v>
      </c>
      <c r="BM23">
        <v>102.2255</v>
      </c>
      <c r="BN23">
        <v>0.1004975</v>
      </c>
      <c r="BO23">
        <v>25.041350000000001</v>
      </c>
      <c r="BP23">
        <v>24.8231</v>
      </c>
      <c r="BQ23">
        <v>999.9</v>
      </c>
      <c r="BR23">
        <v>0</v>
      </c>
      <c r="BS23">
        <v>0</v>
      </c>
      <c r="BT23">
        <v>9991.875</v>
      </c>
      <c r="BU23">
        <v>512.61800000000005</v>
      </c>
      <c r="BV23">
        <v>124.3085</v>
      </c>
      <c r="BW23">
        <v>-22.001100000000001</v>
      </c>
      <c r="BX23">
        <v>195.38800000000001</v>
      </c>
      <c r="BY23">
        <v>217.191</v>
      </c>
      <c r="BZ23">
        <v>2.467155</v>
      </c>
      <c r="CA23">
        <v>214.358</v>
      </c>
      <c r="CB23">
        <v>13.042899999999999</v>
      </c>
      <c r="CC23">
        <v>1.5855250000000001</v>
      </c>
      <c r="CD23">
        <v>1.333315</v>
      </c>
      <c r="CE23">
        <v>13.8188</v>
      </c>
      <c r="CF23">
        <v>11.17975</v>
      </c>
      <c r="CG23">
        <v>1600.0150000000001</v>
      </c>
      <c r="CH23">
        <v>0.9</v>
      </c>
      <c r="CI23">
        <v>9.99998E-2</v>
      </c>
      <c r="CJ23">
        <v>19.9375</v>
      </c>
      <c r="CK23">
        <v>31274.7</v>
      </c>
      <c r="CL23">
        <v>1736445700.0999999</v>
      </c>
      <c r="CM23" t="s">
        <v>346</v>
      </c>
      <c r="CN23">
        <v>1736445697.0999999</v>
      </c>
      <c r="CO23">
        <v>1736445700.0999999</v>
      </c>
      <c r="CP23">
        <v>1</v>
      </c>
      <c r="CQ23">
        <v>-0.33700000000000002</v>
      </c>
      <c r="CR23">
        <v>1.2999999999999999E-2</v>
      </c>
      <c r="CS23">
        <v>0.22</v>
      </c>
      <c r="CT23">
        <v>8.3000000000000004E-2</v>
      </c>
      <c r="CU23">
        <v>420</v>
      </c>
      <c r="CV23">
        <v>16</v>
      </c>
      <c r="CW23">
        <v>0.23</v>
      </c>
      <c r="CX23">
        <v>0.32</v>
      </c>
      <c r="CY23">
        <v>-12.309957142857099</v>
      </c>
      <c r="CZ23">
        <v>-28.685212987012999</v>
      </c>
      <c r="DA23">
        <v>3.6553240167201202</v>
      </c>
      <c r="DB23">
        <v>0</v>
      </c>
      <c r="DC23">
        <v>2.4582933333333301</v>
      </c>
      <c r="DD23">
        <v>4.0108051948051997E-2</v>
      </c>
      <c r="DE23">
        <v>4.5923967529502398E-3</v>
      </c>
      <c r="DF23">
        <v>1</v>
      </c>
      <c r="DG23">
        <v>1</v>
      </c>
      <c r="DH23">
        <v>2</v>
      </c>
      <c r="DI23" t="s">
        <v>347</v>
      </c>
      <c r="DJ23">
        <v>3.1193</v>
      </c>
      <c r="DK23">
        <v>2.8011499999999998</v>
      </c>
      <c r="DL23">
        <v>5.3618800000000001E-2</v>
      </c>
      <c r="DM23">
        <v>6.0459199999999998E-2</v>
      </c>
      <c r="DN23">
        <v>8.6834800000000004E-2</v>
      </c>
      <c r="DO23">
        <v>7.7318700000000004E-2</v>
      </c>
      <c r="DP23">
        <v>26404.5</v>
      </c>
      <c r="DQ23">
        <v>24229.9</v>
      </c>
      <c r="DR23">
        <v>26691.9</v>
      </c>
      <c r="DS23">
        <v>24129.3</v>
      </c>
      <c r="DT23">
        <v>33680.400000000001</v>
      </c>
      <c r="DU23">
        <v>32413.7</v>
      </c>
      <c r="DV23">
        <v>40358.699999999997</v>
      </c>
      <c r="DW23">
        <v>38144</v>
      </c>
      <c r="DX23">
        <v>2.0131000000000001</v>
      </c>
      <c r="DY23">
        <v>2.2696999999999998</v>
      </c>
      <c r="DZ23">
        <v>0.15825800000000001</v>
      </c>
      <c r="EA23">
        <v>0</v>
      </c>
      <c r="EB23">
        <v>22.212800000000001</v>
      </c>
      <c r="EC23">
        <v>999.9</v>
      </c>
      <c r="ED23">
        <v>64.234999999999999</v>
      </c>
      <c r="EE23">
        <v>22.044</v>
      </c>
      <c r="EF23">
        <v>16.7193</v>
      </c>
      <c r="EG23">
        <v>63.764899999999997</v>
      </c>
      <c r="EH23">
        <v>26.995200000000001</v>
      </c>
      <c r="EI23">
        <v>1</v>
      </c>
      <c r="EJ23">
        <v>-0.437919</v>
      </c>
      <c r="EK23">
        <v>-3.7462399999999998</v>
      </c>
      <c r="EL23">
        <v>20.241399999999999</v>
      </c>
      <c r="EM23">
        <v>5.2619199999999999</v>
      </c>
      <c r="EN23">
        <v>12.007899999999999</v>
      </c>
      <c r="EO23">
        <v>4.9993999999999996</v>
      </c>
      <c r="EP23">
        <v>3.2865799999999998</v>
      </c>
      <c r="EQ23">
        <v>9999</v>
      </c>
      <c r="ER23">
        <v>9999</v>
      </c>
      <c r="ES23">
        <v>999.9</v>
      </c>
      <c r="ET23">
        <v>9999</v>
      </c>
      <c r="EU23">
        <v>1.8722700000000001</v>
      </c>
      <c r="EV23">
        <v>1.87317</v>
      </c>
      <c r="EW23">
        <v>1.8693500000000001</v>
      </c>
      <c r="EX23">
        <v>1.87507</v>
      </c>
      <c r="EY23">
        <v>1.87541</v>
      </c>
      <c r="EZ23">
        <v>1.87381</v>
      </c>
      <c r="FA23">
        <v>1.8724099999999999</v>
      </c>
      <c r="FB23">
        <v>1.8714900000000001</v>
      </c>
      <c r="FC23">
        <v>5</v>
      </c>
      <c r="FD23">
        <v>0</v>
      </c>
      <c r="FE23">
        <v>0</v>
      </c>
      <c r="FF23">
        <v>0</v>
      </c>
      <c r="FG23" t="s">
        <v>348</v>
      </c>
      <c r="FH23" t="s">
        <v>349</v>
      </c>
      <c r="FI23" t="s">
        <v>350</v>
      </c>
      <c r="FJ23" t="s">
        <v>350</v>
      </c>
      <c r="FK23" t="s">
        <v>350</v>
      </c>
      <c r="FL23" t="s">
        <v>350</v>
      </c>
      <c r="FM23">
        <v>0</v>
      </c>
      <c r="FN23">
        <v>100</v>
      </c>
      <c r="FO23">
        <v>100</v>
      </c>
      <c r="FP23">
        <v>9.9000000000000005E-2</v>
      </c>
      <c r="FQ23">
        <v>7.4099999999999999E-2</v>
      </c>
      <c r="FR23">
        <v>-0.18329044484773399</v>
      </c>
      <c r="FS23">
        <v>1.93526017593624E-3</v>
      </c>
      <c r="FT23">
        <v>-2.6352868309754201E-6</v>
      </c>
      <c r="FU23">
        <v>7.4988703689445403E-10</v>
      </c>
      <c r="FV23">
        <v>7.4070808911679595E-2</v>
      </c>
      <c r="FW23">
        <v>0</v>
      </c>
      <c r="FX23">
        <v>0</v>
      </c>
      <c r="FY23">
        <v>0</v>
      </c>
      <c r="FZ23">
        <v>1</v>
      </c>
      <c r="GA23">
        <v>1999</v>
      </c>
      <c r="GB23">
        <v>0</v>
      </c>
      <c r="GC23">
        <v>14</v>
      </c>
      <c r="GD23">
        <v>54.8</v>
      </c>
      <c r="GE23">
        <v>54.7</v>
      </c>
      <c r="GF23">
        <v>0.69946299999999995</v>
      </c>
      <c r="GG23">
        <v>2.50244</v>
      </c>
      <c r="GH23">
        <v>1.5979000000000001</v>
      </c>
      <c r="GI23">
        <v>2.35107</v>
      </c>
      <c r="GJ23">
        <v>1.64917</v>
      </c>
      <c r="GK23">
        <v>2.3730500000000001</v>
      </c>
      <c r="GL23">
        <v>26.0044</v>
      </c>
      <c r="GM23">
        <v>14.368399999999999</v>
      </c>
      <c r="GN23">
        <v>19</v>
      </c>
      <c r="GO23">
        <v>449.21</v>
      </c>
      <c r="GP23">
        <v>638.68799999999999</v>
      </c>
      <c r="GQ23">
        <v>29.285</v>
      </c>
      <c r="GR23">
        <v>21.625499999999999</v>
      </c>
      <c r="GS23">
        <v>29.9998</v>
      </c>
      <c r="GT23">
        <v>21.548200000000001</v>
      </c>
      <c r="GU23">
        <v>21.528700000000001</v>
      </c>
      <c r="GV23">
        <v>14.141400000000001</v>
      </c>
      <c r="GW23">
        <v>24.37</v>
      </c>
      <c r="GX23">
        <v>100</v>
      </c>
      <c r="GY23">
        <v>29.269300000000001</v>
      </c>
      <c r="GZ23">
        <v>247.6</v>
      </c>
      <c r="HA23">
        <v>13.064500000000001</v>
      </c>
      <c r="HB23">
        <v>101.36</v>
      </c>
      <c r="HC23">
        <v>101.357</v>
      </c>
    </row>
    <row r="24" spans="1:211" x14ac:dyDescent="0.2">
      <c r="A24">
        <v>8</v>
      </c>
      <c r="B24">
        <v>1736448986.0999999</v>
      </c>
      <c r="C24">
        <v>14</v>
      </c>
      <c r="D24" t="s">
        <v>363</v>
      </c>
      <c r="E24" t="s">
        <v>364</v>
      </c>
      <c r="F24">
        <v>2</v>
      </c>
      <c r="G24">
        <v>1736448985.0999999</v>
      </c>
      <c r="H24">
        <f t="shared" si="0"/>
        <v>2.0903923200134597E-3</v>
      </c>
      <c r="I24">
        <f t="shared" si="1"/>
        <v>2.0903923200134598</v>
      </c>
      <c r="J24">
        <f t="shared" si="2"/>
        <v>8.6287436109672448</v>
      </c>
      <c r="K24">
        <f t="shared" si="3"/>
        <v>195.72900000000001</v>
      </c>
      <c r="L24">
        <f t="shared" si="4"/>
        <v>76.18860905145489</v>
      </c>
      <c r="M24">
        <f t="shared" si="5"/>
        <v>7.7962949644234927</v>
      </c>
      <c r="N24">
        <f t="shared" si="6"/>
        <v>20.0287291773639</v>
      </c>
      <c r="O24">
        <f t="shared" si="7"/>
        <v>0.12123744894802256</v>
      </c>
      <c r="P24">
        <f t="shared" si="8"/>
        <v>3.539682932023442</v>
      </c>
      <c r="Q24">
        <f t="shared" si="9"/>
        <v>0.11897691547844975</v>
      </c>
      <c r="R24">
        <f t="shared" si="10"/>
        <v>7.4560161473978454E-2</v>
      </c>
      <c r="S24">
        <f t="shared" si="11"/>
        <v>253.91992761600002</v>
      </c>
      <c r="T24">
        <f t="shared" si="12"/>
        <v>25.836714031373663</v>
      </c>
      <c r="U24">
        <f t="shared" si="13"/>
        <v>25.836714031373663</v>
      </c>
      <c r="V24">
        <f t="shared" si="14"/>
        <v>3.3417930248086893</v>
      </c>
      <c r="W24">
        <f t="shared" si="15"/>
        <v>49.807122174567745</v>
      </c>
      <c r="X24">
        <f t="shared" si="16"/>
        <v>1.5872027779442799</v>
      </c>
      <c r="Y24">
        <f t="shared" si="17"/>
        <v>3.186698425139546</v>
      </c>
      <c r="Z24">
        <f t="shared" si="18"/>
        <v>1.7545902468644095</v>
      </c>
      <c r="AA24">
        <f t="shared" si="19"/>
        <v>-92.186301312593571</v>
      </c>
      <c r="AB24">
        <f t="shared" si="20"/>
        <v>-152.61053719561599</v>
      </c>
      <c r="AC24">
        <f t="shared" si="21"/>
        <v>-9.1598744178754874</v>
      </c>
      <c r="AD24">
        <f t="shared" si="22"/>
        <v>-3.6785310085036826E-2</v>
      </c>
      <c r="AE24">
        <f t="shared" si="23"/>
        <v>22.558141727362447</v>
      </c>
      <c r="AF24">
        <f t="shared" si="24"/>
        <v>2.0886507669831897</v>
      </c>
      <c r="AG24">
        <f t="shared" si="25"/>
        <v>8.6287436109672448</v>
      </c>
      <c r="AH24">
        <v>216.75467100036201</v>
      </c>
      <c r="AI24">
        <v>198.81284242424201</v>
      </c>
      <c r="AJ24">
        <v>1.0578056573564101</v>
      </c>
      <c r="AK24">
        <v>85.495142733625997</v>
      </c>
      <c r="AL24">
        <f t="shared" si="26"/>
        <v>2.0903923200134598</v>
      </c>
      <c r="AM24">
        <v>13.0435237967097</v>
      </c>
      <c r="AN24">
        <v>15.5118664335664</v>
      </c>
      <c r="AO24">
        <v>1.0674417382829101E-5</v>
      </c>
      <c r="AP24">
        <v>126.389948844656</v>
      </c>
      <c r="AQ24">
        <v>38</v>
      </c>
      <c r="AR24">
        <v>8</v>
      </c>
      <c r="AS24">
        <f t="shared" si="27"/>
        <v>1</v>
      </c>
      <c r="AT24">
        <f t="shared" si="28"/>
        <v>0</v>
      </c>
      <c r="AU24">
        <f t="shared" si="29"/>
        <v>54496.362730517481</v>
      </c>
      <c r="AV24">
        <f t="shared" si="30"/>
        <v>1600</v>
      </c>
      <c r="AW24">
        <f t="shared" si="31"/>
        <v>1348.7997216000001</v>
      </c>
      <c r="AX24">
        <f t="shared" si="32"/>
        <v>0.84299982600000001</v>
      </c>
      <c r="AY24">
        <f t="shared" si="33"/>
        <v>0.15869995476000001</v>
      </c>
      <c r="AZ24">
        <v>6</v>
      </c>
      <c r="BA24">
        <v>0.5</v>
      </c>
      <c r="BB24" t="s">
        <v>345</v>
      </c>
      <c r="BC24">
        <v>2</v>
      </c>
      <c r="BD24" t="b">
        <v>1</v>
      </c>
      <c r="BE24">
        <v>1736448985.0999999</v>
      </c>
      <c r="BF24">
        <v>195.72900000000001</v>
      </c>
      <c r="BG24">
        <v>223.27699999999999</v>
      </c>
      <c r="BH24">
        <v>15.5108</v>
      </c>
      <c r="BI24">
        <v>13.0444</v>
      </c>
      <c r="BJ24">
        <v>195.62899999999999</v>
      </c>
      <c r="BK24">
        <v>15.4368</v>
      </c>
      <c r="BL24">
        <v>500.22399999999999</v>
      </c>
      <c r="BM24">
        <v>102.229</v>
      </c>
      <c r="BN24">
        <v>9.9879099999999998E-2</v>
      </c>
      <c r="BO24">
        <v>25.036999999999999</v>
      </c>
      <c r="BP24">
        <v>24.811399999999999</v>
      </c>
      <c r="BQ24">
        <v>999.9</v>
      </c>
      <c r="BR24">
        <v>0</v>
      </c>
      <c r="BS24">
        <v>0</v>
      </c>
      <c r="BT24">
        <v>10016.200000000001</v>
      </c>
      <c r="BU24">
        <v>512.70000000000005</v>
      </c>
      <c r="BV24">
        <v>125.209</v>
      </c>
      <c r="BW24">
        <v>-27.5474</v>
      </c>
      <c r="BX24">
        <v>198.81299999999999</v>
      </c>
      <c r="BY24">
        <v>226.22800000000001</v>
      </c>
      <c r="BZ24">
        <v>2.4664600000000001</v>
      </c>
      <c r="CA24">
        <v>223.27699999999999</v>
      </c>
      <c r="CB24">
        <v>13.0444</v>
      </c>
      <c r="CC24">
        <v>1.5856600000000001</v>
      </c>
      <c r="CD24">
        <v>1.33351</v>
      </c>
      <c r="CE24">
        <v>13.8201</v>
      </c>
      <c r="CF24">
        <v>11.182</v>
      </c>
      <c r="CG24">
        <v>1600</v>
      </c>
      <c r="CH24">
        <v>0.9</v>
      </c>
      <c r="CI24">
        <v>9.99998E-2</v>
      </c>
      <c r="CJ24">
        <v>19.916699999999999</v>
      </c>
      <c r="CK24">
        <v>31274.400000000001</v>
      </c>
      <c r="CL24">
        <v>1736445700.0999999</v>
      </c>
      <c r="CM24" t="s">
        <v>346</v>
      </c>
      <c r="CN24">
        <v>1736445697.0999999</v>
      </c>
      <c r="CO24">
        <v>1736445700.0999999</v>
      </c>
      <c r="CP24">
        <v>1</v>
      </c>
      <c r="CQ24">
        <v>-0.33700000000000002</v>
      </c>
      <c r="CR24">
        <v>1.2999999999999999E-2</v>
      </c>
      <c r="CS24">
        <v>0.22</v>
      </c>
      <c r="CT24">
        <v>8.3000000000000004E-2</v>
      </c>
      <c r="CU24">
        <v>420</v>
      </c>
      <c r="CV24">
        <v>16</v>
      </c>
      <c r="CW24">
        <v>0.23</v>
      </c>
      <c r="CX24">
        <v>0.32</v>
      </c>
      <c r="CY24">
        <v>-13.7010666666667</v>
      </c>
      <c r="CZ24">
        <v>-43.306690909090896</v>
      </c>
      <c r="DA24">
        <v>5.0804559021460696</v>
      </c>
      <c r="DB24">
        <v>0</v>
      </c>
      <c r="DC24">
        <v>2.4600814285714301</v>
      </c>
      <c r="DD24">
        <v>3.66631168831194E-2</v>
      </c>
      <c r="DE24">
        <v>4.1341726709789297E-3</v>
      </c>
      <c r="DF24">
        <v>1</v>
      </c>
      <c r="DG24">
        <v>1</v>
      </c>
      <c r="DH24">
        <v>2</v>
      </c>
      <c r="DI24" t="s">
        <v>347</v>
      </c>
      <c r="DJ24">
        <v>3.1194299999999999</v>
      </c>
      <c r="DK24">
        <v>2.80071</v>
      </c>
      <c r="DL24">
        <v>5.4295999999999997E-2</v>
      </c>
      <c r="DM24">
        <v>6.19836E-2</v>
      </c>
      <c r="DN24">
        <v>8.6829600000000007E-2</v>
      </c>
      <c r="DO24">
        <v>7.7322600000000005E-2</v>
      </c>
      <c r="DP24">
        <v>26385.7</v>
      </c>
      <c r="DQ24">
        <v>24190.3</v>
      </c>
      <c r="DR24">
        <v>26692</v>
      </c>
      <c r="DS24">
        <v>24129.1</v>
      </c>
      <c r="DT24">
        <v>33680.6</v>
      </c>
      <c r="DU24">
        <v>32413.200000000001</v>
      </c>
      <c r="DV24">
        <v>40358.6</v>
      </c>
      <c r="DW24">
        <v>38143.5</v>
      </c>
      <c r="DX24">
        <v>2.0141300000000002</v>
      </c>
      <c r="DY24">
        <v>2.2698499999999999</v>
      </c>
      <c r="DZ24">
        <v>0.15748999999999999</v>
      </c>
      <c r="EA24">
        <v>0</v>
      </c>
      <c r="EB24">
        <v>22.2165</v>
      </c>
      <c r="EC24">
        <v>999.9</v>
      </c>
      <c r="ED24">
        <v>64.234999999999999</v>
      </c>
      <c r="EE24">
        <v>22.044</v>
      </c>
      <c r="EF24">
        <v>16.7182</v>
      </c>
      <c r="EG24">
        <v>63.264899999999997</v>
      </c>
      <c r="EH24">
        <v>26.879000000000001</v>
      </c>
      <c r="EI24">
        <v>1</v>
      </c>
      <c r="EJ24">
        <v>-0.43779200000000001</v>
      </c>
      <c r="EK24">
        <v>-3.8079700000000001</v>
      </c>
      <c r="EL24">
        <v>20.239599999999999</v>
      </c>
      <c r="EM24">
        <v>5.2617700000000003</v>
      </c>
      <c r="EN24">
        <v>12.007400000000001</v>
      </c>
      <c r="EO24">
        <v>4.9995000000000003</v>
      </c>
      <c r="EP24">
        <v>3.28653</v>
      </c>
      <c r="EQ24">
        <v>9999</v>
      </c>
      <c r="ER24">
        <v>9999</v>
      </c>
      <c r="ES24">
        <v>999.9</v>
      </c>
      <c r="ET24">
        <v>9999</v>
      </c>
      <c r="EU24">
        <v>1.87226</v>
      </c>
      <c r="EV24">
        <v>1.87317</v>
      </c>
      <c r="EW24">
        <v>1.8693599999999999</v>
      </c>
      <c r="EX24">
        <v>1.8750599999999999</v>
      </c>
      <c r="EY24">
        <v>1.87541</v>
      </c>
      <c r="EZ24">
        <v>1.87381</v>
      </c>
      <c r="FA24">
        <v>1.8724000000000001</v>
      </c>
      <c r="FB24">
        <v>1.8714900000000001</v>
      </c>
      <c r="FC24">
        <v>5</v>
      </c>
      <c r="FD24">
        <v>0</v>
      </c>
      <c r="FE24">
        <v>0</v>
      </c>
      <c r="FF24">
        <v>0</v>
      </c>
      <c r="FG24" t="s">
        <v>348</v>
      </c>
      <c r="FH24" t="s">
        <v>349</v>
      </c>
      <c r="FI24" t="s">
        <v>350</v>
      </c>
      <c r="FJ24" t="s">
        <v>350</v>
      </c>
      <c r="FK24" t="s">
        <v>350</v>
      </c>
      <c r="FL24" t="s">
        <v>350</v>
      </c>
      <c r="FM24">
        <v>0</v>
      </c>
      <c r="FN24">
        <v>100</v>
      </c>
      <c r="FO24">
        <v>100</v>
      </c>
      <c r="FP24">
        <v>0.10100000000000001</v>
      </c>
      <c r="FQ24">
        <v>7.4099999999999999E-2</v>
      </c>
      <c r="FR24">
        <v>-0.18329044484773399</v>
      </c>
      <c r="FS24">
        <v>1.93526017593624E-3</v>
      </c>
      <c r="FT24">
        <v>-2.6352868309754201E-6</v>
      </c>
      <c r="FU24">
        <v>7.4988703689445403E-10</v>
      </c>
      <c r="FV24">
        <v>7.4070808911679595E-2</v>
      </c>
      <c r="FW24">
        <v>0</v>
      </c>
      <c r="FX24">
        <v>0</v>
      </c>
      <c r="FY24">
        <v>0</v>
      </c>
      <c r="FZ24">
        <v>1</v>
      </c>
      <c r="GA24">
        <v>1999</v>
      </c>
      <c r="GB24">
        <v>0</v>
      </c>
      <c r="GC24">
        <v>14</v>
      </c>
      <c r="GD24">
        <v>54.8</v>
      </c>
      <c r="GE24">
        <v>54.8</v>
      </c>
      <c r="GF24">
        <v>0.71533199999999997</v>
      </c>
      <c r="GG24">
        <v>2.49512</v>
      </c>
      <c r="GH24">
        <v>1.5979000000000001</v>
      </c>
      <c r="GI24">
        <v>2.34985</v>
      </c>
      <c r="GJ24">
        <v>1.64917</v>
      </c>
      <c r="GK24">
        <v>2.3852500000000001</v>
      </c>
      <c r="GL24">
        <v>26.0044</v>
      </c>
      <c r="GM24">
        <v>14.3772</v>
      </c>
      <c r="GN24">
        <v>19</v>
      </c>
      <c r="GO24">
        <v>449.80900000000003</v>
      </c>
      <c r="GP24">
        <v>638.82299999999998</v>
      </c>
      <c r="GQ24">
        <v>29.264900000000001</v>
      </c>
      <c r="GR24">
        <v>21.6264</v>
      </c>
      <c r="GS24">
        <v>29.9999</v>
      </c>
      <c r="GT24">
        <v>21.549099999999999</v>
      </c>
      <c r="GU24">
        <v>21.529599999999999</v>
      </c>
      <c r="GV24">
        <v>14.442</v>
      </c>
      <c r="GW24">
        <v>24.37</v>
      </c>
      <c r="GX24">
        <v>100</v>
      </c>
      <c r="GY24">
        <v>29.269300000000001</v>
      </c>
      <c r="GZ24">
        <v>254.374</v>
      </c>
      <c r="HA24">
        <v>13.070399999999999</v>
      </c>
      <c r="HB24">
        <v>101.36</v>
      </c>
      <c r="HC24">
        <v>101.35599999999999</v>
      </c>
    </row>
    <row r="25" spans="1:211" x14ac:dyDescent="0.2">
      <c r="A25">
        <v>9</v>
      </c>
      <c r="B25">
        <v>1736448988.0999999</v>
      </c>
      <c r="C25">
        <v>16</v>
      </c>
      <c r="D25" t="s">
        <v>365</v>
      </c>
      <c r="E25" t="s">
        <v>366</v>
      </c>
      <c r="F25">
        <v>2</v>
      </c>
      <c r="G25">
        <v>1736448986.0999999</v>
      </c>
      <c r="H25">
        <f t="shared" si="0"/>
        <v>2.0885372479520986E-3</v>
      </c>
      <c r="I25">
        <f t="shared" si="1"/>
        <v>2.0885372479520985</v>
      </c>
      <c r="J25">
        <f t="shared" si="2"/>
        <v>8.8084025602568534</v>
      </c>
      <c r="K25">
        <f t="shared" si="3"/>
        <v>197.30799999999999</v>
      </c>
      <c r="L25">
        <f t="shared" si="4"/>
        <v>75.250620375996263</v>
      </c>
      <c r="M25">
        <f t="shared" si="5"/>
        <v>7.7003768280302811</v>
      </c>
      <c r="N25">
        <f t="shared" si="6"/>
        <v>20.190477415248598</v>
      </c>
      <c r="O25">
        <f t="shared" si="7"/>
        <v>0.12113540482197976</v>
      </c>
      <c r="P25">
        <f t="shared" si="8"/>
        <v>3.5383808399289549</v>
      </c>
      <c r="Q25">
        <f t="shared" si="9"/>
        <v>0.11887782311729113</v>
      </c>
      <c r="R25">
        <f t="shared" si="10"/>
        <v>7.4497969755869448E-2</v>
      </c>
      <c r="S25">
        <f t="shared" si="11"/>
        <v>253.91995809600002</v>
      </c>
      <c r="T25">
        <f t="shared" si="12"/>
        <v>25.83604713207637</v>
      </c>
      <c r="U25">
        <f t="shared" si="13"/>
        <v>25.83604713207637</v>
      </c>
      <c r="V25">
        <f t="shared" si="14"/>
        <v>3.3416609896892209</v>
      </c>
      <c r="W25">
        <f t="shared" si="15"/>
        <v>49.809464306129755</v>
      </c>
      <c r="X25">
        <f t="shared" si="16"/>
        <v>1.5871497013913174</v>
      </c>
      <c r="Y25">
        <f t="shared" si="17"/>
        <v>3.1864420216139449</v>
      </c>
      <c r="Z25">
        <f t="shared" si="18"/>
        <v>1.7545112882979035</v>
      </c>
      <c r="AA25">
        <f t="shared" si="19"/>
        <v>-92.104492634687546</v>
      </c>
      <c r="AB25">
        <f t="shared" si="20"/>
        <v>-152.68470766041838</v>
      </c>
      <c r="AC25">
        <f t="shared" si="21"/>
        <v>-9.1676057032198131</v>
      </c>
      <c r="AD25">
        <f t="shared" si="22"/>
        <v>-3.6847902325717996E-2</v>
      </c>
      <c r="AE25">
        <f t="shared" si="23"/>
        <v>23.991331366225335</v>
      </c>
      <c r="AF25">
        <f t="shared" si="24"/>
        <v>2.087773048269618</v>
      </c>
      <c r="AG25">
        <f t="shared" si="25"/>
        <v>8.8084025602568534</v>
      </c>
      <c r="AH25">
        <v>222.604536577299</v>
      </c>
      <c r="AI25">
        <v>202.01345454545501</v>
      </c>
      <c r="AJ25">
        <v>1.40248498350099</v>
      </c>
      <c r="AK25">
        <v>85.495142733625997</v>
      </c>
      <c r="AL25">
        <f t="shared" si="26"/>
        <v>2.0885372479520985</v>
      </c>
      <c r="AM25">
        <v>13.043167878004599</v>
      </c>
      <c r="AN25">
        <v>15.509554545454501</v>
      </c>
      <c r="AO25">
        <v>6.4591919332393302E-6</v>
      </c>
      <c r="AP25">
        <v>126.389948844656</v>
      </c>
      <c r="AQ25">
        <v>38</v>
      </c>
      <c r="AR25">
        <v>8</v>
      </c>
      <c r="AS25">
        <f t="shared" si="27"/>
        <v>1</v>
      </c>
      <c r="AT25">
        <f t="shared" si="28"/>
        <v>0</v>
      </c>
      <c r="AU25">
        <f t="shared" si="29"/>
        <v>54467.928462432355</v>
      </c>
      <c r="AV25">
        <f t="shared" si="30"/>
        <v>1600</v>
      </c>
      <c r="AW25">
        <f t="shared" si="31"/>
        <v>1348.8000456</v>
      </c>
      <c r="AX25">
        <f t="shared" si="32"/>
        <v>0.8430000285</v>
      </c>
      <c r="AY25">
        <f t="shared" si="33"/>
        <v>0.15869997381000001</v>
      </c>
      <c r="AZ25">
        <v>6</v>
      </c>
      <c r="BA25">
        <v>0.5</v>
      </c>
      <c r="BB25" t="s">
        <v>345</v>
      </c>
      <c r="BC25">
        <v>2</v>
      </c>
      <c r="BD25" t="b">
        <v>1</v>
      </c>
      <c r="BE25">
        <v>1736448986.0999999</v>
      </c>
      <c r="BF25">
        <v>197.30799999999999</v>
      </c>
      <c r="BG25">
        <v>226.58099999999999</v>
      </c>
      <c r="BH25">
        <v>15.510149999999999</v>
      </c>
      <c r="BI25">
        <v>13.044600000000001</v>
      </c>
      <c r="BJ25">
        <v>197.20650000000001</v>
      </c>
      <c r="BK25">
        <v>15.43615</v>
      </c>
      <c r="BL25">
        <v>500.18650000000002</v>
      </c>
      <c r="BM25">
        <v>102.23</v>
      </c>
      <c r="BN25">
        <v>9.9745449999999999E-2</v>
      </c>
      <c r="BO25">
        <v>25.03565</v>
      </c>
      <c r="BP25">
        <v>24.8064</v>
      </c>
      <c r="BQ25">
        <v>999.9</v>
      </c>
      <c r="BR25">
        <v>0</v>
      </c>
      <c r="BS25">
        <v>0</v>
      </c>
      <c r="BT25">
        <v>10010.6</v>
      </c>
      <c r="BU25">
        <v>512.72500000000002</v>
      </c>
      <c r="BV25">
        <v>125.279</v>
      </c>
      <c r="BW25">
        <v>-29.272500000000001</v>
      </c>
      <c r="BX25">
        <v>200.41650000000001</v>
      </c>
      <c r="BY25">
        <v>229.57550000000001</v>
      </c>
      <c r="BZ25">
        <v>2.465595</v>
      </c>
      <c r="CA25">
        <v>226.58099999999999</v>
      </c>
      <c r="CB25">
        <v>13.044600000000001</v>
      </c>
      <c r="CC25">
        <v>1.58561</v>
      </c>
      <c r="CD25">
        <v>1.333545</v>
      </c>
      <c r="CE25">
        <v>13.819599999999999</v>
      </c>
      <c r="CF25">
        <v>11.182399999999999</v>
      </c>
      <c r="CG25">
        <v>1600</v>
      </c>
      <c r="CH25">
        <v>0.90000049999999998</v>
      </c>
      <c r="CI25">
        <v>9.9999550000000006E-2</v>
      </c>
      <c r="CJ25">
        <v>19.958349999999999</v>
      </c>
      <c r="CK25">
        <v>31274.400000000001</v>
      </c>
      <c r="CL25">
        <v>1736445700.0999999</v>
      </c>
      <c r="CM25" t="s">
        <v>346</v>
      </c>
      <c r="CN25">
        <v>1736445697.0999999</v>
      </c>
      <c r="CO25">
        <v>1736445700.0999999</v>
      </c>
      <c r="CP25">
        <v>1</v>
      </c>
      <c r="CQ25">
        <v>-0.33700000000000002</v>
      </c>
      <c r="CR25">
        <v>1.2999999999999999E-2</v>
      </c>
      <c r="CS25">
        <v>0.22</v>
      </c>
      <c r="CT25">
        <v>8.3000000000000004E-2</v>
      </c>
      <c r="CU25">
        <v>420</v>
      </c>
      <c r="CV25">
        <v>16</v>
      </c>
      <c r="CW25">
        <v>0.23</v>
      </c>
      <c r="CX25">
        <v>0.32</v>
      </c>
      <c r="CY25">
        <v>-15.4440285714286</v>
      </c>
      <c r="CZ25">
        <v>-58.869109090909099</v>
      </c>
      <c r="DA25">
        <v>6.5108871776537498</v>
      </c>
      <c r="DB25">
        <v>0</v>
      </c>
      <c r="DC25">
        <v>2.4611452380952401</v>
      </c>
      <c r="DD25">
        <v>3.5498181818181297E-2</v>
      </c>
      <c r="DE25">
        <v>4.0468948932043799E-3</v>
      </c>
      <c r="DF25">
        <v>1</v>
      </c>
      <c r="DG25">
        <v>1</v>
      </c>
      <c r="DH25">
        <v>2</v>
      </c>
      <c r="DI25" t="s">
        <v>347</v>
      </c>
      <c r="DJ25">
        <v>3.1195200000000001</v>
      </c>
      <c r="DK25">
        <v>2.8008500000000001</v>
      </c>
      <c r="DL25">
        <v>5.5138E-2</v>
      </c>
      <c r="DM25">
        <v>6.3516600000000006E-2</v>
      </c>
      <c r="DN25">
        <v>8.6829199999999995E-2</v>
      </c>
      <c r="DO25">
        <v>7.7326400000000003E-2</v>
      </c>
      <c r="DP25">
        <v>26362.1</v>
      </c>
      <c r="DQ25">
        <v>24150.6</v>
      </c>
      <c r="DR25">
        <v>26691.9</v>
      </c>
      <c r="DS25">
        <v>24128.799999999999</v>
      </c>
      <c r="DT25">
        <v>33680.6</v>
      </c>
      <c r="DU25">
        <v>32413</v>
      </c>
      <c r="DV25">
        <v>40358.5</v>
      </c>
      <c r="DW25">
        <v>38143.199999999997</v>
      </c>
      <c r="DX25">
        <v>2.0151500000000002</v>
      </c>
      <c r="DY25">
        <v>2.2699199999999999</v>
      </c>
      <c r="DZ25">
        <v>0.156887</v>
      </c>
      <c r="EA25">
        <v>0</v>
      </c>
      <c r="EB25">
        <v>22.220500000000001</v>
      </c>
      <c r="EC25">
        <v>999.9</v>
      </c>
      <c r="ED25">
        <v>64.234999999999999</v>
      </c>
      <c r="EE25">
        <v>22.044</v>
      </c>
      <c r="EF25">
        <v>16.716999999999999</v>
      </c>
      <c r="EG25">
        <v>63.634900000000002</v>
      </c>
      <c r="EH25">
        <v>26.522400000000001</v>
      </c>
      <c r="EI25">
        <v>1</v>
      </c>
      <c r="EJ25">
        <v>-0.437612</v>
      </c>
      <c r="EK25">
        <v>-3.83969</v>
      </c>
      <c r="EL25">
        <v>20.238700000000001</v>
      </c>
      <c r="EM25">
        <v>5.26431</v>
      </c>
      <c r="EN25">
        <v>12.0067</v>
      </c>
      <c r="EO25">
        <v>5.0000499999999999</v>
      </c>
      <c r="EP25">
        <v>3.28708</v>
      </c>
      <c r="EQ25">
        <v>9999</v>
      </c>
      <c r="ER25">
        <v>9999</v>
      </c>
      <c r="ES25">
        <v>999.9</v>
      </c>
      <c r="ET25">
        <v>9999</v>
      </c>
      <c r="EU25">
        <v>1.87226</v>
      </c>
      <c r="EV25">
        <v>1.87317</v>
      </c>
      <c r="EW25">
        <v>1.8693599999999999</v>
      </c>
      <c r="EX25">
        <v>1.87507</v>
      </c>
      <c r="EY25">
        <v>1.8754299999999999</v>
      </c>
      <c r="EZ25">
        <v>1.87381</v>
      </c>
      <c r="FA25">
        <v>1.8724000000000001</v>
      </c>
      <c r="FB25">
        <v>1.8714900000000001</v>
      </c>
      <c r="FC25">
        <v>5</v>
      </c>
      <c r="FD25">
        <v>0</v>
      </c>
      <c r="FE25">
        <v>0</v>
      </c>
      <c r="FF25">
        <v>0</v>
      </c>
      <c r="FG25" t="s">
        <v>348</v>
      </c>
      <c r="FH25" t="s">
        <v>349</v>
      </c>
      <c r="FI25" t="s">
        <v>350</v>
      </c>
      <c r="FJ25" t="s">
        <v>350</v>
      </c>
      <c r="FK25" t="s">
        <v>350</v>
      </c>
      <c r="FL25" t="s">
        <v>350</v>
      </c>
      <c r="FM25">
        <v>0</v>
      </c>
      <c r="FN25">
        <v>100</v>
      </c>
      <c r="FO25">
        <v>100</v>
      </c>
      <c r="FP25">
        <v>0.105</v>
      </c>
      <c r="FQ25">
        <v>7.3999999999999996E-2</v>
      </c>
      <c r="FR25">
        <v>-0.18329044484773399</v>
      </c>
      <c r="FS25">
        <v>1.93526017593624E-3</v>
      </c>
      <c r="FT25">
        <v>-2.6352868309754201E-6</v>
      </c>
      <c r="FU25">
        <v>7.4988703689445403E-10</v>
      </c>
      <c r="FV25">
        <v>7.4070808911679595E-2</v>
      </c>
      <c r="FW25">
        <v>0</v>
      </c>
      <c r="FX25">
        <v>0</v>
      </c>
      <c r="FY25">
        <v>0</v>
      </c>
      <c r="FZ25">
        <v>1</v>
      </c>
      <c r="GA25">
        <v>1999</v>
      </c>
      <c r="GB25">
        <v>0</v>
      </c>
      <c r="GC25">
        <v>14</v>
      </c>
      <c r="GD25">
        <v>54.9</v>
      </c>
      <c r="GE25">
        <v>54.8</v>
      </c>
      <c r="GF25">
        <v>0.72997999999999996</v>
      </c>
      <c r="GG25">
        <v>2.49878</v>
      </c>
      <c r="GH25">
        <v>1.5979000000000001</v>
      </c>
      <c r="GI25">
        <v>2.34985</v>
      </c>
      <c r="GJ25">
        <v>1.64917</v>
      </c>
      <c r="GK25">
        <v>2.3889200000000002</v>
      </c>
      <c r="GL25">
        <v>26.0044</v>
      </c>
      <c r="GM25">
        <v>14.3772</v>
      </c>
      <c r="GN25">
        <v>19</v>
      </c>
      <c r="GO25">
        <v>450.40800000000002</v>
      </c>
      <c r="GP25">
        <v>638.9</v>
      </c>
      <c r="GQ25">
        <v>29.247800000000002</v>
      </c>
      <c r="GR25">
        <v>21.626899999999999</v>
      </c>
      <c r="GS25">
        <v>30.0001</v>
      </c>
      <c r="GT25">
        <v>21.5504</v>
      </c>
      <c r="GU25">
        <v>21.530799999999999</v>
      </c>
      <c r="GV25">
        <v>14.745699999999999</v>
      </c>
      <c r="GW25">
        <v>24.37</v>
      </c>
      <c r="GX25">
        <v>100</v>
      </c>
      <c r="GY25">
        <v>29.269300000000001</v>
      </c>
      <c r="GZ25">
        <v>261.11900000000003</v>
      </c>
      <c r="HA25">
        <v>13.072900000000001</v>
      </c>
      <c r="HB25">
        <v>101.36</v>
      </c>
      <c r="HC25">
        <v>101.355</v>
      </c>
    </row>
    <row r="26" spans="1:211" x14ac:dyDescent="0.2">
      <c r="A26">
        <v>10</v>
      </c>
      <c r="B26">
        <v>1736448990.0999999</v>
      </c>
      <c r="C26">
        <v>18</v>
      </c>
      <c r="D26" t="s">
        <v>367</v>
      </c>
      <c r="E26" t="s">
        <v>368</v>
      </c>
      <c r="F26">
        <v>2</v>
      </c>
      <c r="G26">
        <v>1736448989.0999999</v>
      </c>
      <c r="H26">
        <f t="shared" si="0"/>
        <v>2.0867985835124584E-3</v>
      </c>
      <c r="I26">
        <f t="shared" si="1"/>
        <v>2.0867985835124583</v>
      </c>
      <c r="J26">
        <f t="shared" si="2"/>
        <v>8.9615768377006439</v>
      </c>
      <c r="K26">
        <f t="shared" si="3"/>
        <v>202.68</v>
      </c>
      <c r="L26">
        <f t="shared" si="4"/>
        <v>78.360253194914037</v>
      </c>
      <c r="M26">
        <f t="shared" si="5"/>
        <v>8.0187892478318279</v>
      </c>
      <c r="N26">
        <f t="shared" si="6"/>
        <v>20.740721711399999</v>
      </c>
      <c r="O26">
        <f t="shared" si="7"/>
        <v>0.12104880625942945</v>
      </c>
      <c r="P26">
        <f t="shared" si="8"/>
        <v>3.5326585887314863</v>
      </c>
      <c r="Q26">
        <f t="shared" si="9"/>
        <v>0.1187908406047191</v>
      </c>
      <c r="R26">
        <f t="shared" si="10"/>
        <v>7.4443636483183306E-2</v>
      </c>
      <c r="S26">
        <f t="shared" si="11"/>
        <v>253.92150319147621</v>
      </c>
      <c r="T26">
        <f t="shared" si="12"/>
        <v>25.835109017500397</v>
      </c>
      <c r="U26">
        <f t="shared" si="13"/>
        <v>25.835109017500397</v>
      </c>
      <c r="V26">
        <f t="shared" si="14"/>
        <v>3.3414752661074316</v>
      </c>
      <c r="W26">
        <f t="shared" si="15"/>
        <v>49.815254413101115</v>
      </c>
      <c r="X26">
        <f t="shared" si="16"/>
        <v>1.5870929601659998</v>
      </c>
      <c r="Y26">
        <f t="shared" si="17"/>
        <v>3.1859577530303724</v>
      </c>
      <c r="Z26">
        <f t="shared" si="18"/>
        <v>1.7543823059414319</v>
      </c>
      <c r="AA26">
        <f t="shared" si="19"/>
        <v>-92.027817532899419</v>
      </c>
      <c r="AB26">
        <f t="shared" si="20"/>
        <v>-152.74477465543086</v>
      </c>
      <c r="AC26">
        <f t="shared" si="21"/>
        <v>-9.1859069685464121</v>
      </c>
      <c r="AD26">
        <f t="shared" si="22"/>
        <v>-3.6995965400507203E-2</v>
      </c>
      <c r="AE26">
        <f t="shared" si="23"/>
        <v>27.723098707131637</v>
      </c>
      <c r="AF26">
        <f t="shared" si="24"/>
        <v>2.0867600628331582</v>
      </c>
      <c r="AG26">
        <f t="shared" si="25"/>
        <v>8.9615768377006439</v>
      </c>
      <c r="AH26">
        <v>229.057227139215</v>
      </c>
      <c r="AI26">
        <v>205.88499999999999</v>
      </c>
      <c r="AJ26">
        <v>1.74190026578668</v>
      </c>
      <c r="AK26">
        <v>85.495142733625997</v>
      </c>
      <c r="AL26">
        <f t="shared" si="26"/>
        <v>2.0867985835124583</v>
      </c>
      <c r="AM26">
        <v>13.043650144739599</v>
      </c>
      <c r="AN26">
        <v>15.508286713286701</v>
      </c>
      <c r="AO26">
        <v>1.0760075506538999E-6</v>
      </c>
      <c r="AP26">
        <v>126.389948844656</v>
      </c>
      <c r="AQ26">
        <v>38</v>
      </c>
      <c r="AR26">
        <v>8</v>
      </c>
      <c r="AS26">
        <f t="shared" si="27"/>
        <v>1</v>
      </c>
      <c r="AT26">
        <f t="shared" si="28"/>
        <v>0</v>
      </c>
      <c r="AU26">
        <f t="shared" si="29"/>
        <v>54342.371376650786</v>
      </c>
      <c r="AV26">
        <f t="shared" si="30"/>
        <v>1600.01</v>
      </c>
      <c r="AW26">
        <f t="shared" si="31"/>
        <v>1348.8085212005701</v>
      </c>
      <c r="AX26">
        <f t="shared" si="32"/>
        <v>0.84300005700000002</v>
      </c>
      <c r="AY26">
        <f t="shared" si="33"/>
        <v>0.15869994762</v>
      </c>
      <c r="AZ26">
        <v>6</v>
      </c>
      <c r="BA26">
        <v>0.5</v>
      </c>
      <c r="BB26" t="s">
        <v>345</v>
      </c>
      <c r="BC26">
        <v>2</v>
      </c>
      <c r="BD26" t="b">
        <v>1</v>
      </c>
      <c r="BE26">
        <v>1736448989.0999999</v>
      </c>
      <c r="BF26">
        <v>202.68</v>
      </c>
      <c r="BG26">
        <v>236.446</v>
      </c>
      <c r="BH26">
        <v>15.5092</v>
      </c>
      <c r="BI26">
        <v>13.044600000000001</v>
      </c>
      <c r="BJ26">
        <v>202.57300000000001</v>
      </c>
      <c r="BK26">
        <v>15.4352</v>
      </c>
      <c r="BL26">
        <v>500.137</v>
      </c>
      <c r="BM26">
        <v>102.232</v>
      </c>
      <c r="BN26">
        <v>0.100355</v>
      </c>
      <c r="BO26">
        <v>25.033100000000001</v>
      </c>
      <c r="BP26">
        <v>24.801600000000001</v>
      </c>
      <c r="BQ26">
        <v>999.9</v>
      </c>
      <c r="BR26">
        <v>0</v>
      </c>
      <c r="BS26">
        <v>0</v>
      </c>
      <c r="BT26">
        <v>9986.25</v>
      </c>
      <c r="BU26">
        <v>512.76700000000005</v>
      </c>
      <c r="BV26">
        <v>125.483</v>
      </c>
      <c r="BW26">
        <v>-33.766300000000001</v>
      </c>
      <c r="BX26">
        <v>205.87299999999999</v>
      </c>
      <c r="BY26">
        <v>239.571</v>
      </c>
      <c r="BZ26">
        <v>2.4645999999999999</v>
      </c>
      <c r="CA26">
        <v>236.446</v>
      </c>
      <c r="CB26">
        <v>13.044600000000001</v>
      </c>
      <c r="CC26">
        <v>1.5855399999999999</v>
      </c>
      <c r="CD26">
        <v>1.33358</v>
      </c>
      <c r="CE26">
        <v>13.819000000000001</v>
      </c>
      <c r="CF26">
        <v>11.182700000000001</v>
      </c>
      <c r="CG26">
        <v>1600.01</v>
      </c>
      <c r="CH26">
        <v>0.90000100000000005</v>
      </c>
      <c r="CI26">
        <v>9.9999099999999994E-2</v>
      </c>
      <c r="CJ26">
        <v>20</v>
      </c>
      <c r="CK26">
        <v>31274.5</v>
      </c>
      <c r="CL26">
        <v>1736445700.0999999</v>
      </c>
      <c r="CM26" t="s">
        <v>346</v>
      </c>
      <c r="CN26">
        <v>1736445697.0999999</v>
      </c>
      <c r="CO26">
        <v>1736445700.0999999</v>
      </c>
      <c r="CP26">
        <v>1</v>
      </c>
      <c r="CQ26">
        <v>-0.33700000000000002</v>
      </c>
      <c r="CR26">
        <v>1.2999999999999999E-2</v>
      </c>
      <c r="CS26">
        <v>0.22</v>
      </c>
      <c r="CT26">
        <v>8.3000000000000004E-2</v>
      </c>
      <c r="CU26">
        <v>420</v>
      </c>
      <c r="CV26">
        <v>16</v>
      </c>
      <c r="CW26">
        <v>0.23</v>
      </c>
      <c r="CX26">
        <v>0.32</v>
      </c>
      <c r="CY26">
        <v>-17.5022047619048</v>
      </c>
      <c r="CZ26">
        <v>-73.488038961038995</v>
      </c>
      <c r="DA26">
        <v>7.7946160974205698</v>
      </c>
      <c r="DB26">
        <v>0</v>
      </c>
      <c r="DC26">
        <v>2.4618238095238101</v>
      </c>
      <c r="DD26">
        <v>3.3716103896101302E-2</v>
      </c>
      <c r="DE26">
        <v>3.9554019435636498E-3</v>
      </c>
      <c r="DF26">
        <v>1</v>
      </c>
      <c r="DG26">
        <v>1</v>
      </c>
      <c r="DH26">
        <v>2</v>
      </c>
      <c r="DI26" t="s">
        <v>347</v>
      </c>
      <c r="DJ26">
        <v>3.1197900000000001</v>
      </c>
      <c r="DK26">
        <v>2.80132</v>
      </c>
      <c r="DL26">
        <v>5.6105000000000002E-2</v>
      </c>
      <c r="DM26">
        <v>6.5031400000000003E-2</v>
      </c>
      <c r="DN26">
        <v>8.6830400000000002E-2</v>
      </c>
      <c r="DO26">
        <v>7.7326800000000001E-2</v>
      </c>
      <c r="DP26">
        <v>26334.9</v>
      </c>
      <c r="DQ26">
        <v>24111.200000000001</v>
      </c>
      <c r="DR26">
        <v>26691.7</v>
      </c>
      <c r="DS26">
        <v>24128.6</v>
      </c>
      <c r="DT26">
        <v>33680.5</v>
      </c>
      <c r="DU26">
        <v>32413.1</v>
      </c>
      <c r="DV26">
        <v>40358.199999999997</v>
      </c>
      <c r="DW26">
        <v>38143.1</v>
      </c>
      <c r="DX26">
        <v>2.0160499999999999</v>
      </c>
      <c r="DY26">
        <v>2.26973</v>
      </c>
      <c r="DZ26">
        <v>0.15647</v>
      </c>
      <c r="EA26">
        <v>0</v>
      </c>
      <c r="EB26">
        <v>22.224</v>
      </c>
      <c r="EC26">
        <v>999.9</v>
      </c>
      <c r="ED26">
        <v>64.234999999999999</v>
      </c>
      <c r="EE26">
        <v>22.044</v>
      </c>
      <c r="EF26">
        <v>16.7182</v>
      </c>
      <c r="EG26">
        <v>64.064899999999994</v>
      </c>
      <c r="EH26">
        <v>26.6386</v>
      </c>
      <c r="EI26">
        <v>1</v>
      </c>
      <c r="EJ26">
        <v>-0.43736799999999998</v>
      </c>
      <c r="EK26">
        <v>-3.9087700000000001</v>
      </c>
      <c r="EL26">
        <v>20.236699999999999</v>
      </c>
      <c r="EM26">
        <v>5.2638600000000002</v>
      </c>
      <c r="EN26">
        <v>12.006399999999999</v>
      </c>
      <c r="EO26">
        <v>4.9996999999999998</v>
      </c>
      <c r="EP26">
        <v>3.2870200000000001</v>
      </c>
      <c r="EQ26">
        <v>9999</v>
      </c>
      <c r="ER26">
        <v>9999</v>
      </c>
      <c r="ES26">
        <v>999.9</v>
      </c>
      <c r="ET26">
        <v>9999</v>
      </c>
      <c r="EU26">
        <v>1.8722700000000001</v>
      </c>
      <c r="EV26">
        <v>1.87317</v>
      </c>
      <c r="EW26">
        <v>1.8693599999999999</v>
      </c>
      <c r="EX26">
        <v>1.87507</v>
      </c>
      <c r="EY26">
        <v>1.8754299999999999</v>
      </c>
      <c r="EZ26">
        <v>1.87381</v>
      </c>
      <c r="FA26">
        <v>1.8724000000000001</v>
      </c>
      <c r="FB26">
        <v>1.8714900000000001</v>
      </c>
      <c r="FC26">
        <v>5</v>
      </c>
      <c r="FD26">
        <v>0</v>
      </c>
      <c r="FE26">
        <v>0</v>
      </c>
      <c r="FF26">
        <v>0</v>
      </c>
      <c r="FG26" t="s">
        <v>348</v>
      </c>
      <c r="FH26" t="s">
        <v>349</v>
      </c>
      <c r="FI26" t="s">
        <v>350</v>
      </c>
      <c r="FJ26" t="s">
        <v>350</v>
      </c>
      <c r="FK26" t="s">
        <v>350</v>
      </c>
      <c r="FL26" t="s">
        <v>350</v>
      </c>
      <c r="FM26">
        <v>0</v>
      </c>
      <c r="FN26">
        <v>100</v>
      </c>
      <c r="FO26">
        <v>100</v>
      </c>
      <c r="FP26">
        <v>0.109</v>
      </c>
      <c r="FQ26">
        <v>7.3999999999999996E-2</v>
      </c>
      <c r="FR26">
        <v>-0.18329044484773399</v>
      </c>
      <c r="FS26">
        <v>1.93526017593624E-3</v>
      </c>
      <c r="FT26">
        <v>-2.6352868309754201E-6</v>
      </c>
      <c r="FU26">
        <v>7.4988703689445403E-10</v>
      </c>
      <c r="FV26">
        <v>7.4070808911679595E-2</v>
      </c>
      <c r="FW26">
        <v>0</v>
      </c>
      <c r="FX26">
        <v>0</v>
      </c>
      <c r="FY26">
        <v>0</v>
      </c>
      <c r="FZ26">
        <v>1</v>
      </c>
      <c r="GA26">
        <v>1999</v>
      </c>
      <c r="GB26">
        <v>0</v>
      </c>
      <c r="GC26">
        <v>14</v>
      </c>
      <c r="GD26">
        <v>54.9</v>
      </c>
      <c r="GE26">
        <v>54.8</v>
      </c>
      <c r="GF26">
        <v>0.74829100000000004</v>
      </c>
      <c r="GG26">
        <v>2.5</v>
      </c>
      <c r="GH26">
        <v>1.5979000000000001</v>
      </c>
      <c r="GI26">
        <v>2.34985</v>
      </c>
      <c r="GJ26">
        <v>1.64917</v>
      </c>
      <c r="GK26">
        <v>2.4060100000000002</v>
      </c>
      <c r="GL26">
        <v>26.0044</v>
      </c>
      <c r="GM26">
        <v>14.3772</v>
      </c>
      <c r="GN26">
        <v>19</v>
      </c>
      <c r="GO26">
        <v>450.93799999999999</v>
      </c>
      <c r="GP26">
        <v>638.75099999999998</v>
      </c>
      <c r="GQ26">
        <v>29.232500000000002</v>
      </c>
      <c r="GR26">
        <v>21.6279</v>
      </c>
      <c r="GS26">
        <v>30.000299999999999</v>
      </c>
      <c r="GT26">
        <v>21.551400000000001</v>
      </c>
      <c r="GU26">
        <v>21.5318</v>
      </c>
      <c r="GV26">
        <v>15.051299999999999</v>
      </c>
      <c r="GW26">
        <v>24.37</v>
      </c>
      <c r="GX26">
        <v>100</v>
      </c>
      <c r="GY26">
        <v>29.234500000000001</v>
      </c>
      <c r="GZ26">
        <v>267.87</v>
      </c>
      <c r="HA26">
        <v>13.0764</v>
      </c>
      <c r="HB26">
        <v>101.35899999999999</v>
      </c>
      <c r="HC26">
        <v>101.355</v>
      </c>
    </row>
    <row r="27" spans="1:211" x14ac:dyDescent="0.2">
      <c r="A27">
        <v>11</v>
      </c>
      <c r="B27">
        <v>1736448992.0999999</v>
      </c>
      <c r="C27">
        <v>20</v>
      </c>
      <c r="D27" t="s">
        <v>369</v>
      </c>
      <c r="E27" t="s">
        <v>370</v>
      </c>
      <c r="F27">
        <v>2</v>
      </c>
      <c r="G27">
        <v>1736448990.0999999</v>
      </c>
      <c r="H27">
        <f t="shared" si="0"/>
        <v>2.0867116649738744E-3</v>
      </c>
      <c r="I27">
        <f t="shared" si="1"/>
        <v>2.0867116649738744</v>
      </c>
      <c r="J27">
        <f t="shared" si="2"/>
        <v>9.1807505225926622</v>
      </c>
      <c r="K27">
        <f t="shared" si="3"/>
        <v>204.8245</v>
      </c>
      <c r="L27">
        <f t="shared" si="4"/>
        <v>77.543878340384822</v>
      </c>
      <c r="M27">
        <f t="shared" si="5"/>
        <v>7.9352141486776873</v>
      </c>
      <c r="N27">
        <f t="shared" si="6"/>
        <v>20.960084860101247</v>
      </c>
      <c r="O27">
        <f t="shared" si="7"/>
        <v>0.12105296756071135</v>
      </c>
      <c r="P27">
        <f t="shared" si="8"/>
        <v>3.5281984246813947</v>
      </c>
      <c r="Q27">
        <f t="shared" si="9"/>
        <v>0.11879205108935693</v>
      </c>
      <c r="R27">
        <f t="shared" si="10"/>
        <v>7.4444649102860361E-2</v>
      </c>
      <c r="S27">
        <f t="shared" si="11"/>
        <v>253.9207458838512</v>
      </c>
      <c r="T27">
        <f t="shared" si="12"/>
        <v>25.834531476364752</v>
      </c>
      <c r="U27">
        <f t="shared" si="13"/>
        <v>25.834531476364752</v>
      </c>
      <c r="V27">
        <f t="shared" si="14"/>
        <v>3.3413609316705264</v>
      </c>
      <c r="W27">
        <f t="shared" si="15"/>
        <v>49.819325127951771</v>
      </c>
      <c r="X27">
        <f t="shared" si="16"/>
        <v>1.5870760192447499</v>
      </c>
      <c r="Y27">
        <f t="shared" si="17"/>
        <v>3.1856634251239595</v>
      </c>
      <c r="Z27">
        <f t="shared" si="18"/>
        <v>1.7542849124257764</v>
      </c>
      <c r="AA27">
        <f t="shared" si="19"/>
        <v>-92.023984425347862</v>
      </c>
      <c r="AB27">
        <f t="shared" si="20"/>
        <v>-152.73690005552061</v>
      </c>
      <c r="AC27">
        <f t="shared" si="21"/>
        <v>-9.1969468353411994</v>
      </c>
      <c r="AD27">
        <f t="shared" si="22"/>
        <v>-3.708543235848083E-2</v>
      </c>
      <c r="AE27">
        <f t="shared" si="23"/>
        <v>28.697217543061118</v>
      </c>
      <c r="AF27">
        <f t="shared" si="24"/>
        <v>2.0866376858672169</v>
      </c>
      <c r="AG27">
        <f t="shared" si="25"/>
        <v>9.1807505225926622</v>
      </c>
      <c r="AH27">
        <v>235.78432870205401</v>
      </c>
      <c r="AI27">
        <v>210.26695151515199</v>
      </c>
      <c r="AJ27">
        <v>2.0374539338675501</v>
      </c>
      <c r="AK27">
        <v>85.495142733625997</v>
      </c>
      <c r="AL27">
        <f t="shared" si="26"/>
        <v>2.0867116649738744</v>
      </c>
      <c r="AM27">
        <v>13.044490504384401</v>
      </c>
      <c r="AN27">
        <v>15.5086013986014</v>
      </c>
      <c r="AO27">
        <v>-2.1391382652513102E-6</v>
      </c>
      <c r="AP27">
        <v>126.389948844656</v>
      </c>
      <c r="AQ27">
        <v>38</v>
      </c>
      <c r="AR27">
        <v>8</v>
      </c>
      <c r="AS27">
        <f t="shared" si="27"/>
        <v>1</v>
      </c>
      <c r="AT27">
        <f t="shared" si="28"/>
        <v>0</v>
      </c>
      <c r="AU27">
        <f t="shared" si="29"/>
        <v>54244.465671197649</v>
      </c>
      <c r="AV27">
        <f t="shared" si="30"/>
        <v>1600.0050000000001</v>
      </c>
      <c r="AW27">
        <f t="shared" si="31"/>
        <v>1348.8044454007202</v>
      </c>
      <c r="AX27">
        <f t="shared" si="32"/>
        <v>0.84300014400000001</v>
      </c>
      <c r="AY27">
        <f t="shared" si="33"/>
        <v>0.15869997023999999</v>
      </c>
      <c r="AZ27">
        <v>6</v>
      </c>
      <c r="BA27">
        <v>0.5</v>
      </c>
      <c r="BB27" t="s">
        <v>345</v>
      </c>
      <c r="BC27">
        <v>2</v>
      </c>
      <c r="BD27" t="b">
        <v>1</v>
      </c>
      <c r="BE27">
        <v>1736448990.0999999</v>
      </c>
      <c r="BF27">
        <v>204.8245</v>
      </c>
      <c r="BG27">
        <v>239.75800000000001</v>
      </c>
      <c r="BH27">
        <v>15.5091</v>
      </c>
      <c r="BI27">
        <v>13.0451</v>
      </c>
      <c r="BJ27">
        <v>204.71549999999999</v>
      </c>
      <c r="BK27">
        <v>15.4351</v>
      </c>
      <c r="BL27">
        <v>500.22949999999997</v>
      </c>
      <c r="BM27">
        <v>102.2315</v>
      </c>
      <c r="BN27">
        <v>0.1004225</v>
      </c>
      <c r="BO27">
        <v>25.031549999999999</v>
      </c>
      <c r="BP27">
        <v>24.797899999999998</v>
      </c>
      <c r="BQ27">
        <v>999.9</v>
      </c>
      <c r="BR27">
        <v>0</v>
      </c>
      <c r="BS27">
        <v>0</v>
      </c>
      <c r="BT27">
        <v>9967.5</v>
      </c>
      <c r="BU27">
        <v>512.78099999999995</v>
      </c>
      <c r="BV27">
        <v>125.46599999999999</v>
      </c>
      <c r="BW27">
        <v>-34.933900000000001</v>
      </c>
      <c r="BX27">
        <v>208.05099999999999</v>
      </c>
      <c r="BY27">
        <v>242.92699999999999</v>
      </c>
      <c r="BZ27">
        <v>2.464035</v>
      </c>
      <c r="CA27">
        <v>239.75800000000001</v>
      </c>
      <c r="CB27">
        <v>13.0451</v>
      </c>
      <c r="CC27">
        <v>1.5855250000000001</v>
      </c>
      <c r="CD27">
        <v>1.33362</v>
      </c>
      <c r="CE27">
        <v>13.818849999999999</v>
      </c>
      <c r="CF27">
        <v>11.183199999999999</v>
      </c>
      <c r="CG27">
        <v>1600.0050000000001</v>
      </c>
      <c r="CH27">
        <v>0.90000100000000005</v>
      </c>
      <c r="CI27">
        <v>9.9999199999999996E-2</v>
      </c>
      <c r="CJ27">
        <v>20</v>
      </c>
      <c r="CK27">
        <v>31274.400000000001</v>
      </c>
      <c r="CL27">
        <v>1736445700.0999999</v>
      </c>
      <c r="CM27" t="s">
        <v>346</v>
      </c>
      <c r="CN27">
        <v>1736445697.0999999</v>
      </c>
      <c r="CO27">
        <v>1736445700.0999999</v>
      </c>
      <c r="CP27">
        <v>1</v>
      </c>
      <c r="CQ27">
        <v>-0.33700000000000002</v>
      </c>
      <c r="CR27">
        <v>1.2999999999999999E-2</v>
      </c>
      <c r="CS27">
        <v>0.22</v>
      </c>
      <c r="CT27">
        <v>8.3000000000000004E-2</v>
      </c>
      <c r="CU27">
        <v>420</v>
      </c>
      <c r="CV27">
        <v>16</v>
      </c>
      <c r="CW27">
        <v>0.23</v>
      </c>
      <c r="CX27">
        <v>0.32</v>
      </c>
      <c r="CY27">
        <v>-19.8163952380952</v>
      </c>
      <c r="CZ27">
        <v>-85.217096103896097</v>
      </c>
      <c r="DA27">
        <v>8.7926975310129993</v>
      </c>
      <c r="DB27">
        <v>0</v>
      </c>
      <c r="DC27">
        <v>2.4623995238095202</v>
      </c>
      <c r="DD27">
        <v>3.1729870129872099E-2</v>
      </c>
      <c r="DE27">
        <v>3.8665001723478701E-3</v>
      </c>
      <c r="DF27">
        <v>1</v>
      </c>
      <c r="DG27">
        <v>1</v>
      </c>
      <c r="DH27">
        <v>2</v>
      </c>
      <c r="DI27" t="s">
        <v>347</v>
      </c>
      <c r="DJ27">
        <v>3.1192099999999998</v>
      </c>
      <c r="DK27">
        <v>2.8006600000000001</v>
      </c>
      <c r="DL27">
        <v>5.7178800000000002E-2</v>
      </c>
      <c r="DM27">
        <v>6.6559099999999996E-2</v>
      </c>
      <c r="DN27">
        <v>8.6828000000000002E-2</v>
      </c>
      <c r="DO27">
        <v>7.73316E-2</v>
      </c>
      <c r="DP27">
        <v>26304.6</v>
      </c>
      <c r="DQ27">
        <v>24072</v>
      </c>
      <c r="DR27">
        <v>26691.3</v>
      </c>
      <c r="DS27">
        <v>24128.799999999999</v>
      </c>
      <c r="DT27">
        <v>33680.199999999997</v>
      </c>
      <c r="DU27">
        <v>32413.200000000001</v>
      </c>
      <c r="DV27">
        <v>40357.599999999999</v>
      </c>
      <c r="DW27">
        <v>38143.4</v>
      </c>
      <c r="DX27">
        <v>2.01512</v>
      </c>
      <c r="DY27">
        <v>2.27027</v>
      </c>
      <c r="DZ27">
        <v>0.15615699999999999</v>
      </c>
      <c r="EA27">
        <v>0</v>
      </c>
      <c r="EB27">
        <v>22.226800000000001</v>
      </c>
      <c r="EC27">
        <v>999.9</v>
      </c>
      <c r="ED27">
        <v>64.234999999999999</v>
      </c>
      <c r="EE27">
        <v>22.044</v>
      </c>
      <c r="EF27">
        <v>16.717099999999999</v>
      </c>
      <c r="EG27">
        <v>64.104900000000001</v>
      </c>
      <c r="EH27">
        <v>26.855</v>
      </c>
      <c r="EI27">
        <v>1</v>
      </c>
      <c r="EJ27">
        <v>-0.43727100000000002</v>
      </c>
      <c r="EK27">
        <v>-3.90856</v>
      </c>
      <c r="EL27">
        <v>20.236599999999999</v>
      </c>
      <c r="EM27">
        <v>5.26356</v>
      </c>
      <c r="EN27">
        <v>12.005800000000001</v>
      </c>
      <c r="EO27">
        <v>4.9996999999999998</v>
      </c>
      <c r="EP27">
        <v>3.2868499999999998</v>
      </c>
      <c r="EQ27">
        <v>9999</v>
      </c>
      <c r="ER27">
        <v>9999</v>
      </c>
      <c r="ES27">
        <v>999.9</v>
      </c>
      <c r="ET27">
        <v>9999</v>
      </c>
      <c r="EU27">
        <v>1.8722799999999999</v>
      </c>
      <c r="EV27">
        <v>1.87317</v>
      </c>
      <c r="EW27">
        <v>1.8693599999999999</v>
      </c>
      <c r="EX27">
        <v>1.8750599999999999</v>
      </c>
      <c r="EY27">
        <v>1.8754200000000001</v>
      </c>
      <c r="EZ27">
        <v>1.8738300000000001</v>
      </c>
      <c r="FA27">
        <v>1.8724000000000001</v>
      </c>
      <c r="FB27">
        <v>1.8714900000000001</v>
      </c>
      <c r="FC27">
        <v>5</v>
      </c>
      <c r="FD27">
        <v>0</v>
      </c>
      <c r="FE27">
        <v>0</v>
      </c>
      <c r="FF27">
        <v>0</v>
      </c>
      <c r="FG27" t="s">
        <v>348</v>
      </c>
      <c r="FH27" t="s">
        <v>349</v>
      </c>
      <c r="FI27" t="s">
        <v>350</v>
      </c>
      <c r="FJ27" t="s">
        <v>350</v>
      </c>
      <c r="FK27" t="s">
        <v>350</v>
      </c>
      <c r="FL27" t="s">
        <v>350</v>
      </c>
      <c r="FM27">
        <v>0</v>
      </c>
      <c r="FN27">
        <v>100</v>
      </c>
      <c r="FO27">
        <v>100</v>
      </c>
      <c r="FP27">
        <v>0.114</v>
      </c>
      <c r="FQ27">
        <v>7.3999999999999996E-2</v>
      </c>
      <c r="FR27">
        <v>-0.18329044484773399</v>
      </c>
      <c r="FS27">
        <v>1.93526017593624E-3</v>
      </c>
      <c r="FT27">
        <v>-2.6352868309754201E-6</v>
      </c>
      <c r="FU27">
        <v>7.4988703689445403E-10</v>
      </c>
      <c r="FV27">
        <v>7.4070808911679595E-2</v>
      </c>
      <c r="FW27">
        <v>0</v>
      </c>
      <c r="FX27">
        <v>0</v>
      </c>
      <c r="FY27">
        <v>0</v>
      </c>
      <c r="FZ27">
        <v>1</v>
      </c>
      <c r="GA27">
        <v>1999</v>
      </c>
      <c r="GB27">
        <v>0</v>
      </c>
      <c r="GC27">
        <v>14</v>
      </c>
      <c r="GD27">
        <v>54.9</v>
      </c>
      <c r="GE27">
        <v>54.9</v>
      </c>
      <c r="GF27">
        <v>0.76415999999999995</v>
      </c>
      <c r="GG27">
        <v>2.48291</v>
      </c>
      <c r="GH27">
        <v>1.5979000000000001</v>
      </c>
      <c r="GI27">
        <v>2.35229</v>
      </c>
      <c r="GJ27">
        <v>1.64917</v>
      </c>
      <c r="GK27">
        <v>2.47803</v>
      </c>
      <c r="GL27">
        <v>26.024999999999999</v>
      </c>
      <c r="GM27">
        <v>14.3772</v>
      </c>
      <c r="GN27">
        <v>19</v>
      </c>
      <c r="GO27">
        <v>450.41</v>
      </c>
      <c r="GP27">
        <v>639.21400000000006</v>
      </c>
      <c r="GQ27">
        <v>29.225000000000001</v>
      </c>
      <c r="GR27">
        <v>21.628799999999998</v>
      </c>
      <c r="GS27">
        <v>30.000299999999999</v>
      </c>
      <c r="GT27">
        <v>21.552299999999999</v>
      </c>
      <c r="GU27">
        <v>21.532699999999998</v>
      </c>
      <c r="GV27">
        <v>15.353999999999999</v>
      </c>
      <c r="GW27">
        <v>24.37</v>
      </c>
      <c r="GX27">
        <v>100</v>
      </c>
      <c r="GY27">
        <v>29.234500000000001</v>
      </c>
      <c r="GZ27">
        <v>274.60500000000002</v>
      </c>
      <c r="HA27">
        <v>13.0785</v>
      </c>
      <c r="HB27">
        <v>101.358</v>
      </c>
      <c r="HC27">
        <v>101.355</v>
      </c>
    </row>
    <row r="28" spans="1:211" x14ac:dyDescent="0.2">
      <c r="A28">
        <v>12</v>
      </c>
      <c r="B28">
        <v>1736448994.0999999</v>
      </c>
      <c r="C28">
        <v>22</v>
      </c>
      <c r="D28" t="s">
        <v>371</v>
      </c>
      <c r="E28" t="s">
        <v>372</v>
      </c>
      <c r="F28">
        <v>2</v>
      </c>
      <c r="G28">
        <v>1736448993.0999999</v>
      </c>
      <c r="H28">
        <f t="shared" si="0"/>
        <v>2.0863709091378077E-3</v>
      </c>
      <c r="I28">
        <f t="shared" si="1"/>
        <v>2.0863709091378078</v>
      </c>
      <c r="J28">
        <f t="shared" si="2"/>
        <v>9.3599256237749238</v>
      </c>
      <c r="K28">
        <f t="shared" si="3"/>
        <v>211.696</v>
      </c>
      <c r="L28">
        <f t="shared" si="4"/>
        <v>81.912712770735098</v>
      </c>
      <c r="M28">
        <f t="shared" si="5"/>
        <v>8.382116356328094</v>
      </c>
      <c r="N28">
        <f t="shared" si="6"/>
        <v>21.662821852033602</v>
      </c>
      <c r="O28">
        <f t="shared" si="7"/>
        <v>0.12111132807774382</v>
      </c>
      <c r="P28">
        <f t="shared" si="8"/>
        <v>3.5272732969125129</v>
      </c>
      <c r="Q28">
        <f t="shared" si="9"/>
        <v>0.1188476714379991</v>
      </c>
      <c r="R28">
        <f t="shared" si="10"/>
        <v>7.4479651183410711E-2</v>
      </c>
      <c r="S28">
        <f t="shared" si="11"/>
        <v>253.91830442467861</v>
      </c>
      <c r="T28">
        <f t="shared" si="12"/>
        <v>25.82864541583988</v>
      </c>
      <c r="U28">
        <f t="shared" si="13"/>
        <v>25.82864541583988</v>
      </c>
      <c r="V28">
        <f t="shared" si="14"/>
        <v>3.3401958772174716</v>
      </c>
      <c r="W28">
        <f t="shared" si="15"/>
        <v>49.836586274773047</v>
      </c>
      <c r="X28">
        <f t="shared" si="16"/>
        <v>1.5870440177678102</v>
      </c>
      <c r="Y28">
        <f t="shared" si="17"/>
        <v>3.1844958421061866</v>
      </c>
      <c r="Z28">
        <f t="shared" si="18"/>
        <v>1.7531518594496613</v>
      </c>
      <c r="AA28">
        <f t="shared" si="19"/>
        <v>-92.008957092977326</v>
      </c>
      <c r="AB28">
        <f t="shared" si="20"/>
        <v>-152.74704231526508</v>
      </c>
      <c r="AC28">
        <f t="shared" si="21"/>
        <v>-9.1994133244538645</v>
      </c>
      <c r="AD28">
        <f t="shared" si="22"/>
        <v>-3.7108308017678837E-2</v>
      </c>
      <c r="AE28">
        <f t="shared" si="23"/>
        <v>31.366049673638852</v>
      </c>
      <c r="AF28">
        <f t="shared" si="24"/>
        <v>2.0847249185678951</v>
      </c>
      <c r="AG28">
        <f t="shared" si="25"/>
        <v>9.3599256237749238</v>
      </c>
      <c r="AH28">
        <v>242.524266815781</v>
      </c>
      <c r="AI28">
        <v>215.067751515152</v>
      </c>
      <c r="AJ28">
        <v>2.2807910837756902</v>
      </c>
      <c r="AK28">
        <v>85.495142733625997</v>
      </c>
      <c r="AL28">
        <f t="shared" si="26"/>
        <v>2.0863709091378078</v>
      </c>
      <c r="AM28">
        <v>13.044902871073299</v>
      </c>
      <c r="AN28">
        <v>15.5091699300699</v>
      </c>
      <c r="AO28">
        <v>-2.2193880454829299E-6</v>
      </c>
      <c r="AP28">
        <v>126.389948844656</v>
      </c>
      <c r="AQ28">
        <v>38</v>
      </c>
      <c r="AR28">
        <v>8</v>
      </c>
      <c r="AS28">
        <f t="shared" si="27"/>
        <v>1</v>
      </c>
      <c r="AT28">
        <f t="shared" si="28"/>
        <v>0</v>
      </c>
      <c r="AU28">
        <f t="shared" si="29"/>
        <v>54225.19806638416</v>
      </c>
      <c r="AV28">
        <f t="shared" si="30"/>
        <v>1599.99</v>
      </c>
      <c r="AW28">
        <f t="shared" si="31"/>
        <v>1348.7911524026101</v>
      </c>
      <c r="AX28">
        <f t="shared" si="32"/>
        <v>0.84299973900000003</v>
      </c>
      <c r="AY28">
        <f t="shared" si="33"/>
        <v>0.15869993214</v>
      </c>
      <c r="AZ28">
        <v>6</v>
      </c>
      <c r="BA28">
        <v>0.5</v>
      </c>
      <c r="BB28" t="s">
        <v>345</v>
      </c>
      <c r="BC28">
        <v>2</v>
      </c>
      <c r="BD28" t="b">
        <v>1</v>
      </c>
      <c r="BE28">
        <v>1736448993.0999999</v>
      </c>
      <c r="BF28">
        <v>211.696</v>
      </c>
      <c r="BG28">
        <v>249.85599999999999</v>
      </c>
      <c r="BH28">
        <v>15.5091</v>
      </c>
      <c r="BI28">
        <v>13.046799999999999</v>
      </c>
      <c r="BJ28">
        <v>211.58099999999999</v>
      </c>
      <c r="BK28">
        <v>15.435</v>
      </c>
      <c r="BL28">
        <v>500.11599999999999</v>
      </c>
      <c r="BM28">
        <v>102.23</v>
      </c>
      <c r="BN28">
        <v>9.9859100000000006E-2</v>
      </c>
      <c r="BO28">
        <v>25.025400000000001</v>
      </c>
      <c r="BP28">
        <v>24.794499999999999</v>
      </c>
      <c r="BQ28">
        <v>999.9</v>
      </c>
      <c r="BR28">
        <v>0</v>
      </c>
      <c r="BS28">
        <v>0</v>
      </c>
      <c r="BT28">
        <v>9963.75</v>
      </c>
      <c r="BU28">
        <v>512.827</v>
      </c>
      <c r="BV28">
        <v>125.206</v>
      </c>
      <c r="BW28">
        <v>-38.159999999999997</v>
      </c>
      <c r="BX28">
        <v>215.03100000000001</v>
      </c>
      <c r="BY28">
        <v>253.15899999999999</v>
      </c>
      <c r="BZ28">
        <v>2.4622899999999999</v>
      </c>
      <c r="CA28">
        <v>249.85599999999999</v>
      </c>
      <c r="CB28">
        <v>13.046799999999999</v>
      </c>
      <c r="CC28">
        <v>1.5854900000000001</v>
      </c>
      <c r="CD28">
        <v>1.3337699999999999</v>
      </c>
      <c r="CE28">
        <v>13.8185</v>
      </c>
      <c r="CF28">
        <v>11.184900000000001</v>
      </c>
      <c r="CG28">
        <v>1599.99</v>
      </c>
      <c r="CH28">
        <v>0.9</v>
      </c>
      <c r="CI28">
        <v>9.9999699999999997E-2</v>
      </c>
      <c r="CJ28">
        <v>20</v>
      </c>
      <c r="CK28">
        <v>31274.2</v>
      </c>
      <c r="CL28">
        <v>1736445700.0999999</v>
      </c>
      <c r="CM28" t="s">
        <v>346</v>
      </c>
      <c r="CN28">
        <v>1736445697.0999999</v>
      </c>
      <c r="CO28">
        <v>1736445700.0999999</v>
      </c>
      <c r="CP28">
        <v>1</v>
      </c>
      <c r="CQ28">
        <v>-0.33700000000000002</v>
      </c>
      <c r="CR28">
        <v>1.2999999999999999E-2</v>
      </c>
      <c r="CS28">
        <v>0.22</v>
      </c>
      <c r="CT28">
        <v>8.3000000000000004E-2</v>
      </c>
      <c r="CU28">
        <v>420</v>
      </c>
      <c r="CV28">
        <v>16</v>
      </c>
      <c r="CW28">
        <v>0.23</v>
      </c>
      <c r="CX28">
        <v>0.32</v>
      </c>
      <c r="CY28">
        <v>-22.347019047619</v>
      </c>
      <c r="CZ28">
        <v>-92.674231168831199</v>
      </c>
      <c r="DA28">
        <v>9.4238330575610298</v>
      </c>
      <c r="DB28">
        <v>0</v>
      </c>
      <c r="DC28">
        <v>2.4629571428571402</v>
      </c>
      <c r="DD28">
        <v>2.3756883116886899E-2</v>
      </c>
      <c r="DE28">
        <v>3.4995266929728902E-3</v>
      </c>
      <c r="DF28">
        <v>1</v>
      </c>
      <c r="DG28">
        <v>1</v>
      </c>
      <c r="DH28">
        <v>2</v>
      </c>
      <c r="DI28" t="s">
        <v>347</v>
      </c>
      <c r="DJ28">
        <v>3.11917</v>
      </c>
      <c r="DK28">
        <v>2.7999399999999999</v>
      </c>
      <c r="DL28">
        <v>5.8328900000000003E-2</v>
      </c>
      <c r="DM28">
        <v>6.8083400000000002E-2</v>
      </c>
      <c r="DN28">
        <v>8.6832599999999996E-2</v>
      </c>
      <c r="DO28">
        <v>7.7334299999999995E-2</v>
      </c>
      <c r="DP28">
        <v>26272.400000000001</v>
      </c>
      <c r="DQ28">
        <v>24033.1</v>
      </c>
      <c r="DR28">
        <v>26691.3</v>
      </c>
      <c r="DS28">
        <v>24129.200000000001</v>
      </c>
      <c r="DT28">
        <v>33680</v>
      </c>
      <c r="DU28">
        <v>32413.8</v>
      </c>
      <c r="DV28">
        <v>40357.5</v>
      </c>
      <c r="DW28">
        <v>38143.9</v>
      </c>
      <c r="DX28">
        <v>2.01397</v>
      </c>
      <c r="DY28">
        <v>2.2706499999999998</v>
      </c>
      <c r="DZ28">
        <v>0.15607499999999999</v>
      </c>
      <c r="EA28">
        <v>0</v>
      </c>
      <c r="EB28">
        <v>22.229099999999999</v>
      </c>
      <c r="EC28">
        <v>999.9</v>
      </c>
      <c r="ED28">
        <v>64.234999999999999</v>
      </c>
      <c r="EE28">
        <v>22.044</v>
      </c>
      <c r="EF28">
        <v>16.716799999999999</v>
      </c>
      <c r="EG28">
        <v>64.3249</v>
      </c>
      <c r="EH28">
        <v>26.490400000000001</v>
      </c>
      <c r="EI28">
        <v>1</v>
      </c>
      <c r="EJ28">
        <v>-0.437002</v>
      </c>
      <c r="EK28">
        <v>-3.9481199999999999</v>
      </c>
      <c r="EL28">
        <v>20.235199999999999</v>
      </c>
      <c r="EM28">
        <v>5.2632599999999998</v>
      </c>
      <c r="EN28">
        <v>12.0068</v>
      </c>
      <c r="EO28">
        <v>4.9997499999999997</v>
      </c>
      <c r="EP28">
        <v>3.2867500000000001</v>
      </c>
      <c r="EQ28">
        <v>9999</v>
      </c>
      <c r="ER28">
        <v>9999</v>
      </c>
      <c r="ES28">
        <v>999.9</v>
      </c>
      <c r="ET28">
        <v>9999</v>
      </c>
      <c r="EU28">
        <v>1.8722700000000001</v>
      </c>
      <c r="EV28">
        <v>1.87317</v>
      </c>
      <c r="EW28">
        <v>1.86937</v>
      </c>
      <c r="EX28">
        <v>1.8750500000000001</v>
      </c>
      <c r="EY28">
        <v>1.8754200000000001</v>
      </c>
      <c r="EZ28">
        <v>1.8738300000000001</v>
      </c>
      <c r="FA28">
        <v>1.8724099999999999</v>
      </c>
      <c r="FB28">
        <v>1.87148</v>
      </c>
      <c r="FC28">
        <v>5</v>
      </c>
      <c r="FD28">
        <v>0</v>
      </c>
      <c r="FE28">
        <v>0</v>
      </c>
      <c r="FF28">
        <v>0</v>
      </c>
      <c r="FG28" t="s">
        <v>348</v>
      </c>
      <c r="FH28" t="s">
        <v>349</v>
      </c>
      <c r="FI28" t="s">
        <v>350</v>
      </c>
      <c r="FJ28" t="s">
        <v>350</v>
      </c>
      <c r="FK28" t="s">
        <v>350</v>
      </c>
      <c r="FL28" t="s">
        <v>350</v>
      </c>
      <c r="FM28">
        <v>0</v>
      </c>
      <c r="FN28">
        <v>100</v>
      </c>
      <c r="FO28">
        <v>100</v>
      </c>
      <c r="FP28">
        <v>0.11799999999999999</v>
      </c>
      <c r="FQ28">
        <v>7.3999999999999996E-2</v>
      </c>
      <c r="FR28">
        <v>-0.18329044484773399</v>
      </c>
      <c r="FS28">
        <v>1.93526017593624E-3</v>
      </c>
      <c r="FT28">
        <v>-2.6352868309754201E-6</v>
      </c>
      <c r="FU28">
        <v>7.4988703689445403E-10</v>
      </c>
      <c r="FV28">
        <v>7.4070808911679595E-2</v>
      </c>
      <c r="FW28">
        <v>0</v>
      </c>
      <c r="FX28">
        <v>0</v>
      </c>
      <c r="FY28">
        <v>0</v>
      </c>
      <c r="FZ28">
        <v>1</v>
      </c>
      <c r="GA28">
        <v>1999</v>
      </c>
      <c r="GB28">
        <v>0</v>
      </c>
      <c r="GC28">
        <v>14</v>
      </c>
      <c r="GD28">
        <v>55</v>
      </c>
      <c r="GE28">
        <v>54.9</v>
      </c>
      <c r="GF28">
        <v>0.77758799999999995</v>
      </c>
      <c r="GG28">
        <v>2.50244</v>
      </c>
      <c r="GH28">
        <v>1.5979000000000001</v>
      </c>
      <c r="GI28">
        <v>2.35229</v>
      </c>
      <c r="GJ28">
        <v>1.64917</v>
      </c>
      <c r="GK28">
        <v>2.4670399999999999</v>
      </c>
      <c r="GL28">
        <v>26.024999999999999</v>
      </c>
      <c r="GM28">
        <v>14.368399999999999</v>
      </c>
      <c r="GN28">
        <v>19</v>
      </c>
      <c r="GO28">
        <v>449.75099999999998</v>
      </c>
      <c r="GP28">
        <v>639.53300000000002</v>
      </c>
      <c r="GQ28">
        <v>29.214200000000002</v>
      </c>
      <c r="GR28">
        <v>21.6297</v>
      </c>
      <c r="GS28">
        <v>30.000499999999999</v>
      </c>
      <c r="GT28">
        <v>21.5532</v>
      </c>
      <c r="GU28">
        <v>21.5336</v>
      </c>
      <c r="GV28">
        <v>15.661099999999999</v>
      </c>
      <c r="GW28">
        <v>24.37</v>
      </c>
      <c r="GX28">
        <v>100</v>
      </c>
      <c r="GY28">
        <v>29.206700000000001</v>
      </c>
      <c r="GZ28">
        <v>274.60500000000002</v>
      </c>
      <c r="HA28">
        <v>13.0809</v>
      </c>
      <c r="HB28">
        <v>101.358</v>
      </c>
      <c r="HC28">
        <v>101.357</v>
      </c>
    </row>
    <row r="29" spans="1:211" x14ac:dyDescent="0.2">
      <c r="A29">
        <v>13</v>
      </c>
      <c r="B29">
        <v>1736448996.0999999</v>
      </c>
      <c r="C29">
        <v>24</v>
      </c>
      <c r="D29" t="s">
        <v>373</v>
      </c>
      <c r="E29" t="s">
        <v>374</v>
      </c>
      <c r="F29">
        <v>2</v>
      </c>
      <c r="G29">
        <v>1736448994.0999999</v>
      </c>
      <c r="H29">
        <f t="shared" si="0"/>
        <v>2.0871948264817946E-3</v>
      </c>
      <c r="I29">
        <f t="shared" si="1"/>
        <v>2.0871948264817948</v>
      </c>
      <c r="J29">
        <f t="shared" si="2"/>
        <v>9.6243502050408356</v>
      </c>
      <c r="K29">
        <f t="shared" si="3"/>
        <v>214.20949999999999</v>
      </c>
      <c r="L29">
        <f t="shared" si="4"/>
        <v>80.928554201716452</v>
      </c>
      <c r="M29">
        <f t="shared" si="5"/>
        <v>8.2814254419316935</v>
      </c>
      <c r="N29">
        <f t="shared" si="6"/>
        <v>21.920075314601903</v>
      </c>
      <c r="O29">
        <f t="shared" si="7"/>
        <v>0.12118047149875855</v>
      </c>
      <c r="P29">
        <f t="shared" si="8"/>
        <v>3.5286203942442431</v>
      </c>
      <c r="Q29">
        <f t="shared" si="9"/>
        <v>0.1189151032319378</v>
      </c>
      <c r="R29">
        <f t="shared" si="10"/>
        <v>7.4521946520300059E-2</v>
      </c>
      <c r="S29">
        <f t="shared" si="11"/>
        <v>253.91915221216965</v>
      </c>
      <c r="T29">
        <f t="shared" si="12"/>
        <v>25.827930237055593</v>
      </c>
      <c r="U29">
        <f t="shared" si="13"/>
        <v>25.827930237055593</v>
      </c>
      <c r="V29">
        <f t="shared" si="14"/>
        <v>3.3400543428404119</v>
      </c>
      <c r="W29">
        <f t="shared" si="15"/>
        <v>49.842256771495585</v>
      </c>
      <c r="X29">
        <f t="shared" si="16"/>
        <v>1.5872009419501203</v>
      </c>
      <c r="Y29">
        <f t="shared" si="17"/>
        <v>3.1844483872925848</v>
      </c>
      <c r="Z29">
        <f t="shared" si="18"/>
        <v>1.7528534008902916</v>
      </c>
      <c r="AA29">
        <f t="shared" si="19"/>
        <v>-92.045291847847139</v>
      </c>
      <c r="AB29">
        <f t="shared" si="20"/>
        <v>-152.71688450375387</v>
      </c>
      <c r="AC29">
        <f t="shared" si="21"/>
        <v>-9.1940410997192021</v>
      </c>
      <c r="AD29">
        <f t="shared" si="22"/>
        <v>-3.7065239150592788E-2</v>
      </c>
      <c r="AE29">
        <f t="shared" si="23"/>
        <v>32.053665180329382</v>
      </c>
      <c r="AF29">
        <f t="shared" si="24"/>
        <v>2.0852106275428999</v>
      </c>
      <c r="AG29">
        <f t="shared" si="25"/>
        <v>9.6243502050408356</v>
      </c>
      <c r="AH29">
        <v>249.284139416095</v>
      </c>
      <c r="AI29">
        <v>220.17392727272701</v>
      </c>
      <c r="AJ29">
        <v>2.4683691311892999</v>
      </c>
      <c r="AK29">
        <v>85.495142733625997</v>
      </c>
      <c r="AL29">
        <f t="shared" si="26"/>
        <v>2.0871948264817948</v>
      </c>
      <c r="AM29">
        <v>13.0454480677371</v>
      </c>
      <c r="AN29">
        <v>15.511473426573399</v>
      </c>
      <c r="AO29">
        <v>1.6121281105763101E-6</v>
      </c>
      <c r="AP29">
        <v>126.389948844656</v>
      </c>
      <c r="AQ29">
        <v>38</v>
      </c>
      <c r="AR29">
        <v>8</v>
      </c>
      <c r="AS29">
        <f t="shared" si="27"/>
        <v>1</v>
      </c>
      <c r="AT29">
        <f t="shared" si="28"/>
        <v>0</v>
      </c>
      <c r="AU29">
        <f t="shared" si="29"/>
        <v>54254.894721304692</v>
      </c>
      <c r="AV29">
        <f t="shared" si="30"/>
        <v>1599.9949999999999</v>
      </c>
      <c r="AW29">
        <f t="shared" si="31"/>
        <v>1348.7955762006525</v>
      </c>
      <c r="AX29">
        <f t="shared" si="32"/>
        <v>0.84299986950000005</v>
      </c>
      <c r="AY29">
        <f t="shared" si="33"/>
        <v>0.15869996607</v>
      </c>
      <c r="AZ29">
        <v>6</v>
      </c>
      <c r="BA29">
        <v>0.5</v>
      </c>
      <c r="BB29" t="s">
        <v>345</v>
      </c>
      <c r="BC29">
        <v>2</v>
      </c>
      <c r="BD29" t="b">
        <v>1</v>
      </c>
      <c r="BE29">
        <v>1736448994.0999999</v>
      </c>
      <c r="BF29">
        <v>214.20949999999999</v>
      </c>
      <c r="BG29">
        <v>253.214</v>
      </c>
      <c r="BH29">
        <v>15.5106</v>
      </c>
      <c r="BI29">
        <v>13.046900000000001</v>
      </c>
      <c r="BJ29">
        <v>214.09200000000001</v>
      </c>
      <c r="BK29">
        <v>15.436500000000001</v>
      </c>
      <c r="BL29">
        <v>499.94749999999999</v>
      </c>
      <c r="BM29">
        <v>102.23050000000001</v>
      </c>
      <c r="BN29">
        <v>9.9580199999999994E-2</v>
      </c>
      <c r="BO29">
        <v>25.02515</v>
      </c>
      <c r="BP29">
        <v>24.7958</v>
      </c>
      <c r="BQ29">
        <v>999.9</v>
      </c>
      <c r="BR29">
        <v>0</v>
      </c>
      <c r="BS29">
        <v>0</v>
      </c>
      <c r="BT29">
        <v>9969.375</v>
      </c>
      <c r="BU29">
        <v>512.81600000000003</v>
      </c>
      <c r="BV29">
        <v>125.166</v>
      </c>
      <c r="BW29">
        <v>-39.004849999999998</v>
      </c>
      <c r="BX29">
        <v>217.58449999999999</v>
      </c>
      <c r="BY29">
        <v>256.56150000000002</v>
      </c>
      <c r="BZ29">
        <v>2.463705</v>
      </c>
      <c r="CA29">
        <v>253.214</v>
      </c>
      <c r="CB29">
        <v>13.046900000000001</v>
      </c>
      <c r="CC29">
        <v>1.585655</v>
      </c>
      <c r="CD29">
        <v>1.33379</v>
      </c>
      <c r="CE29">
        <v>13.8201</v>
      </c>
      <c r="CF29">
        <v>11.1851</v>
      </c>
      <c r="CG29">
        <v>1599.9949999999999</v>
      </c>
      <c r="CH29">
        <v>0.9</v>
      </c>
      <c r="CI29">
        <v>9.9999850000000001E-2</v>
      </c>
      <c r="CJ29">
        <v>20</v>
      </c>
      <c r="CK29">
        <v>31274.3</v>
      </c>
      <c r="CL29">
        <v>1736445700.0999999</v>
      </c>
      <c r="CM29" t="s">
        <v>346</v>
      </c>
      <c r="CN29">
        <v>1736445697.0999999</v>
      </c>
      <c r="CO29">
        <v>1736445700.0999999</v>
      </c>
      <c r="CP29">
        <v>1</v>
      </c>
      <c r="CQ29">
        <v>-0.33700000000000002</v>
      </c>
      <c r="CR29">
        <v>1.2999999999999999E-2</v>
      </c>
      <c r="CS29">
        <v>0.22</v>
      </c>
      <c r="CT29">
        <v>8.3000000000000004E-2</v>
      </c>
      <c r="CU29">
        <v>420</v>
      </c>
      <c r="CV29">
        <v>16</v>
      </c>
      <c r="CW29">
        <v>0.23</v>
      </c>
      <c r="CX29">
        <v>0.32</v>
      </c>
      <c r="CY29">
        <v>-25.056280952380899</v>
      </c>
      <c r="CZ29">
        <v>-94.908194805194796</v>
      </c>
      <c r="DA29">
        <v>9.6160107863133302</v>
      </c>
      <c r="DB29">
        <v>0</v>
      </c>
      <c r="DC29">
        <v>2.4635695238095199</v>
      </c>
      <c r="DD29">
        <v>1.1869870129871601E-2</v>
      </c>
      <c r="DE29">
        <v>2.79316423432443E-3</v>
      </c>
      <c r="DF29">
        <v>1</v>
      </c>
      <c r="DG29">
        <v>1</v>
      </c>
      <c r="DH29">
        <v>2</v>
      </c>
      <c r="DI29" t="s">
        <v>347</v>
      </c>
      <c r="DJ29">
        <v>3.11896</v>
      </c>
      <c r="DK29">
        <v>2.7998400000000001</v>
      </c>
      <c r="DL29">
        <v>5.9541999999999998E-2</v>
      </c>
      <c r="DM29">
        <v>6.9588300000000006E-2</v>
      </c>
      <c r="DN29">
        <v>8.6846199999999998E-2</v>
      </c>
      <c r="DO29">
        <v>7.7336600000000005E-2</v>
      </c>
      <c r="DP29">
        <v>26238.6</v>
      </c>
      <c r="DQ29">
        <v>23994.3</v>
      </c>
      <c r="DR29">
        <v>26691.3</v>
      </c>
      <c r="DS29">
        <v>24129.200000000001</v>
      </c>
      <c r="DT29">
        <v>33679.699999999997</v>
      </c>
      <c r="DU29">
        <v>32413.7</v>
      </c>
      <c r="DV29">
        <v>40357.599999999999</v>
      </c>
      <c r="DW29">
        <v>38143.800000000003</v>
      </c>
      <c r="DX29">
        <v>2.0140199999999999</v>
      </c>
      <c r="DY29">
        <v>2.27075</v>
      </c>
      <c r="DZ29">
        <v>0.15587400000000001</v>
      </c>
      <c r="EA29">
        <v>0</v>
      </c>
      <c r="EB29">
        <v>22.231200000000001</v>
      </c>
      <c r="EC29">
        <v>999.9</v>
      </c>
      <c r="ED29">
        <v>64.234999999999999</v>
      </c>
      <c r="EE29">
        <v>22.044</v>
      </c>
      <c r="EF29">
        <v>16.717099999999999</v>
      </c>
      <c r="EG29">
        <v>63.944899999999997</v>
      </c>
      <c r="EH29">
        <v>27.007200000000001</v>
      </c>
      <c r="EI29">
        <v>1</v>
      </c>
      <c r="EJ29">
        <v>-0.436778</v>
      </c>
      <c r="EK29">
        <v>-3.9451499999999999</v>
      </c>
      <c r="EL29">
        <v>20.235199999999999</v>
      </c>
      <c r="EM29">
        <v>5.2629599999999996</v>
      </c>
      <c r="EN29">
        <v>12.007999999999999</v>
      </c>
      <c r="EO29">
        <v>4.9996999999999998</v>
      </c>
      <c r="EP29">
        <v>3.28668</v>
      </c>
      <c r="EQ29">
        <v>9999</v>
      </c>
      <c r="ER29">
        <v>9999</v>
      </c>
      <c r="ES29">
        <v>999.9</v>
      </c>
      <c r="ET29">
        <v>9999</v>
      </c>
      <c r="EU29">
        <v>1.8722799999999999</v>
      </c>
      <c r="EV29">
        <v>1.87317</v>
      </c>
      <c r="EW29">
        <v>1.86938</v>
      </c>
      <c r="EX29">
        <v>1.8750500000000001</v>
      </c>
      <c r="EY29">
        <v>1.8754299999999999</v>
      </c>
      <c r="EZ29">
        <v>1.8738300000000001</v>
      </c>
      <c r="FA29">
        <v>1.8724000000000001</v>
      </c>
      <c r="FB29">
        <v>1.87148</v>
      </c>
      <c r="FC29">
        <v>5</v>
      </c>
      <c r="FD29">
        <v>0</v>
      </c>
      <c r="FE29">
        <v>0</v>
      </c>
      <c r="FF29">
        <v>0</v>
      </c>
      <c r="FG29" t="s">
        <v>348</v>
      </c>
      <c r="FH29" t="s">
        <v>349</v>
      </c>
      <c r="FI29" t="s">
        <v>350</v>
      </c>
      <c r="FJ29" t="s">
        <v>350</v>
      </c>
      <c r="FK29" t="s">
        <v>350</v>
      </c>
      <c r="FL29" t="s">
        <v>350</v>
      </c>
      <c r="FM29">
        <v>0</v>
      </c>
      <c r="FN29">
        <v>100</v>
      </c>
      <c r="FO29">
        <v>100</v>
      </c>
      <c r="FP29">
        <v>0.123</v>
      </c>
      <c r="FQ29">
        <v>7.4099999999999999E-2</v>
      </c>
      <c r="FR29">
        <v>-0.18329044484773399</v>
      </c>
      <c r="FS29">
        <v>1.93526017593624E-3</v>
      </c>
      <c r="FT29">
        <v>-2.6352868309754201E-6</v>
      </c>
      <c r="FU29">
        <v>7.4988703689445403E-10</v>
      </c>
      <c r="FV29">
        <v>7.4070808911679595E-2</v>
      </c>
      <c r="FW29">
        <v>0</v>
      </c>
      <c r="FX29">
        <v>0</v>
      </c>
      <c r="FY29">
        <v>0</v>
      </c>
      <c r="FZ29">
        <v>1</v>
      </c>
      <c r="GA29">
        <v>1999</v>
      </c>
      <c r="GB29">
        <v>0</v>
      </c>
      <c r="GC29">
        <v>14</v>
      </c>
      <c r="GD29">
        <v>55</v>
      </c>
      <c r="GE29">
        <v>54.9</v>
      </c>
      <c r="GF29">
        <v>0.79223600000000005</v>
      </c>
      <c r="GG29">
        <v>2.5097700000000001</v>
      </c>
      <c r="GH29">
        <v>1.5979000000000001</v>
      </c>
      <c r="GI29">
        <v>2.35229</v>
      </c>
      <c r="GJ29">
        <v>1.64917</v>
      </c>
      <c r="GK29">
        <v>2.3290999999999999</v>
      </c>
      <c r="GL29">
        <v>26.024999999999999</v>
      </c>
      <c r="GM29">
        <v>14.368399999999999</v>
      </c>
      <c r="GN29">
        <v>19</v>
      </c>
      <c r="GO29">
        <v>449.78699999999998</v>
      </c>
      <c r="GP29">
        <v>639.62699999999995</v>
      </c>
      <c r="GQ29">
        <v>29.207899999999999</v>
      </c>
      <c r="GR29">
        <v>21.630600000000001</v>
      </c>
      <c r="GS29">
        <v>30.000499999999999</v>
      </c>
      <c r="GT29">
        <v>21.554099999999998</v>
      </c>
      <c r="GU29">
        <v>21.534500000000001</v>
      </c>
      <c r="GV29">
        <v>15.9663</v>
      </c>
      <c r="GW29">
        <v>24.37</v>
      </c>
      <c r="GX29">
        <v>100</v>
      </c>
      <c r="GY29">
        <v>29.206700000000001</v>
      </c>
      <c r="GZ29">
        <v>281.41699999999997</v>
      </c>
      <c r="HA29">
        <v>13.0825</v>
      </c>
      <c r="HB29">
        <v>101.358</v>
      </c>
      <c r="HC29">
        <v>101.357</v>
      </c>
    </row>
    <row r="30" spans="1:211" x14ac:dyDescent="0.2">
      <c r="A30">
        <v>14</v>
      </c>
      <c r="B30">
        <v>1736448998.0999999</v>
      </c>
      <c r="C30">
        <v>26</v>
      </c>
      <c r="D30" t="s">
        <v>375</v>
      </c>
      <c r="E30" t="s">
        <v>376</v>
      </c>
      <c r="F30">
        <v>2</v>
      </c>
      <c r="G30">
        <v>1736448997.0999999</v>
      </c>
      <c r="H30">
        <f t="shared" si="0"/>
        <v>2.0881831388552836E-3</v>
      </c>
      <c r="I30">
        <f t="shared" si="1"/>
        <v>2.0881831388552836</v>
      </c>
      <c r="J30">
        <f t="shared" si="2"/>
        <v>9.9345129946759094</v>
      </c>
      <c r="K30">
        <f t="shared" si="3"/>
        <v>222.02199999999999</v>
      </c>
      <c r="L30">
        <f t="shared" si="4"/>
        <v>84.45680997964601</v>
      </c>
      <c r="M30">
        <f t="shared" si="5"/>
        <v>8.6425895167278473</v>
      </c>
      <c r="N30">
        <f t="shared" si="6"/>
        <v>22.719837632339996</v>
      </c>
      <c r="O30">
        <f t="shared" si="7"/>
        <v>0.12120933445784417</v>
      </c>
      <c r="P30">
        <f t="shared" si="8"/>
        <v>3.5388769036734735</v>
      </c>
      <c r="Q30">
        <f t="shared" si="9"/>
        <v>0.1189493344652468</v>
      </c>
      <c r="R30">
        <f t="shared" si="10"/>
        <v>7.4542876252826976E-2</v>
      </c>
      <c r="S30">
        <f t="shared" si="11"/>
        <v>253.92158700000002</v>
      </c>
      <c r="T30">
        <f t="shared" si="12"/>
        <v>25.832278259822949</v>
      </c>
      <c r="U30">
        <f t="shared" si="13"/>
        <v>25.832278259822949</v>
      </c>
      <c r="V30">
        <f t="shared" si="14"/>
        <v>3.340914900453789</v>
      </c>
      <c r="W30">
        <f t="shared" si="15"/>
        <v>49.838623502448286</v>
      </c>
      <c r="X30">
        <f t="shared" si="16"/>
        <v>1.5877239227849997</v>
      </c>
      <c r="Y30">
        <f t="shared" si="17"/>
        <v>3.1857298841871184</v>
      </c>
      <c r="Z30">
        <f t="shared" si="18"/>
        <v>1.7531909776687893</v>
      </c>
      <c r="AA30">
        <f t="shared" si="19"/>
        <v>-92.088876423518002</v>
      </c>
      <c r="AB30">
        <f t="shared" si="20"/>
        <v>-152.70251271391498</v>
      </c>
      <c r="AC30">
        <f t="shared" si="21"/>
        <v>-9.1670430993227665</v>
      </c>
      <c r="AD30">
        <f t="shared" si="22"/>
        <v>-3.6845236755738142E-2</v>
      </c>
      <c r="AE30">
        <f t="shared" si="23"/>
        <v>33.915456732570298</v>
      </c>
      <c r="AF30">
        <f t="shared" si="24"/>
        <v>2.0872226510422442</v>
      </c>
      <c r="AG30">
        <f t="shared" si="25"/>
        <v>9.9345129946759094</v>
      </c>
      <c r="AH30">
        <v>256.11556820180402</v>
      </c>
      <c r="AI30">
        <v>225.54820000000001</v>
      </c>
      <c r="AJ30">
        <v>2.6184879533919698</v>
      </c>
      <c r="AK30">
        <v>85.495142733625997</v>
      </c>
      <c r="AL30">
        <f t="shared" si="26"/>
        <v>2.0881831388552836</v>
      </c>
      <c r="AM30">
        <v>13.0462114369613</v>
      </c>
      <c r="AN30">
        <v>15.515072727272701</v>
      </c>
      <c r="AO30">
        <v>7.2275207876119296E-6</v>
      </c>
      <c r="AP30">
        <v>126.389948844656</v>
      </c>
      <c r="AQ30">
        <v>38</v>
      </c>
      <c r="AR30">
        <v>8</v>
      </c>
      <c r="AS30">
        <f t="shared" si="27"/>
        <v>1</v>
      </c>
      <c r="AT30">
        <f t="shared" si="28"/>
        <v>0</v>
      </c>
      <c r="AU30">
        <f t="shared" si="29"/>
        <v>54479.592231954804</v>
      </c>
      <c r="AV30">
        <f t="shared" si="30"/>
        <v>1600.01</v>
      </c>
      <c r="AW30">
        <f t="shared" si="31"/>
        <v>1348.80843</v>
      </c>
      <c r="AX30">
        <f t="shared" si="32"/>
        <v>0.84299999999999997</v>
      </c>
      <c r="AY30">
        <f t="shared" si="33"/>
        <v>0.15870000000000001</v>
      </c>
      <c r="AZ30">
        <v>6</v>
      </c>
      <c r="BA30">
        <v>0.5</v>
      </c>
      <c r="BB30" t="s">
        <v>345</v>
      </c>
      <c r="BC30">
        <v>2</v>
      </c>
      <c r="BD30" t="b">
        <v>1</v>
      </c>
      <c r="BE30">
        <v>1736448997.0999999</v>
      </c>
      <c r="BF30">
        <v>222.02199999999999</v>
      </c>
      <c r="BG30">
        <v>263.31</v>
      </c>
      <c r="BH30">
        <v>15.515499999999999</v>
      </c>
      <c r="BI30">
        <v>13.047700000000001</v>
      </c>
      <c r="BJ30">
        <v>221.898</v>
      </c>
      <c r="BK30">
        <v>15.4414</v>
      </c>
      <c r="BL30">
        <v>499.596</v>
      </c>
      <c r="BM30">
        <v>102.232</v>
      </c>
      <c r="BN30">
        <v>9.9470000000000003E-2</v>
      </c>
      <c r="BO30">
        <v>25.0319</v>
      </c>
      <c r="BP30">
        <v>24.791799999999999</v>
      </c>
      <c r="BQ30">
        <v>999.9</v>
      </c>
      <c r="BR30">
        <v>0</v>
      </c>
      <c r="BS30">
        <v>0</v>
      </c>
      <c r="BT30">
        <v>10012.5</v>
      </c>
      <c r="BU30">
        <v>512.84900000000005</v>
      </c>
      <c r="BV30">
        <v>125.077</v>
      </c>
      <c r="BW30">
        <v>-41.287799999999997</v>
      </c>
      <c r="BX30">
        <v>225.52099999999999</v>
      </c>
      <c r="BY30">
        <v>266.791</v>
      </c>
      <c r="BZ30">
        <v>2.4677799999999999</v>
      </c>
      <c r="CA30">
        <v>263.31</v>
      </c>
      <c r="CB30">
        <v>13.047700000000001</v>
      </c>
      <c r="CC30">
        <v>1.5861799999999999</v>
      </c>
      <c r="CD30">
        <v>1.3339000000000001</v>
      </c>
      <c r="CE30">
        <v>13.825200000000001</v>
      </c>
      <c r="CF30">
        <v>11.186299999999999</v>
      </c>
      <c r="CG30">
        <v>1600.01</v>
      </c>
      <c r="CH30">
        <v>0.9</v>
      </c>
      <c r="CI30">
        <v>0.1</v>
      </c>
      <c r="CJ30">
        <v>20</v>
      </c>
      <c r="CK30">
        <v>31274.5</v>
      </c>
      <c r="CL30">
        <v>1736445700.0999999</v>
      </c>
      <c r="CM30" t="s">
        <v>346</v>
      </c>
      <c r="CN30">
        <v>1736445697.0999999</v>
      </c>
      <c r="CO30">
        <v>1736445700.0999999</v>
      </c>
      <c r="CP30">
        <v>1</v>
      </c>
      <c r="CQ30">
        <v>-0.33700000000000002</v>
      </c>
      <c r="CR30">
        <v>1.2999999999999999E-2</v>
      </c>
      <c r="CS30">
        <v>0.22</v>
      </c>
      <c r="CT30">
        <v>8.3000000000000004E-2</v>
      </c>
      <c r="CU30">
        <v>420</v>
      </c>
      <c r="CV30">
        <v>16</v>
      </c>
      <c r="CW30">
        <v>0.23</v>
      </c>
      <c r="CX30">
        <v>0.32</v>
      </c>
      <c r="CY30">
        <v>-27.889623809523801</v>
      </c>
      <c r="CZ30">
        <v>-91.198706493506407</v>
      </c>
      <c r="DA30">
        <v>9.2755413022844895</v>
      </c>
      <c r="DB30">
        <v>0</v>
      </c>
      <c r="DC30">
        <v>2.4641742857142899</v>
      </c>
      <c r="DD30">
        <v>7.0979220779213799E-3</v>
      </c>
      <c r="DE30">
        <v>2.4566015461328999E-3</v>
      </c>
      <c r="DF30">
        <v>1</v>
      </c>
      <c r="DG30">
        <v>1</v>
      </c>
      <c r="DH30">
        <v>2</v>
      </c>
      <c r="DI30" t="s">
        <v>347</v>
      </c>
      <c r="DJ30">
        <v>3.1189200000000001</v>
      </c>
      <c r="DK30">
        <v>2.8004699999999998</v>
      </c>
      <c r="DL30">
        <v>6.0798999999999999E-2</v>
      </c>
      <c r="DM30">
        <v>7.1097999999999995E-2</v>
      </c>
      <c r="DN30">
        <v>8.6861400000000005E-2</v>
      </c>
      <c r="DO30">
        <v>7.7347799999999994E-2</v>
      </c>
      <c r="DP30">
        <v>26203.5</v>
      </c>
      <c r="DQ30">
        <v>23955</v>
      </c>
      <c r="DR30">
        <v>26691.4</v>
      </c>
      <c r="DS30">
        <v>24128.9</v>
      </c>
      <c r="DT30">
        <v>33679.599999999999</v>
      </c>
      <c r="DU30">
        <v>32412.9</v>
      </c>
      <c r="DV30">
        <v>40358</v>
      </c>
      <c r="DW30">
        <v>38143.1</v>
      </c>
      <c r="DX30">
        <v>2.01335</v>
      </c>
      <c r="DY30">
        <v>2.2710300000000001</v>
      </c>
      <c r="DZ30">
        <v>0.15547900000000001</v>
      </c>
      <c r="EA30">
        <v>0</v>
      </c>
      <c r="EB30">
        <v>22.2331</v>
      </c>
      <c r="EC30">
        <v>999.9</v>
      </c>
      <c r="ED30">
        <v>64.234999999999999</v>
      </c>
      <c r="EE30">
        <v>22.044</v>
      </c>
      <c r="EF30">
        <v>16.718399999999999</v>
      </c>
      <c r="EG30">
        <v>64.104900000000001</v>
      </c>
      <c r="EH30">
        <v>26.879000000000001</v>
      </c>
      <c r="EI30">
        <v>1</v>
      </c>
      <c r="EJ30">
        <v>-0.436811</v>
      </c>
      <c r="EK30">
        <v>-3.9261400000000002</v>
      </c>
      <c r="EL30">
        <v>20.235700000000001</v>
      </c>
      <c r="EM30">
        <v>5.26281</v>
      </c>
      <c r="EN30">
        <v>12.007400000000001</v>
      </c>
      <c r="EO30">
        <v>4.9996</v>
      </c>
      <c r="EP30">
        <v>3.2866300000000002</v>
      </c>
      <c r="EQ30">
        <v>9999</v>
      </c>
      <c r="ER30">
        <v>9999</v>
      </c>
      <c r="ES30">
        <v>999.9</v>
      </c>
      <c r="ET30">
        <v>9999</v>
      </c>
      <c r="EU30">
        <v>1.87229</v>
      </c>
      <c r="EV30">
        <v>1.87317</v>
      </c>
      <c r="EW30">
        <v>1.8693900000000001</v>
      </c>
      <c r="EX30">
        <v>1.8750500000000001</v>
      </c>
      <c r="EY30">
        <v>1.8754500000000001</v>
      </c>
      <c r="EZ30">
        <v>1.87384</v>
      </c>
      <c r="FA30">
        <v>1.8724000000000001</v>
      </c>
      <c r="FB30">
        <v>1.8714900000000001</v>
      </c>
      <c r="FC30">
        <v>5</v>
      </c>
      <c r="FD30">
        <v>0</v>
      </c>
      <c r="FE30">
        <v>0</v>
      </c>
      <c r="FF30">
        <v>0</v>
      </c>
      <c r="FG30" t="s">
        <v>348</v>
      </c>
      <c r="FH30" t="s">
        <v>349</v>
      </c>
      <c r="FI30" t="s">
        <v>350</v>
      </c>
      <c r="FJ30" t="s">
        <v>350</v>
      </c>
      <c r="FK30" t="s">
        <v>350</v>
      </c>
      <c r="FL30" t="s">
        <v>350</v>
      </c>
      <c r="FM30">
        <v>0</v>
      </c>
      <c r="FN30">
        <v>100</v>
      </c>
      <c r="FO30">
        <v>100</v>
      </c>
      <c r="FP30">
        <v>0.127</v>
      </c>
      <c r="FQ30">
        <v>7.4099999999999999E-2</v>
      </c>
      <c r="FR30">
        <v>-0.18329044484773399</v>
      </c>
      <c r="FS30">
        <v>1.93526017593624E-3</v>
      </c>
      <c r="FT30">
        <v>-2.6352868309754201E-6</v>
      </c>
      <c r="FU30">
        <v>7.4988703689445403E-10</v>
      </c>
      <c r="FV30">
        <v>7.4070808911679595E-2</v>
      </c>
      <c r="FW30">
        <v>0</v>
      </c>
      <c r="FX30">
        <v>0</v>
      </c>
      <c r="FY30">
        <v>0</v>
      </c>
      <c r="FZ30">
        <v>1</v>
      </c>
      <c r="GA30">
        <v>1999</v>
      </c>
      <c r="GB30">
        <v>0</v>
      </c>
      <c r="GC30">
        <v>14</v>
      </c>
      <c r="GD30">
        <v>55</v>
      </c>
      <c r="GE30">
        <v>55</v>
      </c>
      <c r="GF30">
        <v>0.80566400000000005</v>
      </c>
      <c r="GG30">
        <v>2.4902299999999999</v>
      </c>
      <c r="GH30">
        <v>1.5979000000000001</v>
      </c>
      <c r="GI30">
        <v>2.35229</v>
      </c>
      <c r="GJ30">
        <v>1.64917</v>
      </c>
      <c r="GK30">
        <v>2.3999000000000001</v>
      </c>
      <c r="GL30">
        <v>26.024999999999999</v>
      </c>
      <c r="GM30">
        <v>14.3772</v>
      </c>
      <c r="GN30">
        <v>19</v>
      </c>
      <c r="GO30">
        <v>449.41</v>
      </c>
      <c r="GP30">
        <v>639.86500000000001</v>
      </c>
      <c r="GQ30">
        <v>29.201599999999999</v>
      </c>
      <c r="GR30">
        <v>21.631499999999999</v>
      </c>
      <c r="GS30">
        <v>30.000399999999999</v>
      </c>
      <c r="GT30">
        <v>21.555</v>
      </c>
      <c r="GU30">
        <v>21.535399999999999</v>
      </c>
      <c r="GV30">
        <v>16.268699999999999</v>
      </c>
      <c r="GW30">
        <v>24.37</v>
      </c>
      <c r="GX30">
        <v>100</v>
      </c>
      <c r="GY30">
        <v>29.206700000000001</v>
      </c>
      <c r="GZ30">
        <v>288.10300000000001</v>
      </c>
      <c r="HA30">
        <v>13.0829</v>
      </c>
      <c r="HB30">
        <v>101.35899999999999</v>
      </c>
      <c r="HC30">
        <v>101.355</v>
      </c>
    </row>
    <row r="31" spans="1:211" x14ac:dyDescent="0.2">
      <c r="A31">
        <v>15</v>
      </c>
      <c r="B31">
        <v>1736449000.0999999</v>
      </c>
      <c r="C31">
        <v>28</v>
      </c>
      <c r="D31" t="s">
        <v>377</v>
      </c>
      <c r="E31" t="s">
        <v>378</v>
      </c>
      <c r="F31">
        <v>2</v>
      </c>
      <c r="G31">
        <v>1736448998.0999999</v>
      </c>
      <c r="H31">
        <f t="shared" si="0"/>
        <v>2.0918604171370862E-3</v>
      </c>
      <c r="I31">
        <f t="shared" si="1"/>
        <v>2.0918604171370863</v>
      </c>
      <c r="J31">
        <f t="shared" si="2"/>
        <v>10.221875172294332</v>
      </c>
      <c r="K31">
        <f t="shared" si="3"/>
        <v>224.792</v>
      </c>
      <c r="L31">
        <f t="shared" si="4"/>
        <v>83.538580583395245</v>
      </c>
      <c r="M31">
        <f t="shared" si="5"/>
        <v>8.5485706173491067</v>
      </c>
      <c r="N31">
        <f t="shared" si="6"/>
        <v>23.003147441519999</v>
      </c>
      <c r="O31">
        <f t="shared" si="7"/>
        <v>0.12138327963933353</v>
      </c>
      <c r="P31">
        <f t="shared" si="8"/>
        <v>3.540190656645124</v>
      </c>
      <c r="Q31">
        <f t="shared" si="9"/>
        <v>0.11911767793563025</v>
      </c>
      <c r="R31">
        <f t="shared" si="10"/>
        <v>7.46485818488615E-2</v>
      </c>
      <c r="S31">
        <f t="shared" si="11"/>
        <v>253.92079350000003</v>
      </c>
      <c r="T31">
        <f t="shared" si="12"/>
        <v>25.83614006853281</v>
      </c>
      <c r="U31">
        <f t="shared" si="13"/>
        <v>25.83614006853281</v>
      </c>
      <c r="V31">
        <f t="shared" si="14"/>
        <v>3.341679389309586</v>
      </c>
      <c r="W31">
        <f t="shared" si="15"/>
        <v>49.82954077323167</v>
      </c>
      <c r="X31">
        <f t="shared" si="16"/>
        <v>1.5879029945535001</v>
      </c>
      <c r="Y31">
        <f t="shared" si="17"/>
        <v>3.1866699349686129</v>
      </c>
      <c r="Z31">
        <f t="shared" si="18"/>
        <v>1.7537763947560858</v>
      </c>
      <c r="AA31">
        <f t="shared" si="19"/>
        <v>-92.25104439574551</v>
      </c>
      <c r="AB31">
        <f t="shared" si="20"/>
        <v>-152.55151030626482</v>
      </c>
      <c r="AC31">
        <f t="shared" si="21"/>
        <v>-9.1549850436716635</v>
      </c>
      <c r="AD31">
        <f t="shared" si="22"/>
        <v>-3.6746245681968048E-2</v>
      </c>
      <c r="AE31">
        <f t="shared" si="23"/>
        <v>34.473301158520393</v>
      </c>
      <c r="AF31">
        <f t="shared" si="24"/>
        <v>2.0881973846026312</v>
      </c>
      <c r="AG31">
        <f t="shared" si="25"/>
        <v>10.221875172294332</v>
      </c>
      <c r="AH31">
        <v>262.96157765202599</v>
      </c>
      <c r="AI31">
        <v>231.16092727272701</v>
      </c>
      <c r="AJ31">
        <v>2.7448599411910801</v>
      </c>
      <c r="AK31">
        <v>85.495142733625997</v>
      </c>
      <c r="AL31">
        <f t="shared" si="26"/>
        <v>2.0918604171370863</v>
      </c>
      <c r="AM31">
        <v>13.0470209352899</v>
      </c>
      <c r="AN31">
        <v>15.519556643356699</v>
      </c>
      <c r="AO31">
        <v>1.3291894282184301E-5</v>
      </c>
      <c r="AP31">
        <v>126.389948844656</v>
      </c>
      <c r="AQ31">
        <v>39</v>
      </c>
      <c r="AR31">
        <v>8</v>
      </c>
      <c r="AS31">
        <f t="shared" si="27"/>
        <v>1</v>
      </c>
      <c r="AT31">
        <f t="shared" si="28"/>
        <v>0</v>
      </c>
      <c r="AU31">
        <f t="shared" si="29"/>
        <v>54507.628061420517</v>
      </c>
      <c r="AV31">
        <f t="shared" si="30"/>
        <v>1600.0050000000001</v>
      </c>
      <c r="AW31">
        <f t="shared" si="31"/>
        <v>1348.8042150000001</v>
      </c>
      <c r="AX31">
        <f t="shared" si="32"/>
        <v>0.84299999999999997</v>
      </c>
      <c r="AY31">
        <f t="shared" si="33"/>
        <v>0.15870000000000001</v>
      </c>
      <c r="AZ31">
        <v>6</v>
      </c>
      <c r="BA31">
        <v>0.5</v>
      </c>
      <c r="BB31" t="s">
        <v>345</v>
      </c>
      <c r="BC31">
        <v>2</v>
      </c>
      <c r="BD31" t="b">
        <v>1</v>
      </c>
      <c r="BE31">
        <v>1736448998.0999999</v>
      </c>
      <c r="BF31">
        <v>224.792</v>
      </c>
      <c r="BG31">
        <v>266.74700000000001</v>
      </c>
      <c r="BH31">
        <v>15.51735</v>
      </c>
      <c r="BI31">
        <v>13.048999999999999</v>
      </c>
      <c r="BJ31">
        <v>224.66550000000001</v>
      </c>
      <c r="BK31">
        <v>15.443250000000001</v>
      </c>
      <c r="BL31">
        <v>499.71699999999998</v>
      </c>
      <c r="BM31">
        <v>102.23099999999999</v>
      </c>
      <c r="BN31">
        <v>9.9809999999999996E-2</v>
      </c>
      <c r="BO31">
        <v>25.036850000000001</v>
      </c>
      <c r="BP31">
        <v>24.7926</v>
      </c>
      <c r="BQ31">
        <v>999.9</v>
      </c>
      <c r="BR31">
        <v>0</v>
      </c>
      <c r="BS31">
        <v>0</v>
      </c>
      <c r="BT31">
        <v>10018.15</v>
      </c>
      <c r="BU31">
        <v>512.87900000000002</v>
      </c>
      <c r="BV31">
        <v>125.02</v>
      </c>
      <c r="BW31">
        <v>-41.954500000000003</v>
      </c>
      <c r="BX31">
        <v>228.3355</v>
      </c>
      <c r="BY31">
        <v>270.27350000000001</v>
      </c>
      <c r="BZ31">
        <v>2.4683549999999999</v>
      </c>
      <c r="CA31">
        <v>266.74700000000001</v>
      </c>
      <c r="CB31">
        <v>13.048999999999999</v>
      </c>
      <c r="CC31">
        <v>1.5863499999999999</v>
      </c>
      <c r="CD31">
        <v>1.334015</v>
      </c>
      <c r="CE31">
        <v>13.82685</v>
      </c>
      <c r="CF31">
        <v>11.1876</v>
      </c>
      <c r="CG31">
        <v>1600.0050000000001</v>
      </c>
      <c r="CH31">
        <v>0.9</v>
      </c>
      <c r="CI31">
        <v>0.1</v>
      </c>
      <c r="CJ31">
        <v>20</v>
      </c>
      <c r="CK31">
        <v>31274.45</v>
      </c>
      <c r="CL31">
        <v>1736445700.0999999</v>
      </c>
      <c r="CM31" t="s">
        <v>346</v>
      </c>
      <c r="CN31">
        <v>1736445697.0999999</v>
      </c>
      <c r="CO31">
        <v>1736445700.0999999</v>
      </c>
      <c r="CP31">
        <v>1</v>
      </c>
      <c r="CQ31">
        <v>-0.33700000000000002</v>
      </c>
      <c r="CR31">
        <v>1.2999999999999999E-2</v>
      </c>
      <c r="CS31">
        <v>0.22</v>
      </c>
      <c r="CT31">
        <v>8.3000000000000004E-2</v>
      </c>
      <c r="CU31">
        <v>420</v>
      </c>
      <c r="CV31">
        <v>16</v>
      </c>
      <c r="CW31">
        <v>0.23</v>
      </c>
      <c r="CX31">
        <v>0.32</v>
      </c>
      <c r="CY31">
        <v>-30.6900714285714</v>
      </c>
      <c r="CZ31">
        <v>-83.439966233766199</v>
      </c>
      <c r="DA31">
        <v>8.5305132526401604</v>
      </c>
      <c r="DB31">
        <v>0</v>
      </c>
      <c r="DC31">
        <v>2.46491666666667</v>
      </c>
      <c r="DD31">
        <v>4.1251948051980103E-3</v>
      </c>
      <c r="DE31">
        <v>2.1650499462694301E-3</v>
      </c>
      <c r="DF31">
        <v>1</v>
      </c>
      <c r="DG31">
        <v>1</v>
      </c>
      <c r="DH31">
        <v>2</v>
      </c>
      <c r="DI31" t="s">
        <v>347</v>
      </c>
      <c r="DJ31">
        <v>3.11944</v>
      </c>
      <c r="DK31">
        <v>2.8016399999999999</v>
      </c>
      <c r="DL31">
        <v>6.20876E-2</v>
      </c>
      <c r="DM31">
        <v>7.2599399999999994E-2</v>
      </c>
      <c r="DN31">
        <v>8.6878499999999997E-2</v>
      </c>
      <c r="DO31">
        <v>7.7346700000000004E-2</v>
      </c>
      <c r="DP31">
        <v>26167.5</v>
      </c>
      <c r="DQ31">
        <v>23916.1</v>
      </c>
      <c r="DR31">
        <v>26691.3</v>
      </c>
      <c r="DS31">
        <v>24128.7</v>
      </c>
      <c r="DT31">
        <v>33679.1</v>
      </c>
      <c r="DU31">
        <v>32412.799999999999</v>
      </c>
      <c r="DV31">
        <v>40358</v>
      </c>
      <c r="DW31">
        <v>38142.800000000003</v>
      </c>
      <c r="DX31">
        <v>2.0132500000000002</v>
      </c>
      <c r="DY31">
        <v>2.27075</v>
      </c>
      <c r="DZ31">
        <v>0.15549399999999999</v>
      </c>
      <c r="EA31">
        <v>0</v>
      </c>
      <c r="EB31">
        <v>22.2347</v>
      </c>
      <c r="EC31">
        <v>999.9</v>
      </c>
      <c r="ED31">
        <v>64.234999999999999</v>
      </c>
      <c r="EE31">
        <v>22.044</v>
      </c>
      <c r="EF31">
        <v>16.718</v>
      </c>
      <c r="EG31">
        <v>64.204899999999995</v>
      </c>
      <c r="EH31">
        <v>26.5745</v>
      </c>
      <c r="EI31">
        <v>1</v>
      </c>
      <c r="EJ31">
        <v>-0.43656299999999998</v>
      </c>
      <c r="EK31">
        <v>-3.9344800000000002</v>
      </c>
      <c r="EL31">
        <v>20.235399999999998</v>
      </c>
      <c r="EM31">
        <v>5.2626600000000003</v>
      </c>
      <c r="EN31">
        <v>12.0077</v>
      </c>
      <c r="EO31">
        <v>4.9996499999999999</v>
      </c>
      <c r="EP31">
        <v>3.2867799999999998</v>
      </c>
      <c r="EQ31">
        <v>9999</v>
      </c>
      <c r="ER31">
        <v>9999</v>
      </c>
      <c r="ES31">
        <v>999.9</v>
      </c>
      <c r="ET31">
        <v>9999</v>
      </c>
      <c r="EU31">
        <v>1.8722799999999999</v>
      </c>
      <c r="EV31">
        <v>1.87317</v>
      </c>
      <c r="EW31">
        <v>1.86937</v>
      </c>
      <c r="EX31">
        <v>1.87507</v>
      </c>
      <c r="EY31">
        <v>1.8754500000000001</v>
      </c>
      <c r="EZ31">
        <v>1.87385</v>
      </c>
      <c r="FA31">
        <v>1.8724099999999999</v>
      </c>
      <c r="FB31">
        <v>1.8714900000000001</v>
      </c>
      <c r="FC31">
        <v>5</v>
      </c>
      <c r="FD31">
        <v>0</v>
      </c>
      <c r="FE31">
        <v>0</v>
      </c>
      <c r="FF31">
        <v>0</v>
      </c>
      <c r="FG31" t="s">
        <v>348</v>
      </c>
      <c r="FH31" t="s">
        <v>349</v>
      </c>
      <c r="FI31" t="s">
        <v>350</v>
      </c>
      <c r="FJ31" t="s">
        <v>350</v>
      </c>
      <c r="FK31" t="s">
        <v>350</v>
      </c>
      <c r="FL31" t="s">
        <v>350</v>
      </c>
      <c r="FM31">
        <v>0</v>
      </c>
      <c r="FN31">
        <v>100</v>
      </c>
      <c r="FO31">
        <v>100</v>
      </c>
      <c r="FP31">
        <v>0.13200000000000001</v>
      </c>
      <c r="FQ31">
        <v>7.3999999999999996E-2</v>
      </c>
      <c r="FR31">
        <v>-0.18329044484773399</v>
      </c>
      <c r="FS31">
        <v>1.93526017593624E-3</v>
      </c>
      <c r="FT31">
        <v>-2.6352868309754201E-6</v>
      </c>
      <c r="FU31">
        <v>7.4988703689445403E-10</v>
      </c>
      <c r="FV31">
        <v>7.4070808911679595E-2</v>
      </c>
      <c r="FW31">
        <v>0</v>
      </c>
      <c r="FX31">
        <v>0</v>
      </c>
      <c r="FY31">
        <v>0</v>
      </c>
      <c r="FZ31">
        <v>1</v>
      </c>
      <c r="GA31">
        <v>1999</v>
      </c>
      <c r="GB31">
        <v>0</v>
      </c>
      <c r="GC31">
        <v>14</v>
      </c>
      <c r="GD31">
        <v>55</v>
      </c>
      <c r="GE31">
        <v>55</v>
      </c>
      <c r="GF31">
        <v>0.82153299999999996</v>
      </c>
      <c r="GG31">
        <v>2.4902299999999999</v>
      </c>
      <c r="GH31">
        <v>1.5979000000000001</v>
      </c>
      <c r="GI31">
        <v>2.35107</v>
      </c>
      <c r="GJ31">
        <v>1.64917</v>
      </c>
      <c r="GK31">
        <v>2.50488</v>
      </c>
      <c r="GL31">
        <v>26.024999999999999</v>
      </c>
      <c r="GM31">
        <v>14.385999999999999</v>
      </c>
      <c r="GN31">
        <v>19</v>
      </c>
      <c r="GO31">
        <v>449.36500000000001</v>
      </c>
      <c r="GP31">
        <v>639.65800000000002</v>
      </c>
      <c r="GQ31">
        <v>29.194500000000001</v>
      </c>
      <c r="GR31">
        <v>21.632899999999999</v>
      </c>
      <c r="GS31">
        <v>30.000499999999999</v>
      </c>
      <c r="GT31">
        <v>21.555900000000001</v>
      </c>
      <c r="GU31">
        <v>21.536799999999999</v>
      </c>
      <c r="GV31">
        <v>16.569800000000001</v>
      </c>
      <c r="GW31">
        <v>24.37</v>
      </c>
      <c r="GX31">
        <v>100</v>
      </c>
      <c r="GY31">
        <v>29.174099999999999</v>
      </c>
      <c r="GZ31">
        <v>294.83499999999998</v>
      </c>
      <c r="HA31">
        <v>13.0817</v>
      </c>
      <c r="HB31">
        <v>101.35899999999999</v>
      </c>
      <c r="HC31">
        <v>101.354</v>
      </c>
    </row>
    <row r="32" spans="1:211" x14ac:dyDescent="0.2">
      <c r="A32">
        <v>16</v>
      </c>
      <c r="B32">
        <v>1736449002.0999999</v>
      </c>
      <c r="C32">
        <v>30</v>
      </c>
      <c r="D32" t="s">
        <v>379</v>
      </c>
      <c r="E32" t="s">
        <v>380</v>
      </c>
      <c r="F32">
        <v>2</v>
      </c>
      <c r="G32">
        <v>1736449001.0999999</v>
      </c>
      <c r="H32">
        <f t="shared" si="0"/>
        <v>2.0979190888365841E-3</v>
      </c>
      <c r="I32">
        <f t="shared" si="1"/>
        <v>2.097919088836584</v>
      </c>
      <c r="J32">
        <f t="shared" si="2"/>
        <v>10.573513698372595</v>
      </c>
      <c r="K32">
        <f t="shared" si="3"/>
        <v>233.25299999999999</v>
      </c>
      <c r="L32">
        <f t="shared" si="4"/>
        <v>87.404423161784194</v>
      </c>
      <c r="M32">
        <f t="shared" si="5"/>
        <v>8.9440253104378105</v>
      </c>
      <c r="N32">
        <f t="shared" si="6"/>
        <v>23.868594520370998</v>
      </c>
      <c r="O32">
        <f t="shared" si="7"/>
        <v>0.1216403739932521</v>
      </c>
      <c r="P32">
        <f t="shared" si="8"/>
        <v>3.5359666527064482</v>
      </c>
      <c r="Q32">
        <f t="shared" si="9"/>
        <v>0.11936259885475753</v>
      </c>
      <c r="R32">
        <f t="shared" si="10"/>
        <v>7.4802720735414677E-2</v>
      </c>
      <c r="S32">
        <f t="shared" si="11"/>
        <v>253.92012</v>
      </c>
      <c r="T32">
        <f t="shared" si="12"/>
        <v>25.846460304073538</v>
      </c>
      <c r="U32">
        <f t="shared" si="13"/>
        <v>25.846460304073538</v>
      </c>
      <c r="V32">
        <f t="shared" si="14"/>
        <v>3.3437231468904454</v>
      </c>
      <c r="W32">
        <f t="shared" si="15"/>
        <v>49.817222882151043</v>
      </c>
      <c r="X32">
        <f t="shared" si="16"/>
        <v>1.5885279107059</v>
      </c>
      <c r="Y32">
        <f t="shared" si="17"/>
        <v>3.1887122942677157</v>
      </c>
      <c r="Z32">
        <f t="shared" si="18"/>
        <v>1.7551952361845453</v>
      </c>
      <c r="AA32">
        <f t="shared" si="19"/>
        <v>-92.518231817693362</v>
      </c>
      <c r="AB32">
        <f t="shared" si="20"/>
        <v>-152.28756593145528</v>
      </c>
      <c r="AC32">
        <f t="shared" si="21"/>
        <v>-9.1510316019005415</v>
      </c>
      <c r="AD32">
        <f t="shared" si="22"/>
        <v>-3.6709351049182715E-2</v>
      </c>
      <c r="AE32">
        <f t="shared" si="23"/>
        <v>35.948634553814024</v>
      </c>
      <c r="AF32">
        <f t="shared" si="24"/>
        <v>2.0950921368041047</v>
      </c>
      <c r="AG32">
        <f t="shared" si="25"/>
        <v>10.573513698372595</v>
      </c>
      <c r="AH32">
        <v>269.83105169672302</v>
      </c>
      <c r="AI32">
        <v>236.941181818182</v>
      </c>
      <c r="AJ32">
        <v>2.8453632240564102</v>
      </c>
      <c r="AK32">
        <v>85.495142733625997</v>
      </c>
      <c r="AL32">
        <f t="shared" si="26"/>
        <v>2.097919088836584</v>
      </c>
      <c r="AM32">
        <v>13.0481179705912</v>
      </c>
      <c r="AN32">
        <v>15.524252447552501</v>
      </c>
      <c r="AO32">
        <v>1.93007010887283E-5</v>
      </c>
      <c r="AP32">
        <v>126.389948844656</v>
      </c>
      <c r="AQ32">
        <v>38</v>
      </c>
      <c r="AR32">
        <v>8</v>
      </c>
      <c r="AS32">
        <f t="shared" si="27"/>
        <v>1</v>
      </c>
      <c r="AT32">
        <f t="shared" si="28"/>
        <v>0</v>
      </c>
      <c r="AU32">
        <f t="shared" si="29"/>
        <v>54412.502075137883</v>
      </c>
      <c r="AV32">
        <f t="shared" si="30"/>
        <v>1600</v>
      </c>
      <c r="AW32">
        <f t="shared" si="31"/>
        <v>1348.8000480000001</v>
      </c>
      <c r="AX32">
        <f t="shared" si="32"/>
        <v>0.84300003000000001</v>
      </c>
      <c r="AY32">
        <f t="shared" si="33"/>
        <v>0.158700075</v>
      </c>
      <c r="AZ32">
        <v>6</v>
      </c>
      <c r="BA32">
        <v>0.5</v>
      </c>
      <c r="BB32" t="s">
        <v>345</v>
      </c>
      <c r="BC32">
        <v>2</v>
      </c>
      <c r="BD32" t="b">
        <v>1</v>
      </c>
      <c r="BE32">
        <v>1736449001.0999999</v>
      </c>
      <c r="BF32">
        <v>233.25299999999999</v>
      </c>
      <c r="BG32">
        <v>276.94099999999997</v>
      </c>
      <c r="BH32">
        <v>15.5237</v>
      </c>
      <c r="BI32">
        <v>13.050700000000001</v>
      </c>
      <c r="BJ32">
        <v>233.119</v>
      </c>
      <c r="BK32">
        <v>15.4497</v>
      </c>
      <c r="BL32">
        <v>500.42099999999999</v>
      </c>
      <c r="BM32">
        <v>102.22799999999999</v>
      </c>
      <c r="BN32">
        <v>0.10120700000000001</v>
      </c>
      <c r="BO32">
        <v>25.047599999999999</v>
      </c>
      <c r="BP32">
        <v>24.7944</v>
      </c>
      <c r="BQ32">
        <v>999.9</v>
      </c>
      <c r="BR32">
        <v>0</v>
      </c>
      <c r="BS32">
        <v>0</v>
      </c>
      <c r="BT32">
        <v>10000.6</v>
      </c>
      <c r="BU32">
        <v>512.99</v>
      </c>
      <c r="BV32">
        <v>124.97499999999999</v>
      </c>
      <c r="BW32">
        <v>-43.688000000000002</v>
      </c>
      <c r="BX32">
        <v>236.93100000000001</v>
      </c>
      <c r="BY32">
        <v>280.60300000000001</v>
      </c>
      <c r="BZ32">
        <v>2.4730300000000001</v>
      </c>
      <c r="CA32">
        <v>276.94099999999997</v>
      </c>
      <c r="CB32">
        <v>13.050700000000001</v>
      </c>
      <c r="CC32">
        <v>1.58697</v>
      </c>
      <c r="CD32">
        <v>1.3341499999999999</v>
      </c>
      <c r="CE32">
        <v>13.832800000000001</v>
      </c>
      <c r="CF32">
        <v>11.1892</v>
      </c>
      <c r="CG32">
        <v>1600</v>
      </c>
      <c r="CH32">
        <v>0.89999899999999999</v>
      </c>
      <c r="CI32">
        <v>0.10000100000000001</v>
      </c>
      <c r="CJ32">
        <v>20</v>
      </c>
      <c r="CK32">
        <v>31274.3</v>
      </c>
      <c r="CL32">
        <v>1736445700.0999999</v>
      </c>
      <c r="CM32" t="s">
        <v>346</v>
      </c>
      <c r="CN32">
        <v>1736445697.0999999</v>
      </c>
      <c r="CO32">
        <v>1736445700.0999999</v>
      </c>
      <c r="CP32">
        <v>1</v>
      </c>
      <c r="CQ32">
        <v>-0.33700000000000002</v>
      </c>
      <c r="CR32">
        <v>1.2999999999999999E-2</v>
      </c>
      <c r="CS32">
        <v>0.22</v>
      </c>
      <c r="CT32">
        <v>8.3000000000000004E-2</v>
      </c>
      <c r="CU32">
        <v>420</v>
      </c>
      <c r="CV32">
        <v>16</v>
      </c>
      <c r="CW32">
        <v>0.23</v>
      </c>
      <c r="CX32">
        <v>0.32</v>
      </c>
      <c r="CY32">
        <v>-33.292057142857097</v>
      </c>
      <c r="CZ32">
        <v>-74.452761038961</v>
      </c>
      <c r="DA32">
        <v>7.64752719334329</v>
      </c>
      <c r="DB32">
        <v>0</v>
      </c>
      <c r="DC32">
        <v>2.4658447619047599</v>
      </c>
      <c r="DD32">
        <v>4.4454545454569901E-3</v>
      </c>
      <c r="DE32">
        <v>2.23080728297781E-3</v>
      </c>
      <c r="DF32">
        <v>1</v>
      </c>
      <c r="DG32">
        <v>1</v>
      </c>
      <c r="DH32">
        <v>2</v>
      </c>
      <c r="DI32" t="s">
        <v>347</v>
      </c>
      <c r="DJ32">
        <v>3.1196600000000001</v>
      </c>
      <c r="DK32">
        <v>2.80078</v>
      </c>
      <c r="DL32">
        <v>6.3415100000000002E-2</v>
      </c>
      <c r="DM32">
        <v>7.4056200000000003E-2</v>
      </c>
      <c r="DN32">
        <v>8.6891899999999994E-2</v>
      </c>
      <c r="DO32">
        <v>7.7346300000000007E-2</v>
      </c>
      <c r="DP32">
        <v>26130.6</v>
      </c>
      <c r="DQ32">
        <v>23878.7</v>
      </c>
      <c r="DR32">
        <v>26691.5</v>
      </c>
      <c r="DS32">
        <v>24128.9</v>
      </c>
      <c r="DT32">
        <v>33678.800000000003</v>
      </c>
      <c r="DU32">
        <v>32413.4</v>
      </c>
      <c r="DV32">
        <v>40358.1</v>
      </c>
      <c r="DW32">
        <v>38143.300000000003</v>
      </c>
      <c r="DX32">
        <v>2.01458</v>
      </c>
      <c r="DY32">
        <v>2.2698800000000001</v>
      </c>
      <c r="DZ32">
        <v>0.155553</v>
      </c>
      <c r="EA32">
        <v>0</v>
      </c>
      <c r="EB32">
        <v>22.2361</v>
      </c>
      <c r="EC32">
        <v>999.9</v>
      </c>
      <c r="ED32">
        <v>64.234999999999999</v>
      </c>
      <c r="EE32">
        <v>22.053999999999998</v>
      </c>
      <c r="EF32">
        <v>16.726600000000001</v>
      </c>
      <c r="EG32">
        <v>63.764899999999997</v>
      </c>
      <c r="EH32">
        <v>26.546500000000002</v>
      </c>
      <c r="EI32">
        <v>1</v>
      </c>
      <c r="EJ32">
        <v>-0.43651400000000001</v>
      </c>
      <c r="EK32">
        <v>-3.8979699999999999</v>
      </c>
      <c r="EL32">
        <v>20.236499999999999</v>
      </c>
      <c r="EM32">
        <v>5.2634100000000004</v>
      </c>
      <c r="EN32">
        <v>12.007999999999999</v>
      </c>
      <c r="EO32">
        <v>4.9998500000000003</v>
      </c>
      <c r="EP32">
        <v>3.28695</v>
      </c>
      <c r="EQ32">
        <v>9999</v>
      </c>
      <c r="ER32">
        <v>9999</v>
      </c>
      <c r="ES32">
        <v>999.9</v>
      </c>
      <c r="ET32">
        <v>9999</v>
      </c>
      <c r="EU32">
        <v>1.8722799999999999</v>
      </c>
      <c r="EV32">
        <v>1.87317</v>
      </c>
      <c r="EW32">
        <v>1.8693599999999999</v>
      </c>
      <c r="EX32">
        <v>1.87507</v>
      </c>
      <c r="EY32">
        <v>1.8754599999999999</v>
      </c>
      <c r="EZ32">
        <v>1.87385</v>
      </c>
      <c r="FA32">
        <v>1.8724099999999999</v>
      </c>
      <c r="FB32">
        <v>1.8714900000000001</v>
      </c>
      <c r="FC32">
        <v>5</v>
      </c>
      <c r="FD32">
        <v>0</v>
      </c>
      <c r="FE32">
        <v>0</v>
      </c>
      <c r="FF32">
        <v>0</v>
      </c>
      <c r="FG32" t="s">
        <v>348</v>
      </c>
      <c r="FH32" t="s">
        <v>349</v>
      </c>
      <c r="FI32" t="s">
        <v>350</v>
      </c>
      <c r="FJ32" t="s">
        <v>350</v>
      </c>
      <c r="FK32" t="s">
        <v>350</v>
      </c>
      <c r="FL32" t="s">
        <v>350</v>
      </c>
      <c r="FM32">
        <v>0</v>
      </c>
      <c r="FN32">
        <v>100</v>
      </c>
      <c r="FO32">
        <v>100</v>
      </c>
      <c r="FP32">
        <v>0.13700000000000001</v>
      </c>
      <c r="FQ32">
        <v>7.4099999999999999E-2</v>
      </c>
      <c r="FR32">
        <v>-0.18329044484773399</v>
      </c>
      <c r="FS32">
        <v>1.93526017593624E-3</v>
      </c>
      <c r="FT32">
        <v>-2.6352868309754201E-6</v>
      </c>
      <c r="FU32">
        <v>7.4988703689445403E-10</v>
      </c>
      <c r="FV32">
        <v>7.4070808911679595E-2</v>
      </c>
      <c r="FW32">
        <v>0</v>
      </c>
      <c r="FX32">
        <v>0</v>
      </c>
      <c r="FY32">
        <v>0</v>
      </c>
      <c r="FZ32">
        <v>1</v>
      </c>
      <c r="GA32">
        <v>1999</v>
      </c>
      <c r="GB32">
        <v>0</v>
      </c>
      <c r="GC32">
        <v>14</v>
      </c>
      <c r="GD32">
        <v>55.1</v>
      </c>
      <c r="GE32">
        <v>55</v>
      </c>
      <c r="GF32">
        <v>0.83496099999999995</v>
      </c>
      <c r="GG32">
        <v>2.5122100000000001</v>
      </c>
      <c r="GH32">
        <v>1.5979000000000001</v>
      </c>
      <c r="GI32">
        <v>2.35107</v>
      </c>
      <c r="GJ32">
        <v>1.64917</v>
      </c>
      <c r="GK32">
        <v>2.4560499999999998</v>
      </c>
      <c r="GL32">
        <v>26.024999999999999</v>
      </c>
      <c r="GM32">
        <v>14.368399999999999</v>
      </c>
      <c r="GN32">
        <v>19</v>
      </c>
      <c r="GO32">
        <v>450.13499999999999</v>
      </c>
      <c r="GP32">
        <v>638.952</v>
      </c>
      <c r="GQ32">
        <v>29.1861</v>
      </c>
      <c r="GR32">
        <v>21.633800000000001</v>
      </c>
      <c r="GS32">
        <v>30.000399999999999</v>
      </c>
      <c r="GT32">
        <v>21.556799999999999</v>
      </c>
      <c r="GU32">
        <v>21.537700000000001</v>
      </c>
      <c r="GV32">
        <v>16.822700000000001</v>
      </c>
      <c r="GW32">
        <v>24.37</v>
      </c>
      <c r="GX32">
        <v>100</v>
      </c>
      <c r="GY32">
        <v>29.174099999999999</v>
      </c>
      <c r="GZ32">
        <v>301.71699999999998</v>
      </c>
      <c r="HA32">
        <v>13.084199999999999</v>
      </c>
      <c r="HB32">
        <v>101.35899999999999</v>
      </c>
      <c r="HC32">
        <v>101.35599999999999</v>
      </c>
    </row>
    <row r="33" spans="1:211" x14ac:dyDescent="0.2">
      <c r="A33">
        <v>17</v>
      </c>
      <c r="B33">
        <v>1736449004.0999999</v>
      </c>
      <c r="C33">
        <v>32</v>
      </c>
      <c r="D33" t="s">
        <v>381</v>
      </c>
      <c r="E33" t="s">
        <v>382</v>
      </c>
      <c r="F33">
        <v>2</v>
      </c>
      <c r="G33">
        <v>1736449002.0999999</v>
      </c>
      <c r="H33">
        <f t="shared" si="0"/>
        <v>2.0985115194688208E-3</v>
      </c>
      <c r="I33">
        <f t="shared" si="1"/>
        <v>2.0985115194688206</v>
      </c>
      <c r="J33">
        <f t="shared" si="2"/>
        <v>10.87539577644031</v>
      </c>
      <c r="K33">
        <f t="shared" si="3"/>
        <v>236.17500000000001</v>
      </c>
      <c r="L33">
        <f t="shared" si="4"/>
        <v>86.314393960985356</v>
      </c>
      <c r="M33">
        <f t="shared" si="5"/>
        <v>8.8325336353761106</v>
      </c>
      <c r="N33">
        <f t="shared" si="6"/>
        <v>24.167737680899997</v>
      </c>
      <c r="O33">
        <f t="shared" si="7"/>
        <v>0.12168114485654868</v>
      </c>
      <c r="P33">
        <f t="shared" si="8"/>
        <v>3.5377658562816108</v>
      </c>
      <c r="Q33">
        <f t="shared" si="9"/>
        <v>0.11940299375916023</v>
      </c>
      <c r="R33">
        <f t="shared" si="10"/>
        <v>7.4828001346716466E-2</v>
      </c>
      <c r="S33">
        <f t="shared" si="11"/>
        <v>253.92006000000001</v>
      </c>
      <c r="T33">
        <f t="shared" si="12"/>
        <v>25.846597117134824</v>
      </c>
      <c r="U33">
        <f t="shared" si="13"/>
        <v>25.846597117134824</v>
      </c>
      <c r="V33">
        <f t="shared" si="14"/>
        <v>3.3437502478601049</v>
      </c>
      <c r="W33">
        <f t="shared" si="15"/>
        <v>49.818945368139381</v>
      </c>
      <c r="X33">
        <f t="shared" si="16"/>
        <v>1.5886443762529998</v>
      </c>
      <c r="Y33">
        <f t="shared" si="17"/>
        <v>3.188835822423858</v>
      </c>
      <c r="Z33">
        <f t="shared" si="18"/>
        <v>1.7551058716071051</v>
      </c>
      <c r="AA33">
        <f t="shared" si="19"/>
        <v>-92.544358008575003</v>
      </c>
      <c r="AB33">
        <f t="shared" si="20"/>
        <v>-152.26717517768708</v>
      </c>
      <c r="AC33">
        <f t="shared" si="21"/>
        <v>-9.1451891335489019</v>
      </c>
      <c r="AD33">
        <f t="shared" si="22"/>
        <v>-3.6662319811000543E-2</v>
      </c>
      <c r="AE33">
        <f t="shared" si="23"/>
        <v>36.147072015333862</v>
      </c>
      <c r="AF33">
        <f t="shared" si="24"/>
        <v>2.0960514223186402</v>
      </c>
      <c r="AG33">
        <f t="shared" si="25"/>
        <v>10.87539577644031</v>
      </c>
      <c r="AH33">
        <v>276.73517363570102</v>
      </c>
      <c r="AI33">
        <v>242.88044242424201</v>
      </c>
      <c r="AJ33">
        <v>2.9294295356406899</v>
      </c>
      <c r="AK33">
        <v>85.495142733625997</v>
      </c>
      <c r="AL33">
        <f t="shared" si="26"/>
        <v>2.0985115194688206</v>
      </c>
      <c r="AM33">
        <v>13.0494135954585</v>
      </c>
      <c r="AN33">
        <v>15.526644755244799</v>
      </c>
      <c r="AO33">
        <v>2.0967893736851901E-5</v>
      </c>
      <c r="AP33">
        <v>126.389948844656</v>
      </c>
      <c r="AQ33">
        <v>38</v>
      </c>
      <c r="AR33">
        <v>8</v>
      </c>
      <c r="AS33">
        <f t="shared" si="27"/>
        <v>1</v>
      </c>
      <c r="AT33">
        <f t="shared" si="28"/>
        <v>0</v>
      </c>
      <c r="AU33">
        <f t="shared" si="29"/>
        <v>54452.050136480488</v>
      </c>
      <c r="AV33">
        <f t="shared" si="30"/>
        <v>1600</v>
      </c>
      <c r="AW33">
        <f t="shared" si="31"/>
        <v>1348.8000239999999</v>
      </c>
      <c r="AX33">
        <f t="shared" si="32"/>
        <v>0.84300001499999988</v>
      </c>
      <c r="AY33">
        <f t="shared" si="33"/>
        <v>0.1587000375</v>
      </c>
      <c r="AZ33">
        <v>6</v>
      </c>
      <c r="BA33">
        <v>0.5</v>
      </c>
      <c r="BB33" t="s">
        <v>345</v>
      </c>
      <c r="BC33">
        <v>2</v>
      </c>
      <c r="BD33" t="b">
        <v>1</v>
      </c>
      <c r="BE33">
        <v>1736449002.0999999</v>
      </c>
      <c r="BF33">
        <v>236.17500000000001</v>
      </c>
      <c r="BG33">
        <v>280.11599999999999</v>
      </c>
      <c r="BH33">
        <v>15.524749999999999</v>
      </c>
      <c r="BI33">
        <v>13.0502</v>
      </c>
      <c r="BJ33">
        <v>236.0385</v>
      </c>
      <c r="BK33">
        <v>15.450699999999999</v>
      </c>
      <c r="BL33">
        <v>500.33600000000001</v>
      </c>
      <c r="BM33">
        <v>102.229</v>
      </c>
      <c r="BN33">
        <v>0.100788</v>
      </c>
      <c r="BO33">
        <v>25.048249999999999</v>
      </c>
      <c r="BP33">
        <v>24.793099999999999</v>
      </c>
      <c r="BQ33">
        <v>999.9</v>
      </c>
      <c r="BR33">
        <v>0</v>
      </c>
      <c r="BS33">
        <v>0</v>
      </c>
      <c r="BT33">
        <v>10008.1</v>
      </c>
      <c r="BU33">
        <v>513.01800000000003</v>
      </c>
      <c r="BV33">
        <v>125.0575</v>
      </c>
      <c r="BW33">
        <v>-43.940849999999998</v>
      </c>
      <c r="BX33">
        <v>239.89949999999999</v>
      </c>
      <c r="BY33">
        <v>283.81950000000001</v>
      </c>
      <c r="BZ33">
        <v>2.4745699999999999</v>
      </c>
      <c r="CA33">
        <v>280.11599999999999</v>
      </c>
      <c r="CB33">
        <v>13.0502</v>
      </c>
      <c r="CC33">
        <v>1.5870899999999999</v>
      </c>
      <c r="CD33">
        <v>1.3341099999999999</v>
      </c>
      <c r="CE33">
        <v>13.834</v>
      </c>
      <c r="CF33">
        <v>11.188750000000001</v>
      </c>
      <c r="CG33">
        <v>1600</v>
      </c>
      <c r="CH33">
        <v>0.89999949999999995</v>
      </c>
      <c r="CI33">
        <v>0.10000050000000001</v>
      </c>
      <c r="CJ33">
        <v>20</v>
      </c>
      <c r="CK33">
        <v>31274.400000000001</v>
      </c>
      <c r="CL33">
        <v>1736445700.0999999</v>
      </c>
      <c r="CM33" t="s">
        <v>346</v>
      </c>
      <c r="CN33">
        <v>1736445697.0999999</v>
      </c>
      <c r="CO33">
        <v>1736445700.0999999</v>
      </c>
      <c r="CP33">
        <v>1</v>
      </c>
      <c r="CQ33">
        <v>-0.33700000000000002</v>
      </c>
      <c r="CR33">
        <v>1.2999999999999999E-2</v>
      </c>
      <c r="CS33">
        <v>0.22</v>
      </c>
      <c r="CT33">
        <v>8.3000000000000004E-2</v>
      </c>
      <c r="CU33">
        <v>420</v>
      </c>
      <c r="CV33">
        <v>16</v>
      </c>
      <c r="CW33">
        <v>0.23</v>
      </c>
      <c r="CX33">
        <v>0.32</v>
      </c>
      <c r="CY33">
        <v>-35.636338095238102</v>
      </c>
      <c r="CZ33">
        <v>-64.988197402597393</v>
      </c>
      <c r="DA33">
        <v>6.7030450784895503</v>
      </c>
      <c r="DB33">
        <v>0</v>
      </c>
      <c r="DC33">
        <v>2.46665904761905</v>
      </c>
      <c r="DD33">
        <v>1.5898441558445799E-2</v>
      </c>
      <c r="DE33">
        <v>3.2635605807766099E-3</v>
      </c>
      <c r="DF33">
        <v>1</v>
      </c>
      <c r="DG33">
        <v>1</v>
      </c>
      <c r="DH33">
        <v>2</v>
      </c>
      <c r="DI33" t="s">
        <v>347</v>
      </c>
      <c r="DJ33">
        <v>3.1192899999999999</v>
      </c>
      <c r="DK33">
        <v>2.8002699999999998</v>
      </c>
      <c r="DL33">
        <v>6.4757599999999998E-2</v>
      </c>
      <c r="DM33">
        <v>7.5366699999999995E-2</v>
      </c>
      <c r="DN33">
        <v>8.6896000000000001E-2</v>
      </c>
      <c r="DO33">
        <v>7.7348500000000001E-2</v>
      </c>
      <c r="DP33">
        <v>26093.200000000001</v>
      </c>
      <c r="DQ33">
        <v>23845.1</v>
      </c>
      <c r="DR33">
        <v>26691.599999999999</v>
      </c>
      <c r="DS33">
        <v>24129.1</v>
      </c>
      <c r="DT33">
        <v>33678.9</v>
      </c>
      <c r="DU33">
        <v>32413.599999999999</v>
      </c>
      <c r="DV33">
        <v>40358.199999999997</v>
      </c>
      <c r="DW33">
        <v>38143.5</v>
      </c>
      <c r="DX33">
        <v>2.0148000000000001</v>
      </c>
      <c r="DY33">
        <v>2.2701699999999998</v>
      </c>
      <c r="DZ33">
        <v>0.15496499999999999</v>
      </c>
      <c r="EA33">
        <v>0</v>
      </c>
      <c r="EB33">
        <v>22.2377</v>
      </c>
      <c r="EC33">
        <v>999.9</v>
      </c>
      <c r="ED33">
        <v>64.234999999999999</v>
      </c>
      <c r="EE33">
        <v>22.044</v>
      </c>
      <c r="EF33">
        <v>16.7196</v>
      </c>
      <c r="EG33">
        <v>64.044899999999998</v>
      </c>
      <c r="EH33">
        <v>26.847000000000001</v>
      </c>
      <c r="EI33">
        <v>1</v>
      </c>
      <c r="EJ33">
        <v>-0.43649100000000002</v>
      </c>
      <c r="EK33">
        <v>-3.91648</v>
      </c>
      <c r="EL33">
        <v>20.2362</v>
      </c>
      <c r="EM33">
        <v>5.2640099999999999</v>
      </c>
      <c r="EN33">
        <v>12.007400000000001</v>
      </c>
      <c r="EO33">
        <v>5.0002000000000004</v>
      </c>
      <c r="EP33">
        <v>3.2870499999999998</v>
      </c>
      <c r="EQ33">
        <v>9999</v>
      </c>
      <c r="ER33">
        <v>9999</v>
      </c>
      <c r="ES33">
        <v>999.9</v>
      </c>
      <c r="ET33">
        <v>9999</v>
      </c>
      <c r="EU33">
        <v>1.8722700000000001</v>
      </c>
      <c r="EV33">
        <v>1.87317</v>
      </c>
      <c r="EW33">
        <v>1.8693900000000001</v>
      </c>
      <c r="EX33">
        <v>1.87507</v>
      </c>
      <c r="EY33">
        <v>1.8754599999999999</v>
      </c>
      <c r="EZ33">
        <v>1.8738300000000001</v>
      </c>
      <c r="FA33">
        <v>1.8724099999999999</v>
      </c>
      <c r="FB33">
        <v>1.8714900000000001</v>
      </c>
      <c r="FC33">
        <v>5</v>
      </c>
      <c r="FD33">
        <v>0</v>
      </c>
      <c r="FE33">
        <v>0</v>
      </c>
      <c r="FF33">
        <v>0</v>
      </c>
      <c r="FG33" t="s">
        <v>348</v>
      </c>
      <c r="FH33" t="s">
        <v>349</v>
      </c>
      <c r="FI33" t="s">
        <v>350</v>
      </c>
      <c r="FJ33" t="s">
        <v>350</v>
      </c>
      <c r="FK33" t="s">
        <v>350</v>
      </c>
      <c r="FL33" t="s">
        <v>350</v>
      </c>
      <c r="FM33">
        <v>0</v>
      </c>
      <c r="FN33">
        <v>100</v>
      </c>
      <c r="FO33">
        <v>100</v>
      </c>
      <c r="FP33">
        <v>0.14099999999999999</v>
      </c>
      <c r="FQ33">
        <v>7.4099999999999999E-2</v>
      </c>
      <c r="FR33">
        <v>-0.18329044484773399</v>
      </c>
      <c r="FS33">
        <v>1.93526017593624E-3</v>
      </c>
      <c r="FT33">
        <v>-2.6352868309754201E-6</v>
      </c>
      <c r="FU33">
        <v>7.4988703689445403E-10</v>
      </c>
      <c r="FV33">
        <v>7.4070808911679595E-2</v>
      </c>
      <c r="FW33">
        <v>0</v>
      </c>
      <c r="FX33">
        <v>0</v>
      </c>
      <c r="FY33">
        <v>0</v>
      </c>
      <c r="FZ33">
        <v>1</v>
      </c>
      <c r="GA33">
        <v>1999</v>
      </c>
      <c r="GB33">
        <v>0</v>
      </c>
      <c r="GC33">
        <v>14</v>
      </c>
      <c r="GD33">
        <v>55.1</v>
      </c>
      <c r="GE33">
        <v>55.1</v>
      </c>
      <c r="GF33">
        <v>0.84838899999999995</v>
      </c>
      <c r="GG33">
        <v>2.50732</v>
      </c>
      <c r="GH33">
        <v>1.5979000000000001</v>
      </c>
      <c r="GI33">
        <v>2.35107</v>
      </c>
      <c r="GJ33">
        <v>1.64917</v>
      </c>
      <c r="GK33">
        <v>2.36206</v>
      </c>
      <c r="GL33">
        <v>26.024999999999999</v>
      </c>
      <c r="GM33">
        <v>14.3597</v>
      </c>
      <c r="GN33">
        <v>19</v>
      </c>
      <c r="GO33">
        <v>450.27100000000002</v>
      </c>
      <c r="GP33">
        <v>639.21100000000001</v>
      </c>
      <c r="GQ33">
        <v>29.172499999999999</v>
      </c>
      <c r="GR33">
        <v>21.634699999999999</v>
      </c>
      <c r="GS33">
        <v>30.000299999999999</v>
      </c>
      <c r="GT33">
        <v>21.557700000000001</v>
      </c>
      <c r="GU33">
        <v>21.538599999999999</v>
      </c>
      <c r="GV33">
        <v>17.103999999999999</v>
      </c>
      <c r="GW33">
        <v>24.37</v>
      </c>
      <c r="GX33">
        <v>100</v>
      </c>
      <c r="GY33">
        <v>29.1264</v>
      </c>
      <c r="GZ33">
        <v>308.46199999999999</v>
      </c>
      <c r="HA33">
        <v>13.083399999999999</v>
      </c>
      <c r="HB33">
        <v>101.35899999999999</v>
      </c>
      <c r="HC33">
        <v>101.35599999999999</v>
      </c>
    </row>
    <row r="34" spans="1:211" x14ac:dyDescent="0.2">
      <c r="A34">
        <v>18</v>
      </c>
      <c r="B34">
        <v>1736449006.0999999</v>
      </c>
      <c r="C34">
        <v>34</v>
      </c>
      <c r="D34" t="s">
        <v>383</v>
      </c>
      <c r="E34" t="s">
        <v>384</v>
      </c>
      <c r="F34">
        <v>2</v>
      </c>
      <c r="G34">
        <v>1736449005.0999999</v>
      </c>
      <c r="H34">
        <f t="shared" si="0"/>
        <v>2.0961237485174456E-3</v>
      </c>
      <c r="I34">
        <f t="shared" si="1"/>
        <v>2.0961237485174458</v>
      </c>
      <c r="J34">
        <f t="shared" si="2"/>
        <v>11.08805407306213</v>
      </c>
      <c r="K34">
        <f t="shared" si="3"/>
        <v>245.00700000000001</v>
      </c>
      <c r="L34">
        <f t="shared" si="4"/>
        <v>91.933869601066647</v>
      </c>
      <c r="M34">
        <f t="shared" si="5"/>
        <v>9.4074784737698174</v>
      </c>
      <c r="N34">
        <f t="shared" si="6"/>
        <v>25.071261423289197</v>
      </c>
      <c r="O34">
        <f t="shared" si="7"/>
        <v>0.12154387883584991</v>
      </c>
      <c r="P34">
        <f t="shared" si="8"/>
        <v>3.5328854699613021</v>
      </c>
      <c r="Q34">
        <f t="shared" si="9"/>
        <v>0.11926773629647634</v>
      </c>
      <c r="R34">
        <f t="shared" si="10"/>
        <v>7.4743287228483529E-2</v>
      </c>
      <c r="S34">
        <f t="shared" si="11"/>
        <v>253.92147842332139</v>
      </c>
      <c r="T34">
        <f t="shared" si="12"/>
        <v>25.847016802884969</v>
      </c>
      <c r="U34">
        <f t="shared" si="13"/>
        <v>25.847016802884969</v>
      </c>
      <c r="V34">
        <f t="shared" si="14"/>
        <v>3.3438333835961185</v>
      </c>
      <c r="W34">
        <f t="shared" si="15"/>
        <v>49.82586877627373</v>
      </c>
      <c r="X34">
        <f t="shared" si="16"/>
        <v>1.5887562594455999</v>
      </c>
      <c r="Y34">
        <f t="shared" si="17"/>
        <v>3.1886172754545927</v>
      </c>
      <c r="Z34">
        <f t="shared" si="18"/>
        <v>1.7550771241505185</v>
      </c>
      <c r="AA34">
        <f t="shared" si="19"/>
        <v>-92.439057309619344</v>
      </c>
      <c r="AB34">
        <f t="shared" si="20"/>
        <v>-152.35609103326317</v>
      </c>
      <c r="AC34">
        <f t="shared" si="21"/>
        <v>-9.1631365560426374</v>
      </c>
      <c r="AD34">
        <f t="shared" si="22"/>
        <v>-3.6806475603782474E-2</v>
      </c>
      <c r="AE34">
        <f t="shared" si="23"/>
        <v>36.321311065381565</v>
      </c>
      <c r="AF34">
        <f t="shared" si="24"/>
        <v>2.094898341483201</v>
      </c>
      <c r="AG34">
        <f t="shared" si="25"/>
        <v>11.08805407306213</v>
      </c>
      <c r="AH34">
        <v>283.45270963640598</v>
      </c>
      <c r="AI34">
        <v>248.90327272727299</v>
      </c>
      <c r="AJ34">
        <v>2.9875482903137698</v>
      </c>
      <c r="AK34">
        <v>85.495142733625997</v>
      </c>
      <c r="AL34">
        <f t="shared" si="26"/>
        <v>2.0961237485174458</v>
      </c>
      <c r="AM34">
        <v>13.0503012875855</v>
      </c>
      <c r="AN34">
        <v>15.526669230769199</v>
      </c>
      <c r="AO34">
        <v>1.7092597069639899E-5</v>
      </c>
      <c r="AP34">
        <v>126.389948844656</v>
      </c>
      <c r="AQ34">
        <v>38</v>
      </c>
      <c r="AR34">
        <v>8</v>
      </c>
      <c r="AS34">
        <f t="shared" si="27"/>
        <v>1</v>
      </c>
      <c r="AT34">
        <f t="shared" si="28"/>
        <v>0</v>
      </c>
      <c r="AU34">
        <f t="shared" si="29"/>
        <v>54344.749943530252</v>
      </c>
      <c r="AV34">
        <f t="shared" si="30"/>
        <v>1600.01</v>
      </c>
      <c r="AW34">
        <f t="shared" si="31"/>
        <v>1348.80801239739</v>
      </c>
      <c r="AX34">
        <f t="shared" si="32"/>
        <v>0.84299973900000003</v>
      </c>
      <c r="AY34">
        <f t="shared" si="33"/>
        <v>0.15869993214</v>
      </c>
      <c r="AZ34">
        <v>6</v>
      </c>
      <c r="BA34">
        <v>0.5</v>
      </c>
      <c r="BB34" t="s">
        <v>345</v>
      </c>
      <c r="BC34">
        <v>2</v>
      </c>
      <c r="BD34" t="b">
        <v>1</v>
      </c>
      <c r="BE34">
        <v>1736449005.0999999</v>
      </c>
      <c r="BF34">
        <v>245.00700000000001</v>
      </c>
      <c r="BG34">
        <v>289.21300000000002</v>
      </c>
      <c r="BH34">
        <v>15.526</v>
      </c>
      <c r="BI34">
        <v>13.0509</v>
      </c>
      <c r="BJ34">
        <v>244.864</v>
      </c>
      <c r="BK34">
        <v>15.452</v>
      </c>
      <c r="BL34">
        <v>499.94900000000001</v>
      </c>
      <c r="BM34">
        <v>102.229</v>
      </c>
      <c r="BN34">
        <v>9.97556E-2</v>
      </c>
      <c r="BO34">
        <v>25.0471</v>
      </c>
      <c r="BP34">
        <v>24.7788</v>
      </c>
      <c r="BQ34">
        <v>999.9</v>
      </c>
      <c r="BR34">
        <v>0</v>
      </c>
      <c r="BS34">
        <v>0</v>
      </c>
      <c r="BT34">
        <v>9987.5</v>
      </c>
      <c r="BU34">
        <v>513.02099999999996</v>
      </c>
      <c r="BV34">
        <v>124.417</v>
      </c>
      <c r="BW34">
        <v>-44.206000000000003</v>
      </c>
      <c r="BX34">
        <v>248.87100000000001</v>
      </c>
      <c r="BY34">
        <v>293.03800000000001</v>
      </c>
      <c r="BZ34">
        <v>2.4751599999999998</v>
      </c>
      <c r="CA34">
        <v>289.21300000000002</v>
      </c>
      <c r="CB34">
        <v>13.0509</v>
      </c>
      <c r="CC34">
        <v>1.58721</v>
      </c>
      <c r="CD34">
        <v>1.3341799999999999</v>
      </c>
      <c r="CE34">
        <v>13.8352</v>
      </c>
      <c r="CF34">
        <v>11.189500000000001</v>
      </c>
      <c r="CG34">
        <v>1600.01</v>
      </c>
      <c r="CH34">
        <v>0.9</v>
      </c>
      <c r="CI34">
        <v>9.9999699999999997E-2</v>
      </c>
      <c r="CJ34">
        <v>20</v>
      </c>
      <c r="CK34">
        <v>31274.5</v>
      </c>
      <c r="CL34">
        <v>1736445700.0999999</v>
      </c>
      <c r="CM34" t="s">
        <v>346</v>
      </c>
      <c r="CN34">
        <v>1736445697.0999999</v>
      </c>
      <c r="CO34">
        <v>1736445700.0999999</v>
      </c>
      <c r="CP34">
        <v>1</v>
      </c>
      <c r="CQ34">
        <v>-0.33700000000000002</v>
      </c>
      <c r="CR34">
        <v>1.2999999999999999E-2</v>
      </c>
      <c r="CS34">
        <v>0.22</v>
      </c>
      <c r="CT34">
        <v>8.3000000000000004E-2</v>
      </c>
      <c r="CU34">
        <v>420</v>
      </c>
      <c r="CV34">
        <v>16</v>
      </c>
      <c r="CW34">
        <v>0.23</v>
      </c>
      <c r="CX34">
        <v>0.32</v>
      </c>
      <c r="CY34">
        <v>-37.667690476190501</v>
      </c>
      <c r="CZ34">
        <v>-54.795755844155799</v>
      </c>
      <c r="DA34">
        <v>5.6817023647683298</v>
      </c>
      <c r="DB34">
        <v>0</v>
      </c>
      <c r="DC34">
        <v>2.4674257142857101</v>
      </c>
      <c r="DD34">
        <v>3.1419740259739301E-2</v>
      </c>
      <c r="DE34">
        <v>4.2353406243277898E-3</v>
      </c>
      <c r="DF34">
        <v>1</v>
      </c>
      <c r="DG34">
        <v>1</v>
      </c>
      <c r="DH34">
        <v>2</v>
      </c>
      <c r="DI34" t="s">
        <v>347</v>
      </c>
      <c r="DJ34">
        <v>3.1193</v>
      </c>
      <c r="DK34">
        <v>2.80078</v>
      </c>
      <c r="DL34">
        <v>6.6076899999999994E-2</v>
      </c>
      <c r="DM34">
        <v>7.6615100000000005E-2</v>
      </c>
      <c r="DN34">
        <v>8.6897000000000002E-2</v>
      </c>
      <c r="DO34">
        <v>7.7349200000000007E-2</v>
      </c>
      <c r="DP34">
        <v>26056.3</v>
      </c>
      <c r="DQ34">
        <v>23812.7</v>
      </c>
      <c r="DR34">
        <v>26691.5</v>
      </c>
      <c r="DS34">
        <v>24128.9</v>
      </c>
      <c r="DT34">
        <v>33678.699999999997</v>
      </c>
      <c r="DU34">
        <v>32413.3</v>
      </c>
      <c r="DV34">
        <v>40357.9</v>
      </c>
      <c r="DW34">
        <v>38143.1</v>
      </c>
      <c r="DX34">
        <v>2.0148700000000002</v>
      </c>
      <c r="DY34">
        <v>2.2705799999999998</v>
      </c>
      <c r="DZ34">
        <v>0.15420500000000001</v>
      </c>
      <c r="EA34">
        <v>0</v>
      </c>
      <c r="EB34">
        <v>22.239100000000001</v>
      </c>
      <c r="EC34">
        <v>999.9</v>
      </c>
      <c r="ED34">
        <v>64.234999999999999</v>
      </c>
      <c r="EE34">
        <v>22.053999999999998</v>
      </c>
      <c r="EF34">
        <v>16.728000000000002</v>
      </c>
      <c r="EG34">
        <v>63.934899999999999</v>
      </c>
      <c r="EH34">
        <v>26.911100000000001</v>
      </c>
      <c r="EI34">
        <v>1</v>
      </c>
      <c r="EJ34">
        <v>-0.43635699999999999</v>
      </c>
      <c r="EK34">
        <v>-3.85175</v>
      </c>
      <c r="EL34">
        <v>20.238199999999999</v>
      </c>
      <c r="EM34">
        <v>5.2634100000000004</v>
      </c>
      <c r="EN34">
        <v>12.006500000000001</v>
      </c>
      <c r="EO34">
        <v>5</v>
      </c>
      <c r="EP34">
        <v>3.28695</v>
      </c>
      <c r="EQ34">
        <v>9999</v>
      </c>
      <c r="ER34">
        <v>9999</v>
      </c>
      <c r="ES34">
        <v>999.9</v>
      </c>
      <c r="ET34">
        <v>9999</v>
      </c>
      <c r="EU34">
        <v>1.8722700000000001</v>
      </c>
      <c r="EV34">
        <v>1.87317</v>
      </c>
      <c r="EW34">
        <v>1.8694</v>
      </c>
      <c r="EX34">
        <v>1.8751</v>
      </c>
      <c r="EY34">
        <v>1.8754500000000001</v>
      </c>
      <c r="EZ34">
        <v>1.87385</v>
      </c>
      <c r="FA34">
        <v>1.8724099999999999</v>
      </c>
      <c r="FB34">
        <v>1.8714900000000001</v>
      </c>
      <c r="FC34">
        <v>5</v>
      </c>
      <c r="FD34">
        <v>0</v>
      </c>
      <c r="FE34">
        <v>0</v>
      </c>
      <c r="FF34">
        <v>0</v>
      </c>
      <c r="FG34" t="s">
        <v>348</v>
      </c>
      <c r="FH34" t="s">
        <v>349</v>
      </c>
      <c r="FI34" t="s">
        <v>350</v>
      </c>
      <c r="FJ34" t="s">
        <v>350</v>
      </c>
      <c r="FK34" t="s">
        <v>350</v>
      </c>
      <c r="FL34" t="s">
        <v>350</v>
      </c>
      <c r="FM34">
        <v>0</v>
      </c>
      <c r="FN34">
        <v>100</v>
      </c>
      <c r="FO34">
        <v>100</v>
      </c>
      <c r="FP34">
        <v>0.14599999999999999</v>
      </c>
      <c r="FQ34">
        <v>7.4099999999999999E-2</v>
      </c>
      <c r="FR34">
        <v>-0.18329044484773399</v>
      </c>
      <c r="FS34">
        <v>1.93526017593624E-3</v>
      </c>
      <c r="FT34">
        <v>-2.6352868309754201E-6</v>
      </c>
      <c r="FU34">
        <v>7.4988703689445403E-10</v>
      </c>
      <c r="FV34">
        <v>7.4070808911679595E-2</v>
      </c>
      <c r="FW34">
        <v>0</v>
      </c>
      <c r="FX34">
        <v>0</v>
      </c>
      <c r="FY34">
        <v>0</v>
      </c>
      <c r="FZ34">
        <v>1</v>
      </c>
      <c r="GA34">
        <v>1999</v>
      </c>
      <c r="GB34">
        <v>0</v>
      </c>
      <c r="GC34">
        <v>14</v>
      </c>
      <c r="GD34">
        <v>55.1</v>
      </c>
      <c r="GE34">
        <v>55.1</v>
      </c>
      <c r="GF34">
        <v>0.86181600000000003</v>
      </c>
      <c r="GG34">
        <v>2.50122</v>
      </c>
      <c r="GH34">
        <v>1.5979000000000001</v>
      </c>
      <c r="GI34">
        <v>2.35107</v>
      </c>
      <c r="GJ34">
        <v>1.64917</v>
      </c>
      <c r="GK34">
        <v>2.2900399999999999</v>
      </c>
      <c r="GL34">
        <v>26.0456</v>
      </c>
      <c r="GM34">
        <v>14.368399999999999</v>
      </c>
      <c r="GN34">
        <v>19</v>
      </c>
      <c r="GO34">
        <v>450.32499999999999</v>
      </c>
      <c r="GP34">
        <v>639.54999999999995</v>
      </c>
      <c r="GQ34">
        <v>29.161200000000001</v>
      </c>
      <c r="GR34">
        <v>21.635999999999999</v>
      </c>
      <c r="GS34">
        <v>30.0002</v>
      </c>
      <c r="GT34">
        <v>21.558599999999998</v>
      </c>
      <c r="GU34">
        <v>21.5395</v>
      </c>
      <c r="GV34">
        <v>17.387599999999999</v>
      </c>
      <c r="GW34">
        <v>24.37</v>
      </c>
      <c r="GX34">
        <v>100</v>
      </c>
      <c r="GY34">
        <v>29.1264</v>
      </c>
      <c r="GZ34">
        <v>315.214</v>
      </c>
      <c r="HA34">
        <v>13.083399999999999</v>
      </c>
      <c r="HB34">
        <v>101.35899999999999</v>
      </c>
      <c r="HC34">
        <v>101.355</v>
      </c>
    </row>
    <row r="35" spans="1:211" x14ac:dyDescent="0.2">
      <c r="A35">
        <v>19</v>
      </c>
      <c r="B35">
        <v>1736449008.0999999</v>
      </c>
      <c r="C35">
        <v>36</v>
      </c>
      <c r="D35" t="s">
        <v>385</v>
      </c>
      <c r="E35" t="s">
        <v>386</v>
      </c>
      <c r="F35">
        <v>2</v>
      </c>
      <c r="G35">
        <v>1736449006.0999999</v>
      </c>
      <c r="H35">
        <f t="shared" si="0"/>
        <v>2.0964918330710273E-3</v>
      </c>
      <c r="I35">
        <f t="shared" si="1"/>
        <v>2.0964918330710272</v>
      </c>
      <c r="J35">
        <f t="shared" si="2"/>
        <v>11.380912418304257</v>
      </c>
      <c r="K35">
        <f t="shared" si="3"/>
        <v>247.922</v>
      </c>
      <c r="L35">
        <f t="shared" si="4"/>
        <v>90.935454687928967</v>
      </c>
      <c r="M35">
        <f t="shared" si="5"/>
        <v>9.3051815394277977</v>
      </c>
      <c r="N35">
        <f t="shared" si="6"/>
        <v>25.369194287695699</v>
      </c>
      <c r="O35">
        <f t="shared" si="7"/>
        <v>0.1215681280000153</v>
      </c>
      <c r="P35">
        <f t="shared" si="8"/>
        <v>3.5352207067897883</v>
      </c>
      <c r="Q35">
        <f t="shared" si="9"/>
        <v>0.11929256009879241</v>
      </c>
      <c r="R35">
        <f t="shared" si="10"/>
        <v>7.4758752975539772E-2</v>
      </c>
      <c r="S35">
        <f t="shared" si="11"/>
        <v>253.91913411622619</v>
      </c>
      <c r="T35">
        <f t="shared" si="12"/>
        <v>25.846926059631183</v>
      </c>
      <c r="U35">
        <f t="shared" si="13"/>
        <v>25.846926059631183</v>
      </c>
      <c r="V35">
        <f t="shared" si="14"/>
        <v>3.3438154080718276</v>
      </c>
      <c r="W35">
        <f t="shared" si="15"/>
        <v>49.826413631699054</v>
      </c>
      <c r="X35">
        <f t="shared" si="16"/>
        <v>1.5888209772666726</v>
      </c>
      <c r="Y35">
        <f t="shared" si="17"/>
        <v>3.1887122942677157</v>
      </c>
      <c r="Z35">
        <f t="shared" si="18"/>
        <v>1.754994430805155</v>
      </c>
      <c r="AA35">
        <f t="shared" si="19"/>
        <v>-92.455289838432307</v>
      </c>
      <c r="AB35">
        <f t="shared" si="20"/>
        <v>-152.34420814888333</v>
      </c>
      <c r="AC35">
        <f t="shared" si="21"/>
        <v>-9.1563883356504956</v>
      </c>
      <c r="AD35">
        <f t="shared" si="22"/>
        <v>-3.6752206739919302E-2</v>
      </c>
      <c r="AE35">
        <f t="shared" si="23"/>
        <v>36.414403624700945</v>
      </c>
      <c r="AF35">
        <f t="shared" si="24"/>
        <v>2.09513731926056</v>
      </c>
      <c r="AG35">
        <f t="shared" si="25"/>
        <v>11.380912418304257</v>
      </c>
      <c r="AH35">
        <v>289.75035982911299</v>
      </c>
      <c r="AI35">
        <v>254.838575757576</v>
      </c>
      <c r="AJ35">
        <v>2.98894009512536</v>
      </c>
      <c r="AK35">
        <v>85.495142733625997</v>
      </c>
      <c r="AL35">
        <f t="shared" si="26"/>
        <v>2.0964918330710272</v>
      </c>
      <c r="AM35">
        <v>13.050494427661199</v>
      </c>
      <c r="AN35">
        <v>15.527113986013999</v>
      </c>
      <c r="AO35">
        <v>1.24694141684543E-5</v>
      </c>
      <c r="AP35">
        <v>126.389948844656</v>
      </c>
      <c r="AQ35">
        <v>38</v>
      </c>
      <c r="AR35">
        <v>8</v>
      </c>
      <c r="AS35">
        <f t="shared" si="27"/>
        <v>1</v>
      </c>
      <c r="AT35">
        <f t="shared" si="28"/>
        <v>0</v>
      </c>
      <c r="AU35">
        <f t="shared" si="29"/>
        <v>54396.058063812445</v>
      </c>
      <c r="AV35">
        <f t="shared" si="30"/>
        <v>1599.9949999999999</v>
      </c>
      <c r="AW35">
        <f t="shared" si="31"/>
        <v>1348.7955066008699</v>
      </c>
      <c r="AX35">
        <f t="shared" si="32"/>
        <v>0.84299982600000001</v>
      </c>
      <c r="AY35">
        <f t="shared" si="33"/>
        <v>0.15869995476000001</v>
      </c>
      <c r="AZ35">
        <v>6</v>
      </c>
      <c r="BA35">
        <v>0.5</v>
      </c>
      <c r="BB35" t="s">
        <v>345</v>
      </c>
      <c r="BC35">
        <v>2</v>
      </c>
      <c r="BD35" t="b">
        <v>1</v>
      </c>
      <c r="BE35">
        <v>1736449006.0999999</v>
      </c>
      <c r="BF35">
        <v>247.922</v>
      </c>
      <c r="BG35">
        <v>292.24299999999999</v>
      </c>
      <c r="BH35">
        <v>15.52685</v>
      </c>
      <c r="BI35">
        <v>13.0517</v>
      </c>
      <c r="BJ35">
        <v>247.7765</v>
      </c>
      <c r="BK35">
        <v>15.4528</v>
      </c>
      <c r="BL35">
        <v>499.99549999999999</v>
      </c>
      <c r="BM35">
        <v>102.22750000000001</v>
      </c>
      <c r="BN35">
        <v>9.9821850000000004E-2</v>
      </c>
      <c r="BO35">
        <v>25.047599999999999</v>
      </c>
      <c r="BP35">
        <v>24.776199999999999</v>
      </c>
      <c r="BQ35">
        <v>999.9</v>
      </c>
      <c r="BR35">
        <v>0</v>
      </c>
      <c r="BS35">
        <v>0</v>
      </c>
      <c r="BT35">
        <v>9997.5</v>
      </c>
      <c r="BU35">
        <v>513.02250000000004</v>
      </c>
      <c r="BV35">
        <v>123.465</v>
      </c>
      <c r="BW35">
        <v>-44.320999999999998</v>
      </c>
      <c r="BX35">
        <v>251.83199999999999</v>
      </c>
      <c r="BY35">
        <v>296.108</v>
      </c>
      <c r="BZ35">
        <v>2.4751799999999999</v>
      </c>
      <c r="CA35">
        <v>292.24299999999999</v>
      </c>
      <c r="CB35">
        <v>13.0517</v>
      </c>
      <c r="CC35">
        <v>1.58727</v>
      </c>
      <c r="CD35">
        <v>1.3342400000000001</v>
      </c>
      <c r="CE35">
        <v>13.835750000000001</v>
      </c>
      <c r="CF35">
        <v>11.190200000000001</v>
      </c>
      <c r="CG35">
        <v>1599.9949999999999</v>
      </c>
      <c r="CH35">
        <v>0.9</v>
      </c>
      <c r="CI35">
        <v>9.99998E-2</v>
      </c>
      <c r="CJ35">
        <v>20</v>
      </c>
      <c r="CK35">
        <v>31274.3</v>
      </c>
      <c r="CL35">
        <v>1736445700.0999999</v>
      </c>
      <c r="CM35" t="s">
        <v>346</v>
      </c>
      <c r="CN35">
        <v>1736445697.0999999</v>
      </c>
      <c r="CO35">
        <v>1736445700.0999999</v>
      </c>
      <c r="CP35">
        <v>1</v>
      </c>
      <c r="CQ35">
        <v>-0.33700000000000002</v>
      </c>
      <c r="CR35">
        <v>1.2999999999999999E-2</v>
      </c>
      <c r="CS35">
        <v>0.22</v>
      </c>
      <c r="CT35">
        <v>8.3000000000000004E-2</v>
      </c>
      <c r="CU35">
        <v>420</v>
      </c>
      <c r="CV35">
        <v>16</v>
      </c>
      <c r="CW35">
        <v>0.23</v>
      </c>
      <c r="CX35">
        <v>0.32</v>
      </c>
      <c r="CY35">
        <v>-39.344433333333299</v>
      </c>
      <c r="CZ35">
        <v>-44.598171428571398</v>
      </c>
      <c r="DA35">
        <v>4.6714978443579804</v>
      </c>
      <c r="DB35">
        <v>0</v>
      </c>
      <c r="DC35">
        <v>2.4682333333333299</v>
      </c>
      <c r="DD35">
        <v>4.2528311688314703E-2</v>
      </c>
      <c r="DE35">
        <v>4.8346412023598101E-3</v>
      </c>
      <c r="DF35">
        <v>1</v>
      </c>
      <c r="DG35">
        <v>1</v>
      </c>
      <c r="DH35">
        <v>2</v>
      </c>
      <c r="DI35" t="s">
        <v>347</v>
      </c>
      <c r="DJ35">
        <v>3.1195400000000002</v>
      </c>
      <c r="DK35">
        <v>2.8001100000000001</v>
      </c>
      <c r="DL35">
        <v>6.7364499999999994E-2</v>
      </c>
      <c r="DM35">
        <v>7.7958399999999997E-2</v>
      </c>
      <c r="DN35">
        <v>8.6901800000000001E-2</v>
      </c>
      <c r="DO35">
        <v>7.7353000000000005E-2</v>
      </c>
      <c r="DP35">
        <v>26020.1</v>
      </c>
      <c r="DQ35">
        <v>23777.9</v>
      </c>
      <c r="DR35">
        <v>26691.200000000001</v>
      </c>
      <c r="DS35">
        <v>24128.799999999999</v>
      </c>
      <c r="DT35">
        <v>33678.199999999997</v>
      </c>
      <c r="DU35">
        <v>32412.799999999999</v>
      </c>
      <c r="DV35">
        <v>40357.4</v>
      </c>
      <c r="DW35">
        <v>38142.5</v>
      </c>
      <c r="DX35">
        <v>2.0153699999999999</v>
      </c>
      <c r="DY35">
        <v>2.2702300000000002</v>
      </c>
      <c r="DZ35">
        <v>0.154026</v>
      </c>
      <c r="EA35">
        <v>0</v>
      </c>
      <c r="EB35">
        <v>22.240300000000001</v>
      </c>
      <c r="EC35">
        <v>999.9</v>
      </c>
      <c r="ED35">
        <v>64.234999999999999</v>
      </c>
      <c r="EE35">
        <v>22.044</v>
      </c>
      <c r="EF35">
        <v>16.718499999999999</v>
      </c>
      <c r="EG35">
        <v>63.914900000000003</v>
      </c>
      <c r="EH35">
        <v>26.590499999999999</v>
      </c>
      <c r="EI35">
        <v>1</v>
      </c>
      <c r="EJ35">
        <v>-0.43649100000000002</v>
      </c>
      <c r="EK35">
        <v>-3.7999900000000002</v>
      </c>
      <c r="EL35">
        <v>20.239599999999999</v>
      </c>
      <c r="EM35">
        <v>5.2629599999999996</v>
      </c>
      <c r="EN35">
        <v>12.0061</v>
      </c>
      <c r="EO35">
        <v>4.9998500000000003</v>
      </c>
      <c r="EP35">
        <v>3.2869000000000002</v>
      </c>
      <c r="EQ35">
        <v>9999</v>
      </c>
      <c r="ER35">
        <v>9999</v>
      </c>
      <c r="ES35">
        <v>999.9</v>
      </c>
      <c r="ET35">
        <v>9999</v>
      </c>
      <c r="EU35">
        <v>1.8722799999999999</v>
      </c>
      <c r="EV35">
        <v>1.87317</v>
      </c>
      <c r="EW35">
        <v>1.8693900000000001</v>
      </c>
      <c r="EX35">
        <v>1.8751</v>
      </c>
      <c r="EY35">
        <v>1.87544</v>
      </c>
      <c r="EZ35">
        <v>1.87385</v>
      </c>
      <c r="FA35">
        <v>1.8724099999999999</v>
      </c>
      <c r="FB35">
        <v>1.8714900000000001</v>
      </c>
      <c r="FC35">
        <v>5</v>
      </c>
      <c r="FD35">
        <v>0</v>
      </c>
      <c r="FE35">
        <v>0</v>
      </c>
      <c r="FF35">
        <v>0</v>
      </c>
      <c r="FG35" t="s">
        <v>348</v>
      </c>
      <c r="FH35" t="s">
        <v>349</v>
      </c>
      <c r="FI35" t="s">
        <v>350</v>
      </c>
      <c r="FJ35" t="s">
        <v>350</v>
      </c>
      <c r="FK35" t="s">
        <v>350</v>
      </c>
      <c r="FL35" t="s">
        <v>350</v>
      </c>
      <c r="FM35">
        <v>0</v>
      </c>
      <c r="FN35">
        <v>100</v>
      </c>
      <c r="FO35">
        <v>100</v>
      </c>
      <c r="FP35">
        <v>0.151</v>
      </c>
      <c r="FQ35">
        <v>7.3999999999999996E-2</v>
      </c>
      <c r="FR35">
        <v>-0.18329044484773399</v>
      </c>
      <c r="FS35">
        <v>1.93526017593624E-3</v>
      </c>
      <c r="FT35">
        <v>-2.6352868309754201E-6</v>
      </c>
      <c r="FU35">
        <v>7.4988703689445403E-10</v>
      </c>
      <c r="FV35">
        <v>7.4070808911679595E-2</v>
      </c>
      <c r="FW35">
        <v>0</v>
      </c>
      <c r="FX35">
        <v>0</v>
      </c>
      <c r="FY35">
        <v>0</v>
      </c>
      <c r="FZ35">
        <v>1</v>
      </c>
      <c r="GA35">
        <v>1999</v>
      </c>
      <c r="GB35">
        <v>0</v>
      </c>
      <c r="GC35">
        <v>14</v>
      </c>
      <c r="GD35">
        <v>55.2</v>
      </c>
      <c r="GE35">
        <v>55.1</v>
      </c>
      <c r="GF35">
        <v>0.87646500000000005</v>
      </c>
      <c r="GG35">
        <v>2.48291</v>
      </c>
      <c r="GH35">
        <v>1.5979000000000001</v>
      </c>
      <c r="GI35">
        <v>2.35229</v>
      </c>
      <c r="GJ35">
        <v>1.64917</v>
      </c>
      <c r="GK35">
        <v>2.49756</v>
      </c>
      <c r="GL35">
        <v>26.0456</v>
      </c>
      <c r="GM35">
        <v>14.3772</v>
      </c>
      <c r="GN35">
        <v>19</v>
      </c>
      <c r="GO35">
        <v>450.62</v>
      </c>
      <c r="GP35">
        <v>639.274</v>
      </c>
      <c r="GQ35">
        <v>29.142900000000001</v>
      </c>
      <c r="GR35">
        <v>21.637</v>
      </c>
      <c r="GS35">
        <v>30</v>
      </c>
      <c r="GT35">
        <v>21.5595</v>
      </c>
      <c r="GU35">
        <v>21.540400000000002</v>
      </c>
      <c r="GV35">
        <v>17.672999999999998</v>
      </c>
      <c r="GW35">
        <v>24.37</v>
      </c>
      <c r="GX35">
        <v>100</v>
      </c>
      <c r="GY35">
        <v>29.1264</v>
      </c>
      <c r="GZ35">
        <v>321.96199999999999</v>
      </c>
      <c r="HA35">
        <v>13.085699999999999</v>
      </c>
      <c r="HB35">
        <v>101.358</v>
      </c>
      <c r="HC35">
        <v>101.354</v>
      </c>
    </row>
    <row r="36" spans="1:211" x14ac:dyDescent="0.2">
      <c r="A36">
        <v>20</v>
      </c>
      <c r="B36">
        <v>1736449010.0999999</v>
      </c>
      <c r="C36">
        <v>38</v>
      </c>
      <c r="D36" t="s">
        <v>387</v>
      </c>
      <c r="E36" t="s">
        <v>388</v>
      </c>
      <c r="F36">
        <v>2</v>
      </c>
      <c r="G36">
        <v>1736449009.0999999</v>
      </c>
      <c r="H36">
        <f t="shared" si="0"/>
        <v>2.0981462918174625E-3</v>
      </c>
      <c r="I36">
        <f t="shared" si="1"/>
        <v>2.0981462918174625</v>
      </c>
      <c r="J36">
        <f t="shared" si="2"/>
        <v>11.832918663704843</v>
      </c>
      <c r="K36">
        <f t="shared" si="3"/>
        <v>256.57900000000001</v>
      </c>
      <c r="L36">
        <f t="shared" si="4"/>
        <v>93.53827685177734</v>
      </c>
      <c r="M36">
        <f t="shared" si="5"/>
        <v>9.5712484674604212</v>
      </c>
      <c r="N36">
        <f t="shared" si="6"/>
        <v>26.254293356547599</v>
      </c>
      <c r="O36">
        <f t="shared" si="7"/>
        <v>0.12168220793993884</v>
      </c>
      <c r="P36">
        <f t="shared" si="8"/>
        <v>3.5395902006213551</v>
      </c>
      <c r="Q36">
        <f t="shared" si="9"/>
        <v>0.11940516795877398</v>
      </c>
      <c r="R36">
        <f t="shared" si="10"/>
        <v>7.4829263886896175E-2</v>
      </c>
      <c r="S36">
        <f t="shared" si="11"/>
        <v>253.91992761600002</v>
      </c>
      <c r="T36">
        <f t="shared" si="12"/>
        <v>25.846837592410257</v>
      </c>
      <c r="U36">
        <f t="shared" si="13"/>
        <v>25.846837592410257</v>
      </c>
      <c r="V36">
        <f t="shared" si="14"/>
        <v>3.3437978834929858</v>
      </c>
      <c r="W36">
        <f t="shared" si="15"/>
        <v>49.832499936704174</v>
      </c>
      <c r="X36">
        <f t="shared" si="16"/>
        <v>1.5891286976533199</v>
      </c>
      <c r="Y36">
        <f t="shared" si="17"/>
        <v>3.1889403495144455</v>
      </c>
      <c r="Z36">
        <f t="shared" si="18"/>
        <v>1.7546691858396659</v>
      </c>
      <c r="AA36">
        <f t="shared" si="19"/>
        <v>-92.528251469150092</v>
      </c>
      <c r="AB36">
        <f t="shared" si="20"/>
        <v>-152.28663036675101</v>
      </c>
      <c r="AC36">
        <f t="shared" si="21"/>
        <v>-9.1416797866802959</v>
      </c>
      <c r="AD36">
        <f t="shared" si="22"/>
        <v>-3.6634006581380163E-2</v>
      </c>
      <c r="AE36">
        <f t="shared" si="23"/>
        <v>37.049086786727905</v>
      </c>
      <c r="AF36">
        <f t="shared" si="24"/>
        <v>2.0980873399828024</v>
      </c>
      <c r="AG36">
        <f t="shared" si="25"/>
        <v>11.832918663704843</v>
      </c>
      <c r="AH36">
        <v>295.79675611610298</v>
      </c>
      <c r="AI36">
        <v>260.64179393939401</v>
      </c>
      <c r="AJ36">
        <v>2.9458200304963298</v>
      </c>
      <c r="AK36">
        <v>85.495142733625997</v>
      </c>
      <c r="AL36">
        <f t="shared" si="26"/>
        <v>2.0981462918174625</v>
      </c>
      <c r="AM36">
        <v>13.0507623298894</v>
      </c>
      <c r="AN36">
        <v>15.5292335664336</v>
      </c>
      <c r="AO36">
        <v>9.6992566800355906E-6</v>
      </c>
      <c r="AP36">
        <v>126.389948844656</v>
      </c>
      <c r="AQ36">
        <v>38</v>
      </c>
      <c r="AR36">
        <v>8</v>
      </c>
      <c r="AS36">
        <f t="shared" si="27"/>
        <v>1</v>
      </c>
      <c r="AT36">
        <f t="shared" si="28"/>
        <v>0</v>
      </c>
      <c r="AU36">
        <f t="shared" si="29"/>
        <v>54492.072933605486</v>
      </c>
      <c r="AV36">
        <f t="shared" si="30"/>
        <v>1600</v>
      </c>
      <c r="AW36">
        <f t="shared" si="31"/>
        <v>1348.7997216000001</v>
      </c>
      <c r="AX36">
        <f t="shared" si="32"/>
        <v>0.84299982600000001</v>
      </c>
      <c r="AY36">
        <f t="shared" si="33"/>
        <v>0.15869995476000001</v>
      </c>
      <c r="AZ36">
        <v>6</v>
      </c>
      <c r="BA36">
        <v>0.5</v>
      </c>
      <c r="BB36" t="s">
        <v>345</v>
      </c>
      <c r="BC36">
        <v>2</v>
      </c>
      <c r="BD36" t="b">
        <v>1</v>
      </c>
      <c r="BE36">
        <v>1736449009.0999999</v>
      </c>
      <c r="BF36">
        <v>256.57900000000001</v>
      </c>
      <c r="BG36">
        <v>301.68200000000002</v>
      </c>
      <c r="BH36">
        <v>15.5303</v>
      </c>
      <c r="BI36">
        <v>13.0518</v>
      </c>
      <c r="BJ36">
        <v>256.42700000000002</v>
      </c>
      <c r="BK36">
        <v>15.456300000000001</v>
      </c>
      <c r="BL36">
        <v>500.02100000000002</v>
      </c>
      <c r="BM36">
        <v>102.22499999999999</v>
      </c>
      <c r="BN36">
        <v>9.9404400000000004E-2</v>
      </c>
      <c r="BO36">
        <v>25.0488</v>
      </c>
      <c r="BP36">
        <v>24.775200000000002</v>
      </c>
      <c r="BQ36">
        <v>999.9</v>
      </c>
      <c r="BR36">
        <v>0</v>
      </c>
      <c r="BS36">
        <v>0</v>
      </c>
      <c r="BT36">
        <v>10016.200000000001</v>
      </c>
      <c r="BU36">
        <v>513.096</v>
      </c>
      <c r="BV36">
        <v>121.985</v>
      </c>
      <c r="BW36">
        <v>-45.103200000000001</v>
      </c>
      <c r="BX36">
        <v>260.62700000000001</v>
      </c>
      <c r="BY36">
        <v>305.67200000000003</v>
      </c>
      <c r="BZ36">
        <v>2.4784999999999999</v>
      </c>
      <c r="CA36">
        <v>301.68200000000002</v>
      </c>
      <c r="CB36">
        <v>13.0518</v>
      </c>
      <c r="CC36">
        <v>1.5875900000000001</v>
      </c>
      <c r="CD36">
        <v>1.33422</v>
      </c>
      <c r="CE36">
        <v>13.838800000000001</v>
      </c>
      <c r="CF36">
        <v>11.19</v>
      </c>
      <c r="CG36">
        <v>1600</v>
      </c>
      <c r="CH36">
        <v>0.9</v>
      </c>
      <c r="CI36">
        <v>9.99998E-2</v>
      </c>
      <c r="CJ36">
        <v>20</v>
      </c>
      <c r="CK36">
        <v>31274.3</v>
      </c>
      <c r="CL36">
        <v>1736445700.0999999</v>
      </c>
      <c r="CM36" t="s">
        <v>346</v>
      </c>
      <c r="CN36">
        <v>1736445697.0999999</v>
      </c>
      <c r="CO36">
        <v>1736445700.0999999</v>
      </c>
      <c r="CP36">
        <v>1</v>
      </c>
      <c r="CQ36">
        <v>-0.33700000000000002</v>
      </c>
      <c r="CR36">
        <v>1.2999999999999999E-2</v>
      </c>
      <c r="CS36">
        <v>0.22</v>
      </c>
      <c r="CT36">
        <v>8.3000000000000004E-2</v>
      </c>
      <c r="CU36">
        <v>420</v>
      </c>
      <c r="CV36">
        <v>16</v>
      </c>
      <c r="CW36">
        <v>0.23</v>
      </c>
      <c r="CX36">
        <v>0.32</v>
      </c>
      <c r="CY36">
        <v>-40.718395238095198</v>
      </c>
      <c r="CZ36">
        <v>-35.920955844155799</v>
      </c>
      <c r="DA36">
        <v>3.8103388591312801</v>
      </c>
      <c r="DB36">
        <v>0</v>
      </c>
      <c r="DC36">
        <v>2.4692471428571401</v>
      </c>
      <c r="DD36">
        <v>4.7796623376621598E-2</v>
      </c>
      <c r="DE36">
        <v>5.15892489986513E-3</v>
      </c>
      <c r="DF36">
        <v>1</v>
      </c>
      <c r="DG36">
        <v>1</v>
      </c>
      <c r="DH36">
        <v>2</v>
      </c>
      <c r="DI36" t="s">
        <v>347</v>
      </c>
      <c r="DJ36">
        <v>3.1190699999999998</v>
      </c>
      <c r="DK36">
        <v>2.80003</v>
      </c>
      <c r="DL36">
        <v>6.8639500000000006E-2</v>
      </c>
      <c r="DM36">
        <v>7.9301300000000005E-2</v>
      </c>
      <c r="DN36">
        <v>8.6914599999999995E-2</v>
      </c>
      <c r="DO36">
        <v>7.7350500000000003E-2</v>
      </c>
      <c r="DP36">
        <v>25984.400000000001</v>
      </c>
      <c r="DQ36">
        <v>23742.9</v>
      </c>
      <c r="DR36">
        <v>26691.1</v>
      </c>
      <c r="DS36">
        <v>24128.400000000001</v>
      </c>
      <c r="DT36">
        <v>33677.599999999999</v>
      </c>
      <c r="DU36">
        <v>32412.5</v>
      </c>
      <c r="DV36">
        <v>40357.1</v>
      </c>
      <c r="DW36">
        <v>38141.9</v>
      </c>
      <c r="DX36">
        <v>2.0137</v>
      </c>
      <c r="DY36">
        <v>2.2706499999999998</v>
      </c>
      <c r="DZ36">
        <v>0.154056</v>
      </c>
      <c r="EA36">
        <v>0</v>
      </c>
      <c r="EB36">
        <v>22.2409</v>
      </c>
      <c r="EC36">
        <v>999.9</v>
      </c>
      <c r="ED36">
        <v>64.234999999999999</v>
      </c>
      <c r="EE36">
        <v>22.044</v>
      </c>
      <c r="EF36">
        <v>16.7181</v>
      </c>
      <c r="EG36">
        <v>63.924900000000001</v>
      </c>
      <c r="EH36">
        <v>26.7468</v>
      </c>
      <c r="EI36">
        <v>1</v>
      </c>
      <c r="EJ36">
        <v>-0.43641000000000002</v>
      </c>
      <c r="EK36">
        <v>-3.8321100000000001</v>
      </c>
      <c r="EL36">
        <v>20.238800000000001</v>
      </c>
      <c r="EM36">
        <v>5.26356</v>
      </c>
      <c r="EN36">
        <v>12.0061</v>
      </c>
      <c r="EO36">
        <v>5.0002500000000003</v>
      </c>
      <c r="EP36">
        <v>3.28708</v>
      </c>
      <c r="EQ36">
        <v>9999</v>
      </c>
      <c r="ER36">
        <v>9999</v>
      </c>
      <c r="ES36">
        <v>999.9</v>
      </c>
      <c r="ET36">
        <v>9999</v>
      </c>
      <c r="EU36">
        <v>1.87229</v>
      </c>
      <c r="EV36">
        <v>1.87317</v>
      </c>
      <c r="EW36">
        <v>1.8693900000000001</v>
      </c>
      <c r="EX36">
        <v>1.8751</v>
      </c>
      <c r="EY36">
        <v>1.8754299999999999</v>
      </c>
      <c r="EZ36">
        <v>1.8738600000000001</v>
      </c>
      <c r="FA36">
        <v>1.8724099999999999</v>
      </c>
      <c r="FB36">
        <v>1.8714900000000001</v>
      </c>
      <c r="FC36">
        <v>5</v>
      </c>
      <c r="FD36">
        <v>0</v>
      </c>
      <c r="FE36">
        <v>0</v>
      </c>
      <c r="FF36">
        <v>0</v>
      </c>
      <c r="FG36" t="s">
        <v>348</v>
      </c>
      <c r="FH36" t="s">
        <v>349</v>
      </c>
      <c r="FI36" t="s">
        <v>350</v>
      </c>
      <c r="FJ36" t="s">
        <v>350</v>
      </c>
      <c r="FK36" t="s">
        <v>350</v>
      </c>
      <c r="FL36" t="s">
        <v>350</v>
      </c>
      <c r="FM36">
        <v>0</v>
      </c>
      <c r="FN36">
        <v>100</v>
      </c>
      <c r="FO36">
        <v>100</v>
      </c>
      <c r="FP36">
        <v>0.155</v>
      </c>
      <c r="FQ36">
        <v>7.3999999999999996E-2</v>
      </c>
      <c r="FR36">
        <v>-0.18329044484773399</v>
      </c>
      <c r="FS36">
        <v>1.93526017593624E-3</v>
      </c>
      <c r="FT36">
        <v>-2.6352868309754201E-6</v>
      </c>
      <c r="FU36">
        <v>7.4988703689445403E-10</v>
      </c>
      <c r="FV36">
        <v>7.4070808911679595E-2</v>
      </c>
      <c r="FW36">
        <v>0</v>
      </c>
      <c r="FX36">
        <v>0</v>
      </c>
      <c r="FY36">
        <v>0</v>
      </c>
      <c r="FZ36">
        <v>1</v>
      </c>
      <c r="GA36">
        <v>1999</v>
      </c>
      <c r="GB36">
        <v>0</v>
      </c>
      <c r="GC36">
        <v>14</v>
      </c>
      <c r="GD36">
        <v>55.2</v>
      </c>
      <c r="GE36">
        <v>55.2</v>
      </c>
      <c r="GF36">
        <v>0.89111300000000004</v>
      </c>
      <c r="GG36">
        <v>2.5109900000000001</v>
      </c>
      <c r="GH36">
        <v>1.5979000000000001</v>
      </c>
      <c r="GI36">
        <v>2.3535200000000001</v>
      </c>
      <c r="GJ36">
        <v>1.64917</v>
      </c>
      <c r="GK36">
        <v>2.4633799999999999</v>
      </c>
      <c r="GL36">
        <v>26.0456</v>
      </c>
      <c r="GM36">
        <v>14.3772</v>
      </c>
      <c r="GN36">
        <v>19</v>
      </c>
      <c r="GO36">
        <v>449.65899999999999</v>
      </c>
      <c r="GP36">
        <v>639.63599999999997</v>
      </c>
      <c r="GQ36">
        <v>29.122499999999999</v>
      </c>
      <c r="GR36">
        <v>21.638400000000001</v>
      </c>
      <c r="GS36">
        <v>30.0001</v>
      </c>
      <c r="GT36">
        <v>21.560400000000001</v>
      </c>
      <c r="GU36">
        <v>21.5413</v>
      </c>
      <c r="GV36">
        <v>17.971900000000002</v>
      </c>
      <c r="GW36">
        <v>24.37</v>
      </c>
      <c r="GX36">
        <v>100</v>
      </c>
      <c r="GY36">
        <v>29.078199999999999</v>
      </c>
      <c r="GZ36">
        <v>328.71899999999999</v>
      </c>
      <c r="HA36">
        <v>13.083600000000001</v>
      </c>
      <c r="HB36">
        <v>101.357</v>
      </c>
      <c r="HC36">
        <v>101.352</v>
      </c>
    </row>
    <row r="37" spans="1:211" x14ac:dyDescent="0.2">
      <c r="A37">
        <v>21</v>
      </c>
      <c r="B37">
        <v>1736449012.0999999</v>
      </c>
      <c r="C37">
        <v>40</v>
      </c>
      <c r="D37" t="s">
        <v>389</v>
      </c>
      <c r="E37" t="s">
        <v>390</v>
      </c>
      <c r="F37">
        <v>2</v>
      </c>
      <c r="G37">
        <v>1736449010.0999999</v>
      </c>
      <c r="H37">
        <f t="shared" si="0"/>
        <v>2.0995654068951776E-3</v>
      </c>
      <c r="I37">
        <f t="shared" si="1"/>
        <v>2.0995654068951777</v>
      </c>
      <c r="J37">
        <f t="shared" si="2"/>
        <v>12.268714388036171</v>
      </c>
      <c r="K37">
        <f t="shared" si="3"/>
        <v>259.46499999999997</v>
      </c>
      <c r="L37">
        <f t="shared" si="4"/>
        <v>90.753708477168686</v>
      </c>
      <c r="M37">
        <f t="shared" si="5"/>
        <v>9.2864132922262641</v>
      </c>
      <c r="N37">
        <f t="shared" si="6"/>
        <v>26.549870691770746</v>
      </c>
      <c r="O37">
        <f t="shared" si="7"/>
        <v>0.12180003662320558</v>
      </c>
      <c r="P37">
        <f t="shared" si="8"/>
        <v>3.5360683456973656</v>
      </c>
      <c r="Q37">
        <f t="shared" si="9"/>
        <v>0.11951640288838598</v>
      </c>
      <c r="R37">
        <f t="shared" si="10"/>
        <v>7.4899361012296023E-2</v>
      </c>
      <c r="S37">
        <f t="shared" si="11"/>
        <v>253.91996380800003</v>
      </c>
      <c r="T37">
        <f t="shared" si="12"/>
        <v>25.845378834084755</v>
      </c>
      <c r="U37">
        <f t="shared" si="13"/>
        <v>25.845378834084755</v>
      </c>
      <c r="V37">
        <f t="shared" si="14"/>
        <v>3.3435089278585282</v>
      </c>
      <c r="W37">
        <f t="shared" si="15"/>
        <v>49.842499167994262</v>
      </c>
      <c r="X37">
        <f t="shared" si="16"/>
        <v>1.5892675954338249</v>
      </c>
      <c r="Y37">
        <f t="shared" si="17"/>
        <v>3.1885792686221346</v>
      </c>
      <c r="Z37">
        <f t="shared" si="18"/>
        <v>1.7542413324247033</v>
      </c>
      <c r="AA37">
        <f t="shared" si="19"/>
        <v>-92.590834444077331</v>
      </c>
      <c r="AB37">
        <f t="shared" si="20"/>
        <v>-152.21922355125506</v>
      </c>
      <c r="AC37">
        <f t="shared" si="21"/>
        <v>-9.1465799099598275</v>
      </c>
      <c r="AD37">
        <f t="shared" si="22"/>
        <v>-3.6674097292177521E-2</v>
      </c>
      <c r="AE37">
        <f t="shared" si="23"/>
        <v>37.263601253757557</v>
      </c>
      <c r="AF37">
        <f t="shared" si="24"/>
        <v>2.0984986462238244</v>
      </c>
      <c r="AG37">
        <f t="shared" si="25"/>
        <v>12.268714388036171</v>
      </c>
      <c r="AH37">
        <v>301.998002899303</v>
      </c>
      <c r="AI37">
        <v>266.466024242424</v>
      </c>
      <c r="AJ37">
        <v>2.9221298500509398</v>
      </c>
      <c r="AK37">
        <v>85.495142733625997</v>
      </c>
      <c r="AL37">
        <f t="shared" si="26"/>
        <v>2.0995654068951777</v>
      </c>
      <c r="AM37">
        <v>13.051506314351499</v>
      </c>
      <c r="AN37">
        <v>15.5326118881119</v>
      </c>
      <c r="AO37">
        <v>9.8108223239901001E-6</v>
      </c>
      <c r="AP37">
        <v>126.389948844656</v>
      </c>
      <c r="AQ37">
        <v>38</v>
      </c>
      <c r="AR37">
        <v>8</v>
      </c>
      <c r="AS37">
        <f t="shared" si="27"/>
        <v>1</v>
      </c>
      <c r="AT37">
        <f t="shared" si="28"/>
        <v>0</v>
      </c>
      <c r="AU37">
        <f t="shared" si="29"/>
        <v>54414.826786342725</v>
      </c>
      <c r="AV37">
        <f t="shared" si="30"/>
        <v>1600</v>
      </c>
      <c r="AW37">
        <f t="shared" si="31"/>
        <v>1348.7998608</v>
      </c>
      <c r="AX37">
        <f t="shared" si="32"/>
        <v>0.84299991299999999</v>
      </c>
      <c r="AY37">
        <f t="shared" si="33"/>
        <v>0.15869997738000002</v>
      </c>
      <c r="AZ37">
        <v>6</v>
      </c>
      <c r="BA37">
        <v>0.5</v>
      </c>
      <c r="BB37" t="s">
        <v>345</v>
      </c>
      <c r="BC37">
        <v>2</v>
      </c>
      <c r="BD37" t="b">
        <v>1</v>
      </c>
      <c r="BE37">
        <v>1736449010.0999999</v>
      </c>
      <c r="BF37">
        <v>259.46499999999997</v>
      </c>
      <c r="BG37">
        <v>304.85050000000001</v>
      </c>
      <c r="BH37">
        <v>15.531499999999999</v>
      </c>
      <c r="BI37">
        <v>13.051550000000001</v>
      </c>
      <c r="BJ37">
        <v>259.31099999999998</v>
      </c>
      <c r="BK37">
        <v>15.4575</v>
      </c>
      <c r="BL37">
        <v>499.82600000000002</v>
      </c>
      <c r="BM37">
        <v>102.226</v>
      </c>
      <c r="BN37">
        <v>9.9441550000000004E-2</v>
      </c>
      <c r="BO37">
        <v>25.046900000000001</v>
      </c>
      <c r="BP37">
        <v>24.77535</v>
      </c>
      <c r="BQ37">
        <v>999.9</v>
      </c>
      <c r="BR37">
        <v>0</v>
      </c>
      <c r="BS37">
        <v>0</v>
      </c>
      <c r="BT37">
        <v>10001.225</v>
      </c>
      <c r="BU37">
        <v>513.12049999999999</v>
      </c>
      <c r="BV37">
        <v>122.508</v>
      </c>
      <c r="BW37">
        <v>-45.3857</v>
      </c>
      <c r="BX37">
        <v>263.55849999999998</v>
      </c>
      <c r="BY37">
        <v>308.88200000000001</v>
      </c>
      <c r="BZ37">
        <v>2.4799500000000001</v>
      </c>
      <c r="CA37">
        <v>304.85050000000001</v>
      </c>
      <c r="CB37">
        <v>13.051550000000001</v>
      </c>
      <c r="CC37">
        <v>1.5877300000000001</v>
      </c>
      <c r="CD37">
        <v>1.3342099999999999</v>
      </c>
      <c r="CE37">
        <v>13.84015</v>
      </c>
      <c r="CF37">
        <v>11.18985</v>
      </c>
      <c r="CG37">
        <v>1600</v>
      </c>
      <c r="CH37">
        <v>0.9</v>
      </c>
      <c r="CI37">
        <v>9.9999900000000003E-2</v>
      </c>
      <c r="CJ37">
        <v>20</v>
      </c>
      <c r="CK37">
        <v>31274.35</v>
      </c>
      <c r="CL37">
        <v>1736445700.0999999</v>
      </c>
      <c r="CM37" t="s">
        <v>346</v>
      </c>
      <c r="CN37">
        <v>1736445697.0999999</v>
      </c>
      <c r="CO37">
        <v>1736445700.0999999</v>
      </c>
      <c r="CP37">
        <v>1</v>
      </c>
      <c r="CQ37">
        <v>-0.33700000000000002</v>
      </c>
      <c r="CR37">
        <v>1.2999999999999999E-2</v>
      </c>
      <c r="CS37">
        <v>0.22</v>
      </c>
      <c r="CT37">
        <v>8.3000000000000004E-2</v>
      </c>
      <c r="CU37">
        <v>420</v>
      </c>
      <c r="CV37">
        <v>16</v>
      </c>
      <c r="CW37">
        <v>0.23</v>
      </c>
      <c r="CX37">
        <v>0.32</v>
      </c>
      <c r="CY37">
        <v>-41.874338095238102</v>
      </c>
      <c r="CZ37">
        <v>-28.957020779220802</v>
      </c>
      <c r="DA37">
        <v>3.09653349185308</v>
      </c>
      <c r="DB37">
        <v>0</v>
      </c>
      <c r="DC37">
        <v>2.4706442857142901</v>
      </c>
      <c r="DD37">
        <v>5.3818441558440698E-2</v>
      </c>
      <c r="DE37">
        <v>5.63551710681672E-3</v>
      </c>
      <c r="DF37">
        <v>1</v>
      </c>
      <c r="DG37">
        <v>1</v>
      </c>
      <c r="DH37">
        <v>2</v>
      </c>
      <c r="DI37" t="s">
        <v>347</v>
      </c>
      <c r="DJ37">
        <v>3.1191300000000002</v>
      </c>
      <c r="DK37">
        <v>2.8011400000000002</v>
      </c>
      <c r="DL37">
        <v>6.9917300000000002E-2</v>
      </c>
      <c r="DM37">
        <v>8.0634200000000003E-2</v>
      </c>
      <c r="DN37">
        <v>8.6930300000000002E-2</v>
      </c>
      <c r="DO37">
        <v>7.7355400000000005E-2</v>
      </c>
      <c r="DP37">
        <v>25948.9</v>
      </c>
      <c r="DQ37">
        <v>23708.2</v>
      </c>
      <c r="DR37">
        <v>26691.3</v>
      </c>
      <c r="DS37">
        <v>24128</v>
      </c>
      <c r="DT37">
        <v>33677.4</v>
      </c>
      <c r="DU37">
        <v>32412.3</v>
      </c>
      <c r="DV37">
        <v>40357.4</v>
      </c>
      <c r="DW37">
        <v>38141.699999999997</v>
      </c>
      <c r="DX37">
        <v>2.0140199999999999</v>
      </c>
      <c r="DY37">
        <v>2.2706</v>
      </c>
      <c r="DZ37">
        <v>0.15429399999999999</v>
      </c>
      <c r="EA37">
        <v>0</v>
      </c>
      <c r="EB37">
        <v>22.241700000000002</v>
      </c>
      <c r="EC37">
        <v>999.9</v>
      </c>
      <c r="ED37">
        <v>64.234999999999999</v>
      </c>
      <c r="EE37">
        <v>22.053999999999998</v>
      </c>
      <c r="EF37">
        <v>16.7288</v>
      </c>
      <c r="EG37">
        <v>63.874899999999997</v>
      </c>
      <c r="EH37">
        <v>26.979199999999999</v>
      </c>
      <c r="EI37">
        <v>1</v>
      </c>
      <c r="EJ37">
        <v>-0.43632399999999999</v>
      </c>
      <c r="EK37">
        <v>-3.77535</v>
      </c>
      <c r="EL37">
        <v>20.240300000000001</v>
      </c>
      <c r="EM37">
        <v>5.2637099999999997</v>
      </c>
      <c r="EN37">
        <v>12.007</v>
      </c>
      <c r="EO37">
        <v>5.0003000000000002</v>
      </c>
      <c r="EP37">
        <v>3.2870499999999998</v>
      </c>
      <c r="EQ37">
        <v>9999</v>
      </c>
      <c r="ER37">
        <v>9999</v>
      </c>
      <c r="ES37">
        <v>999.9</v>
      </c>
      <c r="ET37">
        <v>9999</v>
      </c>
      <c r="EU37">
        <v>1.8723000000000001</v>
      </c>
      <c r="EV37">
        <v>1.87317</v>
      </c>
      <c r="EW37">
        <v>1.8694299999999999</v>
      </c>
      <c r="EX37">
        <v>1.87514</v>
      </c>
      <c r="EY37">
        <v>1.8754500000000001</v>
      </c>
      <c r="EZ37">
        <v>1.87388</v>
      </c>
      <c r="FA37">
        <v>1.8724099999999999</v>
      </c>
      <c r="FB37">
        <v>1.8714900000000001</v>
      </c>
      <c r="FC37">
        <v>5</v>
      </c>
      <c r="FD37">
        <v>0</v>
      </c>
      <c r="FE37">
        <v>0</v>
      </c>
      <c r="FF37">
        <v>0</v>
      </c>
      <c r="FG37" t="s">
        <v>348</v>
      </c>
      <c r="FH37" t="s">
        <v>349</v>
      </c>
      <c r="FI37" t="s">
        <v>350</v>
      </c>
      <c r="FJ37" t="s">
        <v>350</v>
      </c>
      <c r="FK37" t="s">
        <v>350</v>
      </c>
      <c r="FL37" t="s">
        <v>350</v>
      </c>
      <c r="FM37">
        <v>0</v>
      </c>
      <c r="FN37">
        <v>100</v>
      </c>
      <c r="FO37">
        <v>100</v>
      </c>
      <c r="FP37">
        <v>0.159</v>
      </c>
      <c r="FQ37">
        <v>7.4099999999999999E-2</v>
      </c>
      <c r="FR37">
        <v>-0.18329044484773399</v>
      </c>
      <c r="FS37">
        <v>1.93526017593624E-3</v>
      </c>
      <c r="FT37">
        <v>-2.6352868309754201E-6</v>
      </c>
      <c r="FU37">
        <v>7.4988703689445403E-10</v>
      </c>
      <c r="FV37">
        <v>7.4070808911679595E-2</v>
      </c>
      <c r="FW37">
        <v>0</v>
      </c>
      <c r="FX37">
        <v>0</v>
      </c>
      <c r="FY37">
        <v>0</v>
      </c>
      <c r="FZ37">
        <v>1</v>
      </c>
      <c r="GA37">
        <v>1999</v>
      </c>
      <c r="GB37">
        <v>0</v>
      </c>
      <c r="GC37">
        <v>14</v>
      </c>
      <c r="GD37">
        <v>55.2</v>
      </c>
      <c r="GE37">
        <v>55.2</v>
      </c>
      <c r="GF37">
        <v>0.90698199999999995</v>
      </c>
      <c r="GG37">
        <v>2.50122</v>
      </c>
      <c r="GH37">
        <v>1.5979000000000001</v>
      </c>
      <c r="GI37">
        <v>2.35229</v>
      </c>
      <c r="GJ37">
        <v>1.64917</v>
      </c>
      <c r="GK37">
        <v>2.2839399999999999</v>
      </c>
      <c r="GL37">
        <v>26.0456</v>
      </c>
      <c r="GM37">
        <v>14.3597</v>
      </c>
      <c r="GN37">
        <v>19</v>
      </c>
      <c r="GO37">
        <v>449.86</v>
      </c>
      <c r="GP37">
        <v>639.60699999999997</v>
      </c>
      <c r="GQ37">
        <v>29.1066</v>
      </c>
      <c r="GR37">
        <v>21.639700000000001</v>
      </c>
      <c r="GS37">
        <v>30.0002</v>
      </c>
      <c r="GT37">
        <v>21.561800000000002</v>
      </c>
      <c r="GU37">
        <v>21.542200000000001</v>
      </c>
      <c r="GV37">
        <v>18.269400000000001</v>
      </c>
      <c r="GW37">
        <v>24.37</v>
      </c>
      <c r="GX37">
        <v>100</v>
      </c>
      <c r="GY37">
        <v>29.078199999999999</v>
      </c>
      <c r="GZ37">
        <v>335.43799999999999</v>
      </c>
      <c r="HA37">
        <v>13.0808</v>
      </c>
      <c r="HB37">
        <v>101.358</v>
      </c>
      <c r="HC37">
        <v>101.351</v>
      </c>
    </row>
    <row r="38" spans="1:211" x14ac:dyDescent="0.2">
      <c r="A38">
        <v>22</v>
      </c>
      <c r="B38">
        <v>1736449014.0999999</v>
      </c>
      <c r="C38">
        <v>42</v>
      </c>
      <c r="D38" t="s">
        <v>391</v>
      </c>
      <c r="E38" t="s">
        <v>392</v>
      </c>
      <c r="F38">
        <v>2</v>
      </c>
      <c r="G38">
        <v>1736449013.0999999</v>
      </c>
      <c r="H38">
        <f t="shared" si="0"/>
        <v>2.1045366866197877E-3</v>
      </c>
      <c r="I38">
        <f t="shared" si="1"/>
        <v>2.1045366866197877</v>
      </c>
      <c r="J38">
        <f t="shared" si="2"/>
        <v>12.567446256599258</v>
      </c>
      <c r="K38">
        <f t="shared" si="3"/>
        <v>268.21300000000002</v>
      </c>
      <c r="L38">
        <f t="shared" si="4"/>
        <v>95.955866875016881</v>
      </c>
      <c r="M38">
        <f t="shared" si="5"/>
        <v>9.8189223364035527</v>
      </c>
      <c r="N38">
        <f t="shared" si="6"/>
        <v>27.445561197879005</v>
      </c>
      <c r="O38">
        <f t="shared" si="7"/>
        <v>0.12226647671214842</v>
      </c>
      <c r="P38">
        <f t="shared" si="8"/>
        <v>3.537577454639631</v>
      </c>
      <c r="Q38">
        <f t="shared" si="9"/>
        <v>0.11996645863169442</v>
      </c>
      <c r="R38">
        <f t="shared" si="10"/>
        <v>7.518208036955068E-2</v>
      </c>
      <c r="S38">
        <f t="shared" si="11"/>
        <v>253.92012</v>
      </c>
      <c r="T38">
        <f t="shared" si="12"/>
        <v>25.836177107146117</v>
      </c>
      <c r="U38">
        <f t="shared" si="13"/>
        <v>25.836177107146117</v>
      </c>
      <c r="V38">
        <f t="shared" si="14"/>
        <v>3.3416867222631073</v>
      </c>
      <c r="W38">
        <f t="shared" si="15"/>
        <v>49.883686715019408</v>
      </c>
      <c r="X38">
        <f t="shared" si="16"/>
        <v>1.5898416378744</v>
      </c>
      <c r="Y38">
        <f t="shared" si="17"/>
        <v>3.1870973109044822</v>
      </c>
      <c r="Z38">
        <f t="shared" si="18"/>
        <v>1.7518450843887072</v>
      </c>
      <c r="AA38">
        <f t="shared" si="19"/>
        <v>-92.810067879932632</v>
      </c>
      <c r="AB38">
        <f t="shared" si="20"/>
        <v>-152.016852671533</v>
      </c>
      <c r="AC38">
        <f t="shared" si="21"/>
        <v>-9.1297428707229376</v>
      </c>
      <c r="AD38">
        <f t="shared" si="22"/>
        <v>-3.6543422188572094E-2</v>
      </c>
      <c r="AE38">
        <f t="shared" si="23"/>
        <v>38.088894134596849</v>
      </c>
      <c r="AF38">
        <f t="shared" si="24"/>
        <v>2.1024118905612723</v>
      </c>
      <c r="AG38">
        <f t="shared" si="25"/>
        <v>12.567446256599258</v>
      </c>
      <c r="AH38">
        <v>308.44523537661502</v>
      </c>
      <c r="AI38">
        <v>272.415503030303</v>
      </c>
      <c r="AJ38">
        <v>2.9453165065538198</v>
      </c>
      <c r="AK38">
        <v>85.495142733625997</v>
      </c>
      <c r="AL38">
        <f t="shared" si="26"/>
        <v>2.1045366866197877</v>
      </c>
      <c r="AM38">
        <v>13.051921887049399</v>
      </c>
      <c r="AN38">
        <v>15.5367923076923</v>
      </c>
      <c r="AO38">
        <v>1.32967595202263E-5</v>
      </c>
      <c r="AP38">
        <v>126.389948844656</v>
      </c>
      <c r="AQ38">
        <v>38</v>
      </c>
      <c r="AR38">
        <v>8</v>
      </c>
      <c r="AS38">
        <f t="shared" si="27"/>
        <v>1</v>
      </c>
      <c r="AT38">
        <f t="shared" si="28"/>
        <v>0</v>
      </c>
      <c r="AU38">
        <f t="shared" si="29"/>
        <v>54449.52604605275</v>
      </c>
      <c r="AV38">
        <f t="shared" si="30"/>
        <v>1600</v>
      </c>
      <c r="AW38">
        <f t="shared" si="31"/>
        <v>1348.8000480000001</v>
      </c>
      <c r="AX38">
        <f t="shared" si="32"/>
        <v>0.84300003000000001</v>
      </c>
      <c r="AY38">
        <f t="shared" si="33"/>
        <v>0.158700075</v>
      </c>
      <c r="AZ38">
        <v>6</v>
      </c>
      <c r="BA38">
        <v>0.5</v>
      </c>
      <c r="BB38" t="s">
        <v>345</v>
      </c>
      <c r="BC38">
        <v>2</v>
      </c>
      <c r="BD38" t="b">
        <v>1</v>
      </c>
      <c r="BE38">
        <v>1736449013.0999999</v>
      </c>
      <c r="BF38">
        <v>268.21300000000002</v>
      </c>
      <c r="BG38">
        <v>314.57400000000001</v>
      </c>
      <c r="BH38">
        <v>15.536799999999999</v>
      </c>
      <c r="BI38">
        <v>13.0543</v>
      </c>
      <c r="BJ38">
        <v>268.053</v>
      </c>
      <c r="BK38">
        <v>15.4627</v>
      </c>
      <c r="BL38">
        <v>500.24099999999999</v>
      </c>
      <c r="BM38">
        <v>102.227</v>
      </c>
      <c r="BN38">
        <v>0.100483</v>
      </c>
      <c r="BO38">
        <v>25.039100000000001</v>
      </c>
      <c r="BP38">
        <v>24.782399999999999</v>
      </c>
      <c r="BQ38">
        <v>999.9</v>
      </c>
      <c r="BR38">
        <v>0</v>
      </c>
      <c r="BS38">
        <v>0</v>
      </c>
      <c r="BT38">
        <v>10007.5</v>
      </c>
      <c r="BU38">
        <v>513.19500000000005</v>
      </c>
      <c r="BV38">
        <v>123.473</v>
      </c>
      <c r="BW38">
        <v>-46.360999999999997</v>
      </c>
      <c r="BX38">
        <v>272.44600000000003</v>
      </c>
      <c r="BY38">
        <v>318.73500000000001</v>
      </c>
      <c r="BZ38">
        <v>2.4824199999999998</v>
      </c>
      <c r="CA38">
        <v>314.57400000000001</v>
      </c>
      <c r="CB38">
        <v>13.0543</v>
      </c>
      <c r="CC38">
        <v>1.5882700000000001</v>
      </c>
      <c r="CD38">
        <v>1.3345</v>
      </c>
      <c r="CE38">
        <v>13.845499999999999</v>
      </c>
      <c r="CF38">
        <v>11.193199999999999</v>
      </c>
      <c r="CG38">
        <v>1600</v>
      </c>
      <c r="CH38">
        <v>0.89999899999999999</v>
      </c>
      <c r="CI38">
        <v>0.10000100000000001</v>
      </c>
      <c r="CJ38">
        <v>20</v>
      </c>
      <c r="CK38">
        <v>31274.3</v>
      </c>
      <c r="CL38">
        <v>1736445700.0999999</v>
      </c>
      <c r="CM38" t="s">
        <v>346</v>
      </c>
      <c r="CN38">
        <v>1736445697.0999999</v>
      </c>
      <c r="CO38">
        <v>1736445700.0999999</v>
      </c>
      <c r="CP38">
        <v>1</v>
      </c>
      <c r="CQ38">
        <v>-0.33700000000000002</v>
      </c>
      <c r="CR38">
        <v>1.2999999999999999E-2</v>
      </c>
      <c r="CS38">
        <v>0.22</v>
      </c>
      <c r="CT38">
        <v>8.3000000000000004E-2</v>
      </c>
      <c r="CU38">
        <v>420</v>
      </c>
      <c r="CV38">
        <v>16</v>
      </c>
      <c r="CW38">
        <v>0.23</v>
      </c>
      <c r="CX38">
        <v>0.32</v>
      </c>
      <c r="CY38">
        <v>-42.852109523809503</v>
      </c>
      <c r="CZ38">
        <v>-23.4127636363637</v>
      </c>
      <c r="DA38">
        <v>2.50347770851912</v>
      </c>
      <c r="DB38">
        <v>0</v>
      </c>
      <c r="DC38">
        <v>2.47235047619048</v>
      </c>
      <c r="DD38">
        <v>5.8558441558444398E-2</v>
      </c>
      <c r="DE38">
        <v>6.0515047134618799E-3</v>
      </c>
      <c r="DF38">
        <v>1</v>
      </c>
      <c r="DG38">
        <v>1</v>
      </c>
      <c r="DH38">
        <v>2</v>
      </c>
      <c r="DI38" t="s">
        <v>347</v>
      </c>
      <c r="DJ38">
        <v>3.1196600000000001</v>
      </c>
      <c r="DK38">
        <v>2.8014399999999999</v>
      </c>
      <c r="DL38">
        <v>7.11976E-2</v>
      </c>
      <c r="DM38">
        <v>8.2042199999999996E-2</v>
      </c>
      <c r="DN38">
        <v>8.6941699999999997E-2</v>
      </c>
      <c r="DO38">
        <v>7.7365000000000003E-2</v>
      </c>
      <c r="DP38">
        <v>25913.4</v>
      </c>
      <c r="DQ38">
        <v>23672</v>
      </c>
      <c r="DR38">
        <v>26691.5</v>
      </c>
      <c r="DS38">
        <v>24128.1</v>
      </c>
      <c r="DT38">
        <v>33677.4</v>
      </c>
      <c r="DU38">
        <v>32412</v>
      </c>
      <c r="DV38">
        <v>40357.800000000003</v>
      </c>
      <c r="DW38">
        <v>38141.599999999999</v>
      </c>
      <c r="DX38">
        <v>2.0149300000000001</v>
      </c>
      <c r="DY38">
        <v>2.2700200000000001</v>
      </c>
      <c r="DZ38">
        <v>0.154756</v>
      </c>
      <c r="EA38">
        <v>0</v>
      </c>
      <c r="EB38">
        <v>22.242599999999999</v>
      </c>
      <c r="EC38">
        <v>999.9</v>
      </c>
      <c r="ED38">
        <v>64.234999999999999</v>
      </c>
      <c r="EE38">
        <v>22.053999999999998</v>
      </c>
      <c r="EF38">
        <v>16.729199999999999</v>
      </c>
      <c r="EG38">
        <v>64.394900000000007</v>
      </c>
      <c r="EH38">
        <v>26.614599999999999</v>
      </c>
      <c r="EI38">
        <v>1</v>
      </c>
      <c r="EJ38">
        <v>-0.43639499999999998</v>
      </c>
      <c r="EK38">
        <v>-3.7895500000000002</v>
      </c>
      <c r="EL38">
        <v>20.239799999999999</v>
      </c>
      <c r="EM38">
        <v>5.2637099999999997</v>
      </c>
      <c r="EN38">
        <v>12.0077</v>
      </c>
      <c r="EO38">
        <v>5.0001499999999997</v>
      </c>
      <c r="EP38">
        <v>3.2869799999999998</v>
      </c>
      <c r="EQ38">
        <v>9999</v>
      </c>
      <c r="ER38">
        <v>9999</v>
      </c>
      <c r="ES38">
        <v>999.9</v>
      </c>
      <c r="ET38">
        <v>9999</v>
      </c>
      <c r="EU38">
        <v>1.8723099999999999</v>
      </c>
      <c r="EV38">
        <v>1.87317</v>
      </c>
      <c r="EW38">
        <v>1.86941</v>
      </c>
      <c r="EX38">
        <v>1.8751199999999999</v>
      </c>
      <c r="EY38">
        <v>1.87544</v>
      </c>
      <c r="EZ38">
        <v>1.8738600000000001</v>
      </c>
      <c r="FA38">
        <v>1.8724099999999999</v>
      </c>
      <c r="FB38">
        <v>1.8714900000000001</v>
      </c>
      <c r="FC38">
        <v>5</v>
      </c>
      <c r="FD38">
        <v>0</v>
      </c>
      <c r="FE38">
        <v>0</v>
      </c>
      <c r="FF38">
        <v>0</v>
      </c>
      <c r="FG38" t="s">
        <v>348</v>
      </c>
      <c r="FH38" t="s">
        <v>349</v>
      </c>
      <c r="FI38" t="s">
        <v>350</v>
      </c>
      <c r="FJ38" t="s">
        <v>350</v>
      </c>
      <c r="FK38" t="s">
        <v>350</v>
      </c>
      <c r="FL38" t="s">
        <v>350</v>
      </c>
      <c r="FM38">
        <v>0</v>
      </c>
      <c r="FN38">
        <v>100</v>
      </c>
      <c r="FO38">
        <v>100</v>
      </c>
      <c r="FP38">
        <v>0.16300000000000001</v>
      </c>
      <c r="FQ38">
        <v>7.4099999999999999E-2</v>
      </c>
      <c r="FR38">
        <v>-0.18329044484773399</v>
      </c>
      <c r="FS38">
        <v>1.93526017593624E-3</v>
      </c>
      <c r="FT38">
        <v>-2.6352868309754201E-6</v>
      </c>
      <c r="FU38">
        <v>7.4988703689445403E-10</v>
      </c>
      <c r="FV38">
        <v>7.4070808911679595E-2</v>
      </c>
      <c r="FW38">
        <v>0</v>
      </c>
      <c r="FX38">
        <v>0</v>
      </c>
      <c r="FY38">
        <v>0</v>
      </c>
      <c r="FZ38">
        <v>1</v>
      </c>
      <c r="GA38">
        <v>1999</v>
      </c>
      <c r="GB38">
        <v>0</v>
      </c>
      <c r="GC38">
        <v>14</v>
      </c>
      <c r="GD38">
        <v>55.3</v>
      </c>
      <c r="GE38">
        <v>55.2</v>
      </c>
      <c r="GF38">
        <v>0.92040999999999995</v>
      </c>
      <c r="GG38">
        <v>2.4865699999999999</v>
      </c>
      <c r="GH38">
        <v>1.5979000000000001</v>
      </c>
      <c r="GI38">
        <v>2.35229</v>
      </c>
      <c r="GJ38">
        <v>1.64917</v>
      </c>
      <c r="GK38">
        <v>2.4157700000000002</v>
      </c>
      <c r="GL38">
        <v>26.0456</v>
      </c>
      <c r="GM38">
        <v>14.3772</v>
      </c>
      <c r="GN38">
        <v>19</v>
      </c>
      <c r="GO38">
        <v>450.38900000000001</v>
      </c>
      <c r="GP38">
        <v>639.15099999999995</v>
      </c>
      <c r="GQ38">
        <v>29.084</v>
      </c>
      <c r="GR38">
        <v>21.640699999999999</v>
      </c>
      <c r="GS38">
        <v>30.0001</v>
      </c>
      <c r="GT38">
        <v>21.5627</v>
      </c>
      <c r="GU38">
        <v>21.543299999999999</v>
      </c>
      <c r="GV38">
        <v>18.561</v>
      </c>
      <c r="GW38">
        <v>24.37</v>
      </c>
      <c r="GX38">
        <v>100</v>
      </c>
      <c r="GY38">
        <v>29.0366</v>
      </c>
      <c r="GZ38">
        <v>342.20400000000001</v>
      </c>
      <c r="HA38">
        <v>13.081200000000001</v>
      </c>
      <c r="HB38">
        <v>101.358</v>
      </c>
      <c r="HC38">
        <v>101.352</v>
      </c>
    </row>
    <row r="39" spans="1:211" x14ac:dyDescent="0.2">
      <c r="A39">
        <v>23</v>
      </c>
      <c r="B39">
        <v>1736449016.0999999</v>
      </c>
      <c r="C39">
        <v>44</v>
      </c>
      <c r="D39" t="s">
        <v>393</v>
      </c>
      <c r="E39" t="s">
        <v>394</v>
      </c>
      <c r="F39">
        <v>2</v>
      </c>
      <c r="G39">
        <v>1736449014.0999999</v>
      </c>
      <c r="H39">
        <f t="shared" si="0"/>
        <v>2.1076205298216685E-3</v>
      </c>
      <c r="I39">
        <f t="shared" si="1"/>
        <v>2.1076205298216686</v>
      </c>
      <c r="J39">
        <f t="shared" si="2"/>
        <v>12.826467476864606</v>
      </c>
      <c r="K39">
        <f t="shared" si="3"/>
        <v>271.15949999999998</v>
      </c>
      <c r="L39">
        <f t="shared" si="4"/>
        <v>95.764269790809493</v>
      </c>
      <c r="M39">
        <f t="shared" si="5"/>
        <v>9.7991958345179953</v>
      </c>
      <c r="N39">
        <f t="shared" si="6"/>
        <v>27.746726923249494</v>
      </c>
      <c r="O39">
        <f t="shared" si="7"/>
        <v>0.12251648589267695</v>
      </c>
      <c r="P39">
        <f t="shared" si="8"/>
        <v>3.5380634995994722</v>
      </c>
      <c r="Q39">
        <f t="shared" si="9"/>
        <v>0.12020745863782029</v>
      </c>
      <c r="R39">
        <f t="shared" si="10"/>
        <v>7.5333493939093388E-2</v>
      </c>
      <c r="S39">
        <f t="shared" si="11"/>
        <v>253.91923030792557</v>
      </c>
      <c r="T39">
        <f t="shared" si="12"/>
        <v>25.832048153755494</v>
      </c>
      <c r="U39">
        <f t="shared" si="13"/>
        <v>25.832048153755494</v>
      </c>
      <c r="V39">
        <f t="shared" si="14"/>
        <v>3.3408693531695146</v>
      </c>
      <c r="W39">
        <f t="shared" si="15"/>
        <v>49.89833115129337</v>
      </c>
      <c r="X39">
        <f t="shared" si="16"/>
        <v>1.5899908686974498</v>
      </c>
      <c r="Y39">
        <f t="shared" si="17"/>
        <v>3.1864610138494323</v>
      </c>
      <c r="Z39">
        <f t="shared" si="18"/>
        <v>1.7508784844720648</v>
      </c>
      <c r="AA39">
        <f t="shared" si="19"/>
        <v>-92.946065365135581</v>
      </c>
      <c r="AB39">
        <f t="shared" si="20"/>
        <v>-151.88915825837222</v>
      </c>
      <c r="AC39">
        <f t="shared" si="21"/>
        <v>-9.1204778338055608</v>
      </c>
      <c r="AD39">
        <f t="shared" si="22"/>
        <v>-3.6471149387779178E-2</v>
      </c>
      <c r="AE39">
        <f t="shared" si="23"/>
        <v>38.509512399890177</v>
      </c>
      <c r="AF39">
        <f t="shared" si="24"/>
        <v>2.1038560703564291</v>
      </c>
      <c r="AG39">
        <f t="shared" si="25"/>
        <v>12.826467476864606</v>
      </c>
      <c r="AH39">
        <v>315.01108259516201</v>
      </c>
      <c r="AI39">
        <v>278.427745454545</v>
      </c>
      <c r="AJ39">
        <v>2.9803653705133102</v>
      </c>
      <c r="AK39">
        <v>85.495142733625997</v>
      </c>
      <c r="AL39">
        <f t="shared" si="26"/>
        <v>2.1076205298216686</v>
      </c>
      <c r="AM39">
        <v>13.052271966432</v>
      </c>
      <c r="AN39">
        <v>15.5401902097902</v>
      </c>
      <c r="AO39">
        <v>1.6454426213152701E-5</v>
      </c>
      <c r="AP39">
        <v>126.389948844656</v>
      </c>
      <c r="AQ39">
        <v>38</v>
      </c>
      <c r="AR39">
        <v>8</v>
      </c>
      <c r="AS39">
        <f t="shared" si="27"/>
        <v>1</v>
      </c>
      <c r="AT39">
        <f t="shared" si="28"/>
        <v>0</v>
      </c>
      <c r="AU39">
        <f t="shared" si="29"/>
        <v>54460.817220423691</v>
      </c>
      <c r="AV39">
        <f t="shared" si="30"/>
        <v>1599.9949999999999</v>
      </c>
      <c r="AW39">
        <f t="shared" si="31"/>
        <v>1348.7956698003597</v>
      </c>
      <c r="AX39">
        <f t="shared" si="32"/>
        <v>0.8429999279999999</v>
      </c>
      <c r="AY39">
        <f t="shared" si="33"/>
        <v>0.15870001487999999</v>
      </c>
      <c r="AZ39">
        <v>6</v>
      </c>
      <c r="BA39">
        <v>0.5</v>
      </c>
      <c r="BB39" t="s">
        <v>345</v>
      </c>
      <c r="BC39">
        <v>2</v>
      </c>
      <c r="BD39" t="b">
        <v>1</v>
      </c>
      <c r="BE39">
        <v>1736449014.0999999</v>
      </c>
      <c r="BF39">
        <v>271.15949999999998</v>
      </c>
      <c r="BG39">
        <v>318.02249999999998</v>
      </c>
      <c r="BH39">
        <v>15.538449999999999</v>
      </c>
      <c r="BI39">
        <v>13.0548</v>
      </c>
      <c r="BJ39">
        <v>270.9975</v>
      </c>
      <c r="BK39">
        <v>15.46435</v>
      </c>
      <c r="BL39">
        <v>500.35199999999998</v>
      </c>
      <c r="BM39">
        <v>102.2255</v>
      </c>
      <c r="BN39">
        <v>0.100721</v>
      </c>
      <c r="BO39">
        <v>25.03575</v>
      </c>
      <c r="BP39">
        <v>24.786200000000001</v>
      </c>
      <c r="BQ39">
        <v>999.9</v>
      </c>
      <c r="BR39">
        <v>0</v>
      </c>
      <c r="BS39">
        <v>0</v>
      </c>
      <c r="BT39">
        <v>10009.700000000001</v>
      </c>
      <c r="BU39">
        <v>513.23350000000005</v>
      </c>
      <c r="BV39">
        <v>123.521</v>
      </c>
      <c r="BW39">
        <v>-46.8626</v>
      </c>
      <c r="BX39">
        <v>275.43950000000001</v>
      </c>
      <c r="BY39">
        <v>322.22899999999998</v>
      </c>
      <c r="BZ39">
        <v>2.4836100000000001</v>
      </c>
      <c r="CA39">
        <v>318.02249999999998</v>
      </c>
      <c r="CB39">
        <v>13.0548</v>
      </c>
      <c r="CC39">
        <v>1.5884199999999999</v>
      </c>
      <c r="CD39">
        <v>1.33453</v>
      </c>
      <c r="CE39">
        <v>13.84695</v>
      </c>
      <c r="CF39">
        <v>11.1935</v>
      </c>
      <c r="CG39">
        <v>1599.9949999999999</v>
      </c>
      <c r="CH39">
        <v>0.89999949999999995</v>
      </c>
      <c r="CI39">
        <v>0.1000004</v>
      </c>
      <c r="CJ39">
        <v>20</v>
      </c>
      <c r="CK39">
        <v>31274.25</v>
      </c>
      <c r="CL39">
        <v>1736445700.0999999</v>
      </c>
      <c r="CM39" t="s">
        <v>346</v>
      </c>
      <c r="CN39">
        <v>1736445697.0999999</v>
      </c>
      <c r="CO39">
        <v>1736445700.0999999</v>
      </c>
      <c r="CP39">
        <v>1</v>
      </c>
      <c r="CQ39">
        <v>-0.33700000000000002</v>
      </c>
      <c r="CR39">
        <v>1.2999999999999999E-2</v>
      </c>
      <c r="CS39">
        <v>0.22</v>
      </c>
      <c r="CT39">
        <v>8.3000000000000004E-2</v>
      </c>
      <c r="CU39">
        <v>420</v>
      </c>
      <c r="CV39">
        <v>16</v>
      </c>
      <c r="CW39">
        <v>0.23</v>
      </c>
      <c r="CX39">
        <v>0.32</v>
      </c>
      <c r="CY39">
        <v>-43.705214285714298</v>
      </c>
      <c r="CZ39">
        <v>-19.673625974025899</v>
      </c>
      <c r="DA39">
        <v>2.07619114297718</v>
      </c>
      <c r="DB39">
        <v>0</v>
      </c>
      <c r="DC39">
        <v>2.47426619047619</v>
      </c>
      <c r="DD39">
        <v>5.6424155844158899E-2</v>
      </c>
      <c r="DE39">
        <v>5.8368480373688896E-3</v>
      </c>
      <c r="DF39">
        <v>1</v>
      </c>
      <c r="DG39">
        <v>1</v>
      </c>
      <c r="DH39">
        <v>2</v>
      </c>
      <c r="DI39" t="s">
        <v>347</v>
      </c>
      <c r="DJ39">
        <v>3.1197499999999998</v>
      </c>
      <c r="DK39">
        <v>2.8009599999999999</v>
      </c>
      <c r="DL39">
        <v>7.2486099999999998E-2</v>
      </c>
      <c r="DM39">
        <v>8.3455000000000001E-2</v>
      </c>
      <c r="DN39">
        <v>8.6948600000000001E-2</v>
      </c>
      <c r="DO39">
        <v>7.7365400000000001E-2</v>
      </c>
      <c r="DP39">
        <v>25877.599999999999</v>
      </c>
      <c r="DQ39">
        <v>23635.5</v>
      </c>
      <c r="DR39">
        <v>26691.599999999999</v>
      </c>
      <c r="DS39">
        <v>24128.1</v>
      </c>
      <c r="DT39">
        <v>33677.4</v>
      </c>
      <c r="DU39">
        <v>32411.9</v>
      </c>
      <c r="DV39">
        <v>40357.9</v>
      </c>
      <c r="DW39">
        <v>38141.300000000003</v>
      </c>
      <c r="DX39">
        <v>2.0154999999999998</v>
      </c>
      <c r="DY39">
        <v>2.2698499999999999</v>
      </c>
      <c r="DZ39">
        <v>0.15507599999999999</v>
      </c>
      <c r="EA39">
        <v>0</v>
      </c>
      <c r="EB39">
        <v>22.242799999999999</v>
      </c>
      <c r="EC39">
        <v>999.9</v>
      </c>
      <c r="ED39">
        <v>64.234999999999999</v>
      </c>
      <c r="EE39">
        <v>22.053999999999998</v>
      </c>
      <c r="EF39">
        <v>16.728000000000002</v>
      </c>
      <c r="EG39">
        <v>63.984900000000003</v>
      </c>
      <c r="EH39">
        <v>26.438300000000002</v>
      </c>
      <c r="EI39">
        <v>1</v>
      </c>
      <c r="EJ39">
        <v>-0.43639</v>
      </c>
      <c r="EK39">
        <v>-3.76877</v>
      </c>
      <c r="EL39">
        <v>20.240300000000001</v>
      </c>
      <c r="EM39">
        <v>5.2637099999999997</v>
      </c>
      <c r="EN39">
        <v>12.007</v>
      </c>
      <c r="EO39">
        <v>5.0000499999999999</v>
      </c>
      <c r="EP39">
        <v>3.2868499999999998</v>
      </c>
      <c r="EQ39">
        <v>9999</v>
      </c>
      <c r="ER39">
        <v>9999</v>
      </c>
      <c r="ES39">
        <v>999.9</v>
      </c>
      <c r="ET39">
        <v>9999</v>
      </c>
      <c r="EU39">
        <v>1.87229</v>
      </c>
      <c r="EV39">
        <v>1.87317</v>
      </c>
      <c r="EW39">
        <v>1.86937</v>
      </c>
      <c r="EX39">
        <v>1.8750899999999999</v>
      </c>
      <c r="EY39">
        <v>1.87544</v>
      </c>
      <c r="EZ39">
        <v>1.87385</v>
      </c>
      <c r="FA39">
        <v>1.8724099999999999</v>
      </c>
      <c r="FB39">
        <v>1.8714900000000001</v>
      </c>
      <c r="FC39">
        <v>5</v>
      </c>
      <c r="FD39">
        <v>0</v>
      </c>
      <c r="FE39">
        <v>0</v>
      </c>
      <c r="FF39">
        <v>0</v>
      </c>
      <c r="FG39" t="s">
        <v>348</v>
      </c>
      <c r="FH39" t="s">
        <v>349</v>
      </c>
      <c r="FI39" t="s">
        <v>350</v>
      </c>
      <c r="FJ39" t="s">
        <v>350</v>
      </c>
      <c r="FK39" t="s">
        <v>350</v>
      </c>
      <c r="FL39" t="s">
        <v>350</v>
      </c>
      <c r="FM39">
        <v>0</v>
      </c>
      <c r="FN39">
        <v>100</v>
      </c>
      <c r="FO39">
        <v>100</v>
      </c>
      <c r="FP39">
        <v>0.16700000000000001</v>
      </c>
      <c r="FQ39">
        <v>7.4099999999999999E-2</v>
      </c>
      <c r="FR39">
        <v>-0.18329044484773399</v>
      </c>
      <c r="FS39">
        <v>1.93526017593624E-3</v>
      </c>
      <c r="FT39">
        <v>-2.6352868309754201E-6</v>
      </c>
      <c r="FU39">
        <v>7.4988703689445403E-10</v>
      </c>
      <c r="FV39">
        <v>7.4070808911679595E-2</v>
      </c>
      <c r="FW39">
        <v>0</v>
      </c>
      <c r="FX39">
        <v>0</v>
      </c>
      <c r="FY39">
        <v>0</v>
      </c>
      <c r="FZ39">
        <v>1</v>
      </c>
      <c r="GA39">
        <v>1999</v>
      </c>
      <c r="GB39">
        <v>0</v>
      </c>
      <c r="GC39">
        <v>14</v>
      </c>
      <c r="GD39">
        <v>55.3</v>
      </c>
      <c r="GE39">
        <v>55.3</v>
      </c>
      <c r="GF39">
        <v>0.93627899999999997</v>
      </c>
      <c r="GG39">
        <v>2.4877899999999999</v>
      </c>
      <c r="GH39">
        <v>1.5979000000000001</v>
      </c>
      <c r="GI39">
        <v>2.35229</v>
      </c>
      <c r="GJ39">
        <v>1.64917</v>
      </c>
      <c r="GK39">
        <v>2.4731399999999999</v>
      </c>
      <c r="GL39">
        <v>26.0456</v>
      </c>
      <c r="GM39">
        <v>14.3772</v>
      </c>
      <c r="GN39">
        <v>19</v>
      </c>
      <c r="GO39">
        <v>450.73200000000003</v>
      </c>
      <c r="GP39">
        <v>639.02200000000005</v>
      </c>
      <c r="GQ39">
        <v>29.0655</v>
      </c>
      <c r="GR39">
        <v>21.6416</v>
      </c>
      <c r="GS39">
        <v>30.0002</v>
      </c>
      <c r="GT39">
        <v>21.563600000000001</v>
      </c>
      <c r="GU39">
        <v>21.5444</v>
      </c>
      <c r="GV39">
        <v>18.855499999999999</v>
      </c>
      <c r="GW39">
        <v>24.37</v>
      </c>
      <c r="GX39">
        <v>100</v>
      </c>
      <c r="GY39">
        <v>29.0366</v>
      </c>
      <c r="GZ39">
        <v>348.94099999999997</v>
      </c>
      <c r="HA39">
        <v>13.0823</v>
      </c>
      <c r="HB39">
        <v>101.35899999999999</v>
      </c>
      <c r="HC39">
        <v>101.351</v>
      </c>
    </row>
    <row r="40" spans="1:211" x14ac:dyDescent="0.2">
      <c r="A40">
        <v>24</v>
      </c>
      <c r="B40">
        <v>1736449018.0999999</v>
      </c>
      <c r="C40">
        <v>46</v>
      </c>
      <c r="D40" t="s">
        <v>395</v>
      </c>
      <c r="E40" t="s">
        <v>396</v>
      </c>
      <c r="F40">
        <v>2</v>
      </c>
      <c r="G40">
        <v>1736449017.0999999</v>
      </c>
      <c r="H40">
        <f t="shared" si="0"/>
        <v>2.1055296712665737E-3</v>
      </c>
      <c r="I40">
        <f t="shared" si="1"/>
        <v>2.1055296712665736</v>
      </c>
      <c r="J40">
        <f t="shared" si="2"/>
        <v>13.139998177588822</v>
      </c>
      <c r="K40">
        <f t="shared" si="3"/>
        <v>280.08</v>
      </c>
      <c r="L40">
        <f t="shared" si="4"/>
        <v>100.44689110890033</v>
      </c>
      <c r="M40">
        <f t="shared" si="5"/>
        <v>10.278206968558269</v>
      </c>
      <c r="N40">
        <f t="shared" si="6"/>
        <v>28.659126987143996</v>
      </c>
      <c r="O40">
        <f t="shared" si="7"/>
        <v>0.12258901200532976</v>
      </c>
      <c r="P40">
        <f t="shared" si="8"/>
        <v>3.5434447043851725</v>
      </c>
      <c r="Q40">
        <f t="shared" si="9"/>
        <v>0.12028071742348474</v>
      </c>
      <c r="R40">
        <f t="shared" si="10"/>
        <v>7.5379219293977423E-2</v>
      </c>
      <c r="S40">
        <f t="shared" si="11"/>
        <v>253.91814823365479</v>
      </c>
      <c r="T40">
        <f t="shared" si="12"/>
        <v>25.818712847213153</v>
      </c>
      <c r="U40">
        <f t="shared" si="13"/>
        <v>25.818712847213153</v>
      </c>
      <c r="V40">
        <f t="shared" si="14"/>
        <v>3.3382306837763647</v>
      </c>
      <c r="W40">
        <f t="shared" si="15"/>
        <v>49.941216000050403</v>
      </c>
      <c r="X40">
        <f t="shared" si="16"/>
        <v>1.5901579231587899</v>
      </c>
      <c r="Y40">
        <f t="shared" si="17"/>
        <v>3.184059281130009</v>
      </c>
      <c r="Z40">
        <f t="shared" si="18"/>
        <v>1.7480727606175748</v>
      </c>
      <c r="AA40">
        <f t="shared" si="19"/>
        <v>-92.8538585028559</v>
      </c>
      <c r="AB40">
        <f t="shared" si="20"/>
        <v>-151.98925653924843</v>
      </c>
      <c r="AC40">
        <f t="shared" si="21"/>
        <v>-9.1114384490310165</v>
      </c>
      <c r="AD40">
        <f t="shared" si="22"/>
        <v>-3.6405257480566888E-2</v>
      </c>
      <c r="AE40">
        <f t="shared" si="23"/>
        <v>39.545639287936076</v>
      </c>
      <c r="AF40">
        <f t="shared" si="24"/>
        <v>2.1030188234216198</v>
      </c>
      <c r="AG40">
        <f t="shared" si="25"/>
        <v>13.139998177588822</v>
      </c>
      <c r="AH40">
        <v>321.754944217375</v>
      </c>
      <c r="AI40">
        <v>284.503036363636</v>
      </c>
      <c r="AJ40">
        <v>3.0156637272648301</v>
      </c>
      <c r="AK40">
        <v>85.495142733625997</v>
      </c>
      <c r="AL40">
        <f t="shared" si="26"/>
        <v>2.1055296712665736</v>
      </c>
      <c r="AM40">
        <v>13.053153797018499</v>
      </c>
      <c r="AN40">
        <v>15.5411573426573</v>
      </c>
      <c r="AO40">
        <v>1.5482006823927801E-5</v>
      </c>
      <c r="AP40">
        <v>126.389948844656</v>
      </c>
      <c r="AQ40">
        <v>37</v>
      </c>
      <c r="AR40">
        <v>7</v>
      </c>
      <c r="AS40">
        <f t="shared" si="27"/>
        <v>1</v>
      </c>
      <c r="AT40">
        <f t="shared" si="28"/>
        <v>0</v>
      </c>
      <c r="AU40">
        <f t="shared" si="29"/>
        <v>54581.778501886714</v>
      </c>
      <c r="AV40">
        <f t="shared" si="30"/>
        <v>1599.99</v>
      </c>
      <c r="AW40">
        <f t="shared" si="31"/>
        <v>1348.7909652037799</v>
      </c>
      <c r="AX40">
        <f t="shared" si="32"/>
        <v>0.842999622</v>
      </c>
      <c r="AY40">
        <f t="shared" si="33"/>
        <v>0.15869983452</v>
      </c>
      <c r="AZ40">
        <v>6</v>
      </c>
      <c r="BA40">
        <v>0.5</v>
      </c>
      <c r="BB40" t="s">
        <v>345</v>
      </c>
      <c r="BC40">
        <v>2</v>
      </c>
      <c r="BD40" t="b">
        <v>1</v>
      </c>
      <c r="BE40">
        <v>1736449017.0999999</v>
      </c>
      <c r="BF40">
        <v>280.08</v>
      </c>
      <c r="BG40">
        <v>328.25700000000001</v>
      </c>
      <c r="BH40">
        <v>15.5403</v>
      </c>
      <c r="BI40">
        <v>13.055099999999999</v>
      </c>
      <c r="BJ40">
        <v>279.911</v>
      </c>
      <c r="BK40">
        <v>15.4663</v>
      </c>
      <c r="BL40">
        <v>499.84</v>
      </c>
      <c r="BM40">
        <v>102.22499999999999</v>
      </c>
      <c r="BN40">
        <v>9.9789299999999997E-2</v>
      </c>
      <c r="BO40">
        <v>25.023099999999999</v>
      </c>
      <c r="BP40">
        <v>24.796199999999999</v>
      </c>
      <c r="BQ40">
        <v>999.9</v>
      </c>
      <c r="BR40">
        <v>0</v>
      </c>
      <c r="BS40">
        <v>0</v>
      </c>
      <c r="BT40">
        <v>10032.5</v>
      </c>
      <c r="BU40">
        <v>513.351</v>
      </c>
      <c r="BV40">
        <v>123.58</v>
      </c>
      <c r="BW40">
        <v>-48.177</v>
      </c>
      <c r="BX40">
        <v>284.50099999999998</v>
      </c>
      <c r="BY40">
        <v>332.59899999999999</v>
      </c>
      <c r="BZ40">
        <v>2.4852699999999999</v>
      </c>
      <c r="CA40">
        <v>328.25700000000001</v>
      </c>
      <c r="CB40">
        <v>13.055099999999999</v>
      </c>
      <c r="CC40">
        <v>1.5886199999999999</v>
      </c>
      <c r="CD40">
        <v>1.33456</v>
      </c>
      <c r="CE40">
        <v>13.848800000000001</v>
      </c>
      <c r="CF40">
        <v>11.1938</v>
      </c>
      <c r="CG40">
        <v>1599.99</v>
      </c>
      <c r="CH40">
        <v>0.90000100000000005</v>
      </c>
      <c r="CI40">
        <v>9.9998600000000007E-2</v>
      </c>
      <c r="CJ40">
        <v>20</v>
      </c>
      <c r="CK40">
        <v>31274.3</v>
      </c>
      <c r="CL40">
        <v>1736445700.0999999</v>
      </c>
      <c r="CM40" t="s">
        <v>346</v>
      </c>
      <c r="CN40">
        <v>1736445697.0999999</v>
      </c>
      <c r="CO40">
        <v>1736445700.0999999</v>
      </c>
      <c r="CP40">
        <v>1</v>
      </c>
      <c r="CQ40">
        <v>-0.33700000000000002</v>
      </c>
      <c r="CR40">
        <v>1.2999999999999999E-2</v>
      </c>
      <c r="CS40">
        <v>0.22</v>
      </c>
      <c r="CT40">
        <v>8.3000000000000004E-2</v>
      </c>
      <c r="CU40">
        <v>420</v>
      </c>
      <c r="CV40">
        <v>16</v>
      </c>
      <c r="CW40">
        <v>0.23</v>
      </c>
      <c r="CX40">
        <v>0.32</v>
      </c>
      <c r="CY40">
        <v>-44.480414285714303</v>
      </c>
      <c r="CZ40">
        <v>-17.757467532467501</v>
      </c>
      <c r="DA40">
        <v>1.8435073619612801</v>
      </c>
      <c r="DB40">
        <v>0</v>
      </c>
      <c r="DC40">
        <v>2.4762142857142901</v>
      </c>
      <c r="DD40">
        <v>5.3887012987010999E-2</v>
      </c>
      <c r="DE40">
        <v>5.5737091791378101E-3</v>
      </c>
      <c r="DF40">
        <v>1</v>
      </c>
      <c r="DG40">
        <v>1</v>
      </c>
      <c r="DH40">
        <v>2</v>
      </c>
      <c r="DI40" t="s">
        <v>347</v>
      </c>
      <c r="DJ40">
        <v>3.11917</v>
      </c>
      <c r="DK40">
        <v>2.8013499999999998</v>
      </c>
      <c r="DL40">
        <v>7.3777300000000004E-2</v>
      </c>
      <c r="DM40">
        <v>8.4816299999999997E-2</v>
      </c>
      <c r="DN40">
        <v>8.6957400000000004E-2</v>
      </c>
      <c r="DO40">
        <v>7.73649E-2</v>
      </c>
      <c r="DP40">
        <v>25841.599999999999</v>
      </c>
      <c r="DQ40">
        <v>23600.2</v>
      </c>
      <c r="DR40">
        <v>26691.7</v>
      </c>
      <c r="DS40">
        <v>24127.9</v>
      </c>
      <c r="DT40">
        <v>33677.199999999997</v>
      </c>
      <c r="DU40">
        <v>32412.1</v>
      </c>
      <c r="DV40">
        <v>40358</v>
      </c>
      <c r="DW40">
        <v>38141.4</v>
      </c>
      <c r="DX40">
        <v>2.0152800000000002</v>
      </c>
      <c r="DY40">
        <v>2.2698999999999998</v>
      </c>
      <c r="DZ40">
        <v>0.15512100000000001</v>
      </c>
      <c r="EA40">
        <v>0</v>
      </c>
      <c r="EB40">
        <v>22.243600000000001</v>
      </c>
      <c r="EC40">
        <v>999.9</v>
      </c>
      <c r="ED40">
        <v>64.234999999999999</v>
      </c>
      <c r="EE40">
        <v>22.044</v>
      </c>
      <c r="EF40">
        <v>16.718599999999999</v>
      </c>
      <c r="EG40">
        <v>63.994900000000001</v>
      </c>
      <c r="EH40">
        <v>26.935099999999998</v>
      </c>
      <c r="EI40">
        <v>1</v>
      </c>
      <c r="EJ40">
        <v>-0.436392</v>
      </c>
      <c r="EK40">
        <v>-3.7422800000000001</v>
      </c>
      <c r="EL40">
        <v>20.241199999999999</v>
      </c>
      <c r="EM40">
        <v>5.2632599999999998</v>
      </c>
      <c r="EN40">
        <v>12.005800000000001</v>
      </c>
      <c r="EO40">
        <v>5</v>
      </c>
      <c r="EP40">
        <v>3.2867799999999998</v>
      </c>
      <c r="EQ40">
        <v>9999</v>
      </c>
      <c r="ER40">
        <v>9999</v>
      </c>
      <c r="ES40">
        <v>999.9</v>
      </c>
      <c r="ET40">
        <v>9999</v>
      </c>
      <c r="EU40">
        <v>1.8722700000000001</v>
      </c>
      <c r="EV40">
        <v>1.87317</v>
      </c>
      <c r="EW40">
        <v>1.86937</v>
      </c>
      <c r="EX40">
        <v>1.8750899999999999</v>
      </c>
      <c r="EY40">
        <v>1.8754500000000001</v>
      </c>
      <c r="EZ40">
        <v>1.87384</v>
      </c>
      <c r="FA40">
        <v>1.8724099999999999</v>
      </c>
      <c r="FB40">
        <v>1.8714900000000001</v>
      </c>
      <c r="FC40">
        <v>5</v>
      </c>
      <c r="FD40">
        <v>0</v>
      </c>
      <c r="FE40">
        <v>0</v>
      </c>
      <c r="FF40">
        <v>0</v>
      </c>
      <c r="FG40" t="s">
        <v>348</v>
      </c>
      <c r="FH40" t="s">
        <v>349</v>
      </c>
      <c r="FI40" t="s">
        <v>350</v>
      </c>
      <c r="FJ40" t="s">
        <v>350</v>
      </c>
      <c r="FK40" t="s">
        <v>350</v>
      </c>
      <c r="FL40" t="s">
        <v>350</v>
      </c>
      <c r="FM40">
        <v>0</v>
      </c>
      <c r="FN40">
        <v>100</v>
      </c>
      <c r="FO40">
        <v>100</v>
      </c>
      <c r="FP40">
        <v>0.17</v>
      </c>
      <c r="FQ40">
        <v>7.4099999999999999E-2</v>
      </c>
      <c r="FR40">
        <v>-0.18329044484773399</v>
      </c>
      <c r="FS40">
        <v>1.93526017593624E-3</v>
      </c>
      <c r="FT40">
        <v>-2.6352868309754201E-6</v>
      </c>
      <c r="FU40">
        <v>7.4988703689445403E-10</v>
      </c>
      <c r="FV40">
        <v>7.4070808911679595E-2</v>
      </c>
      <c r="FW40">
        <v>0</v>
      </c>
      <c r="FX40">
        <v>0</v>
      </c>
      <c r="FY40">
        <v>0</v>
      </c>
      <c r="FZ40">
        <v>1</v>
      </c>
      <c r="GA40">
        <v>1999</v>
      </c>
      <c r="GB40">
        <v>0</v>
      </c>
      <c r="GC40">
        <v>14</v>
      </c>
      <c r="GD40">
        <v>55.4</v>
      </c>
      <c r="GE40">
        <v>55.3</v>
      </c>
      <c r="GF40">
        <v>0.950928</v>
      </c>
      <c r="GG40">
        <v>2.5122100000000001</v>
      </c>
      <c r="GH40">
        <v>1.5979000000000001</v>
      </c>
      <c r="GI40">
        <v>2.35229</v>
      </c>
      <c r="GJ40">
        <v>1.64917</v>
      </c>
      <c r="GK40">
        <v>2.3828100000000001</v>
      </c>
      <c r="GL40">
        <v>26.066199999999998</v>
      </c>
      <c r="GM40">
        <v>14.3597</v>
      </c>
      <c r="GN40">
        <v>19</v>
      </c>
      <c r="GO40">
        <v>450.61500000000001</v>
      </c>
      <c r="GP40">
        <v>639.08100000000002</v>
      </c>
      <c r="GQ40">
        <v>29.046700000000001</v>
      </c>
      <c r="GR40">
        <v>21.642499999999998</v>
      </c>
      <c r="GS40">
        <v>30.0002</v>
      </c>
      <c r="GT40">
        <v>21.564800000000002</v>
      </c>
      <c r="GU40">
        <v>21.5458</v>
      </c>
      <c r="GV40">
        <v>19.1495</v>
      </c>
      <c r="GW40">
        <v>24.37</v>
      </c>
      <c r="GX40">
        <v>100</v>
      </c>
      <c r="GY40">
        <v>29.0366</v>
      </c>
      <c r="GZ40">
        <v>355.66899999999998</v>
      </c>
      <c r="HA40">
        <v>13.077299999999999</v>
      </c>
      <c r="HB40">
        <v>101.35899999999999</v>
      </c>
      <c r="HC40">
        <v>101.351</v>
      </c>
    </row>
    <row r="41" spans="1:211" x14ac:dyDescent="0.2">
      <c r="A41">
        <v>25</v>
      </c>
      <c r="B41">
        <v>1736449020.0999999</v>
      </c>
      <c r="C41">
        <v>48</v>
      </c>
      <c r="D41" t="s">
        <v>397</v>
      </c>
      <c r="E41" t="s">
        <v>398</v>
      </c>
      <c r="F41">
        <v>2</v>
      </c>
      <c r="G41">
        <v>1736449018.0999999</v>
      </c>
      <c r="H41">
        <f t="shared" si="0"/>
        <v>2.1057329724049594E-3</v>
      </c>
      <c r="I41">
        <f t="shared" si="1"/>
        <v>2.1057329724049594</v>
      </c>
      <c r="J41">
        <f t="shared" si="2"/>
        <v>13.623327150744085</v>
      </c>
      <c r="K41">
        <f t="shared" si="3"/>
        <v>283.09449999999998</v>
      </c>
      <c r="L41">
        <f t="shared" si="4"/>
        <v>97.174442562080216</v>
      </c>
      <c r="M41">
        <f t="shared" si="5"/>
        <v>9.9434274697016711</v>
      </c>
      <c r="N41">
        <f t="shared" si="6"/>
        <v>28.967798050635921</v>
      </c>
      <c r="O41">
        <f t="shared" si="7"/>
        <v>0.12267257092030528</v>
      </c>
      <c r="P41">
        <f t="shared" si="8"/>
        <v>3.5402050864941423</v>
      </c>
      <c r="Q41">
        <f t="shared" si="9"/>
        <v>0.12035908832730627</v>
      </c>
      <c r="R41">
        <f t="shared" si="10"/>
        <v>7.5428653418924338E-2</v>
      </c>
      <c r="S41">
        <f t="shared" si="11"/>
        <v>253.9189903086756</v>
      </c>
      <c r="T41">
        <f t="shared" si="12"/>
        <v>25.814561856949457</v>
      </c>
      <c r="U41">
        <f t="shared" si="13"/>
        <v>25.814561856949457</v>
      </c>
      <c r="V41">
        <f t="shared" si="14"/>
        <v>3.3374096951119565</v>
      </c>
      <c r="W41">
        <f t="shared" si="15"/>
        <v>49.959571672992794</v>
      </c>
      <c r="X41">
        <f t="shared" si="16"/>
        <v>1.5902872892763924</v>
      </c>
      <c r="Y41">
        <f t="shared" si="17"/>
        <v>3.1831483658136963</v>
      </c>
      <c r="Z41">
        <f t="shared" si="18"/>
        <v>1.7471224058355641</v>
      </c>
      <c r="AA41">
        <f t="shared" si="19"/>
        <v>-92.862824083058712</v>
      </c>
      <c r="AB41">
        <f t="shared" si="20"/>
        <v>-151.97416904800031</v>
      </c>
      <c r="AC41">
        <f t="shared" si="21"/>
        <v>-9.1184607328124123</v>
      </c>
      <c r="AD41">
        <f t="shared" si="22"/>
        <v>-3.6463555195837216E-2</v>
      </c>
      <c r="AE41">
        <f t="shared" si="23"/>
        <v>39.767152959261324</v>
      </c>
      <c r="AF41">
        <f t="shared" si="24"/>
        <v>2.1041011022421072</v>
      </c>
      <c r="AG41">
        <f t="shared" si="25"/>
        <v>13.623327150744085</v>
      </c>
      <c r="AH41">
        <v>328.68693319988103</v>
      </c>
      <c r="AI41">
        <v>290.63190909090901</v>
      </c>
      <c r="AJ41">
        <v>3.0467179675435001</v>
      </c>
      <c r="AK41">
        <v>85.495142733625997</v>
      </c>
      <c r="AL41">
        <f t="shared" si="26"/>
        <v>2.1057329724049594</v>
      </c>
      <c r="AM41">
        <v>13.0545776332867</v>
      </c>
      <c r="AN41">
        <v>15.542560839160799</v>
      </c>
      <c r="AO41">
        <v>1.36388571932712E-5</v>
      </c>
      <c r="AP41">
        <v>126.389948844656</v>
      </c>
      <c r="AQ41">
        <v>38</v>
      </c>
      <c r="AR41">
        <v>8</v>
      </c>
      <c r="AS41">
        <f t="shared" si="27"/>
        <v>1</v>
      </c>
      <c r="AT41">
        <f t="shared" si="28"/>
        <v>0</v>
      </c>
      <c r="AU41">
        <f t="shared" si="29"/>
        <v>54511.217859545774</v>
      </c>
      <c r="AV41">
        <f t="shared" si="30"/>
        <v>1599.9949999999999</v>
      </c>
      <c r="AW41">
        <f t="shared" si="31"/>
        <v>1348.7955738006599</v>
      </c>
      <c r="AX41">
        <f t="shared" si="32"/>
        <v>0.84299986800000004</v>
      </c>
      <c r="AY41">
        <f t="shared" si="33"/>
        <v>0.15869986488000001</v>
      </c>
      <c r="AZ41">
        <v>6</v>
      </c>
      <c r="BA41">
        <v>0.5</v>
      </c>
      <c r="BB41" t="s">
        <v>345</v>
      </c>
      <c r="BC41">
        <v>2</v>
      </c>
      <c r="BD41" t="b">
        <v>1</v>
      </c>
      <c r="BE41">
        <v>1736449018.0999999</v>
      </c>
      <c r="BF41">
        <v>283.09449999999998</v>
      </c>
      <c r="BG41">
        <v>331.54</v>
      </c>
      <c r="BH41">
        <v>15.541449999999999</v>
      </c>
      <c r="BI41">
        <v>13.055249999999999</v>
      </c>
      <c r="BJ41">
        <v>282.92349999999999</v>
      </c>
      <c r="BK41">
        <v>15.4674</v>
      </c>
      <c r="BL41">
        <v>499.89550000000003</v>
      </c>
      <c r="BM41">
        <v>102.2255</v>
      </c>
      <c r="BN41">
        <v>0.10004165</v>
      </c>
      <c r="BO41">
        <v>25.0183</v>
      </c>
      <c r="BP41">
        <v>24.795649999999998</v>
      </c>
      <c r="BQ41">
        <v>999.9</v>
      </c>
      <c r="BR41">
        <v>0</v>
      </c>
      <c r="BS41">
        <v>0</v>
      </c>
      <c r="BT41">
        <v>10018.75</v>
      </c>
      <c r="BU41">
        <v>513.36749999999995</v>
      </c>
      <c r="BV41">
        <v>123.50700000000001</v>
      </c>
      <c r="BW41">
        <v>-48.445500000000003</v>
      </c>
      <c r="BX41">
        <v>287.56349999999998</v>
      </c>
      <c r="BY41">
        <v>335.9255</v>
      </c>
      <c r="BZ41">
        <v>2.4862350000000002</v>
      </c>
      <c r="CA41">
        <v>331.54</v>
      </c>
      <c r="CB41">
        <v>13.055249999999999</v>
      </c>
      <c r="CC41">
        <v>1.588735</v>
      </c>
      <c r="CD41">
        <v>1.3345800000000001</v>
      </c>
      <c r="CE41">
        <v>13.84995</v>
      </c>
      <c r="CF41">
        <v>11.194000000000001</v>
      </c>
      <c r="CG41">
        <v>1599.9949999999999</v>
      </c>
      <c r="CH41">
        <v>0.90000150000000001</v>
      </c>
      <c r="CI41">
        <v>9.9998400000000001E-2</v>
      </c>
      <c r="CJ41">
        <v>20</v>
      </c>
      <c r="CK41">
        <v>31274.400000000001</v>
      </c>
      <c r="CL41">
        <v>1736445700.0999999</v>
      </c>
      <c r="CM41" t="s">
        <v>346</v>
      </c>
      <c r="CN41">
        <v>1736445697.0999999</v>
      </c>
      <c r="CO41">
        <v>1736445700.0999999</v>
      </c>
      <c r="CP41">
        <v>1</v>
      </c>
      <c r="CQ41">
        <v>-0.33700000000000002</v>
      </c>
      <c r="CR41">
        <v>1.2999999999999999E-2</v>
      </c>
      <c r="CS41">
        <v>0.22</v>
      </c>
      <c r="CT41">
        <v>8.3000000000000004E-2</v>
      </c>
      <c r="CU41">
        <v>420</v>
      </c>
      <c r="CV41">
        <v>16</v>
      </c>
      <c r="CW41">
        <v>0.23</v>
      </c>
      <c r="CX41">
        <v>0.32</v>
      </c>
      <c r="CY41">
        <v>-45.184166666666698</v>
      </c>
      <c r="CZ41">
        <v>-17.064038961039</v>
      </c>
      <c r="DA41">
        <v>1.75990789216052</v>
      </c>
      <c r="DB41">
        <v>0</v>
      </c>
      <c r="DC41">
        <v>2.4780376190476199</v>
      </c>
      <c r="DD41">
        <v>5.1808831168826501E-2</v>
      </c>
      <c r="DE41">
        <v>5.3615295478967899E-3</v>
      </c>
      <c r="DF41">
        <v>1</v>
      </c>
      <c r="DG41">
        <v>1</v>
      </c>
      <c r="DH41">
        <v>2</v>
      </c>
      <c r="DI41" t="s">
        <v>347</v>
      </c>
      <c r="DJ41">
        <v>3.11938</v>
      </c>
      <c r="DK41">
        <v>2.8011400000000002</v>
      </c>
      <c r="DL41">
        <v>7.5063599999999994E-2</v>
      </c>
      <c r="DM41">
        <v>8.6142499999999997E-2</v>
      </c>
      <c r="DN41">
        <v>8.6969299999999999E-2</v>
      </c>
      <c r="DO41">
        <v>7.7366099999999993E-2</v>
      </c>
      <c r="DP41">
        <v>25805.4</v>
      </c>
      <c r="DQ41">
        <v>23565.9</v>
      </c>
      <c r="DR41">
        <v>26691.4</v>
      </c>
      <c r="DS41">
        <v>24127.8</v>
      </c>
      <c r="DT41">
        <v>33676.699999999997</v>
      </c>
      <c r="DU41">
        <v>32412.2</v>
      </c>
      <c r="DV41">
        <v>40357.699999999997</v>
      </c>
      <c r="DW41">
        <v>38141.4</v>
      </c>
      <c r="DX41">
        <v>2.0150999999999999</v>
      </c>
      <c r="DY41">
        <v>2.2694999999999999</v>
      </c>
      <c r="DZ41">
        <v>0.154585</v>
      </c>
      <c r="EA41">
        <v>0</v>
      </c>
      <c r="EB41">
        <v>22.244800000000001</v>
      </c>
      <c r="EC41">
        <v>999.9</v>
      </c>
      <c r="ED41">
        <v>64.234999999999999</v>
      </c>
      <c r="EE41">
        <v>22.053999999999998</v>
      </c>
      <c r="EF41">
        <v>16.7288</v>
      </c>
      <c r="EG41">
        <v>64.424899999999994</v>
      </c>
      <c r="EH41">
        <v>26.694700000000001</v>
      </c>
      <c r="EI41">
        <v>1</v>
      </c>
      <c r="EJ41">
        <v>-0.43615599999999999</v>
      </c>
      <c r="EK41">
        <v>-3.8013499999999998</v>
      </c>
      <c r="EL41">
        <v>20.2395</v>
      </c>
      <c r="EM41">
        <v>5.2637099999999997</v>
      </c>
      <c r="EN41">
        <v>12.006399999999999</v>
      </c>
      <c r="EO41">
        <v>5.0001499999999997</v>
      </c>
      <c r="EP41">
        <v>3.2870499999999998</v>
      </c>
      <c r="EQ41">
        <v>9999</v>
      </c>
      <c r="ER41">
        <v>9999</v>
      </c>
      <c r="ES41">
        <v>999.9</v>
      </c>
      <c r="ET41">
        <v>9999</v>
      </c>
      <c r="EU41">
        <v>1.8723000000000001</v>
      </c>
      <c r="EV41">
        <v>1.8731800000000001</v>
      </c>
      <c r="EW41">
        <v>1.86938</v>
      </c>
      <c r="EX41">
        <v>1.8750899999999999</v>
      </c>
      <c r="EY41">
        <v>1.8754500000000001</v>
      </c>
      <c r="EZ41">
        <v>1.8738699999999999</v>
      </c>
      <c r="FA41">
        <v>1.8724099999999999</v>
      </c>
      <c r="FB41">
        <v>1.8714900000000001</v>
      </c>
      <c r="FC41">
        <v>5</v>
      </c>
      <c r="FD41">
        <v>0</v>
      </c>
      <c r="FE41">
        <v>0</v>
      </c>
      <c r="FF41">
        <v>0</v>
      </c>
      <c r="FG41" t="s">
        <v>348</v>
      </c>
      <c r="FH41" t="s">
        <v>349</v>
      </c>
      <c r="FI41" t="s">
        <v>350</v>
      </c>
      <c r="FJ41" t="s">
        <v>350</v>
      </c>
      <c r="FK41" t="s">
        <v>350</v>
      </c>
      <c r="FL41" t="s">
        <v>350</v>
      </c>
      <c r="FM41">
        <v>0</v>
      </c>
      <c r="FN41">
        <v>100</v>
      </c>
      <c r="FO41">
        <v>100</v>
      </c>
      <c r="FP41">
        <v>0.17399999999999999</v>
      </c>
      <c r="FQ41">
        <v>7.4099999999999999E-2</v>
      </c>
      <c r="FR41">
        <v>-0.18329044484773399</v>
      </c>
      <c r="FS41">
        <v>1.93526017593624E-3</v>
      </c>
      <c r="FT41">
        <v>-2.6352868309754201E-6</v>
      </c>
      <c r="FU41">
        <v>7.4988703689445403E-10</v>
      </c>
      <c r="FV41">
        <v>7.4070808911679595E-2</v>
      </c>
      <c r="FW41">
        <v>0</v>
      </c>
      <c r="FX41">
        <v>0</v>
      </c>
      <c r="FY41">
        <v>0</v>
      </c>
      <c r="FZ41">
        <v>1</v>
      </c>
      <c r="GA41">
        <v>1999</v>
      </c>
      <c r="GB41">
        <v>0</v>
      </c>
      <c r="GC41">
        <v>14</v>
      </c>
      <c r="GD41">
        <v>55.4</v>
      </c>
      <c r="GE41">
        <v>55.3</v>
      </c>
      <c r="GF41">
        <v>0.96435499999999996</v>
      </c>
      <c r="GG41">
        <v>2.4890099999999999</v>
      </c>
      <c r="GH41">
        <v>1.5979000000000001</v>
      </c>
      <c r="GI41">
        <v>2.35229</v>
      </c>
      <c r="GJ41">
        <v>1.64917</v>
      </c>
      <c r="GK41">
        <v>2.3803700000000001</v>
      </c>
      <c r="GL41">
        <v>26.066199999999998</v>
      </c>
      <c r="GM41">
        <v>14.368399999999999</v>
      </c>
      <c r="GN41">
        <v>19</v>
      </c>
      <c r="GO41">
        <v>450.52199999999999</v>
      </c>
      <c r="GP41">
        <v>638.76900000000001</v>
      </c>
      <c r="GQ41">
        <v>29.027899999999999</v>
      </c>
      <c r="GR41">
        <v>21.643899999999999</v>
      </c>
      <c r="GS41">
        <v>30.000299999999999</v>
      </c>
      <c r="GT41">
        <v>21.565799999999999</v>
      </c>
      <c r="GU41">
        <v>21.547000000000001</v>
      </c>
      <c r="GV41">
        <v>19.450099999999999</v>
      </c>
      <c r="GW41">
        <v>24.37</v>
      </c>
      <c r="GX41">
        <v>100</v>
      </c>
      <c r="GY41">
        <v>29.0139</v>
      </c>
      <c r="GZ41">
        <v>362.40600000000001</v>
      </c>
      <c r="HA41">
        <v>13.077199999999999</v>
      </c>
      <c r="HB41">
        <v>101.358</v>
      </c>
      <c r="HC41">
        <v>101.351</v>
      </c>
    </row>
    <row r="42" spans="1:211" x14ac:dyDescent="0.2">
      <c r="A42">
        <v>26</v>
      </c>
      <c r="B42">
        <v>1736449022.0999999</v>
      </c>
      <c r="C42">
        <v>50</v>
      </c>
      <c r="D42" t="s">
        <v>399</v>
      </c>
      <c r="E42" t="s">
        <v>400</v>
      </c>
      <c r="F42">
        <v>2</v>
      </c>
      <c r="G42">
        <v>1736449021.0999999</v>
      </c>
      <c r="H42">
        <f t="shared" si="0"/>
        <v>2.108773875046484E-3</v>
      </c>
      <c r="I42">
        <f t="shared" si="1"/>
        <v>2.1087738750464839</v>
      </c>
      <c r="J42">
        <f t="shared" si="2"/>
        <v>14.050157744756131</v>
      </c>
      <c r="K42">
        <f t="shared" si="3"/>
        <v>292.178</v>
      </c>
      <c r="L42">
        <f t="shared" si="4"/>
        <v>101.05311477987094</v>
      </c>
      <c r="M42">
        <f t="shared" si="5"/>
        <v>10.340294125803089</v>
      </c>
      <c r="N42">
        <f t="shared" si="6"/>
        <v>29.897212606164</v>
      </c>
      <c r="O42">
        <f t="shared" si="7"/>
        <v>0.12309757207674149</v>
      </c>
      <c r="P42">
        <f t="shared" si="8"/>
        <v>3.530398057506309</v>
      </c>
      <c r="Q42">
        <f t="shared" si="9"/>
        <v>0.12076185715764734</v>
      </c>
      <c r="R42">
        <f t="shared" si="10"/>
        <v>7.5682324041413299E-2</v>
      </c>
      <c r="S42">
        <f t="shared" si="11"/>
        <v>253.91836538429757</v>
      </c>
      <c r="T42">
        <f t="shared" si="12"/>
        <v>25.800587867140802</v>
      </c>
      <c r="U42">
        <f t="shared" si="13"/>
        <v>25.800587867140802</v>
      </c>
      <c r="V42">
        <f t="shared" si="14"/>
        <v>3.3346471959218991</v>
      </c>
      <c r="W42">
        <f t="shared" si="15"/>
        <v>50.02225126340938</v>
      </c>
      <c r="X42">
        <f t="shared" si="16"/>
        <v>1.5908213322845999</v>
      </c>
      <c r="Y42">
        <f t="shared" si="17"/>
        <v>3.1802273830251715</v>
      </c>
      <c r="Z42">
        <f t="shared" si="18"/>
        <v>1.7438258636372992</v>
      </c>
      <c r="AA42">
        <f t="shared" si="19"/>
        <v>-92.996927889549951</v>
      </c>
      <c r="AB42">
        <f t="shared" si="20"/>
        <v>-151.82458591780758</v>
      </c>
      <c r="AC42">
        <f t="shared" si="21"/>
        <v>-9.1334421910030148</v>
      </c>
      <c r="AD42">
        <f t="shared" si="22"/>
        <v>-3.659061406298747E-2</v>
      </c>
      <c r="AE42">
        <f t="shared" si="23"/>
        <v>40.462894410714128</v>
      </c>
      <c r="AF42">
        <f t="shared" si="24"/>
        <v>2.1082241280515799</v>
      </c>
      <c r="AG42">
        <f t="shared" si="25"/>
        <v>14.050157744756131</v>
      </c>
      <c r="AH42">
        <v>335.53262738702801</v>
      </c>
      <c r="AI42">
        <v>296.79820606060599</v>
      </c>
      <c r="AJ42">
        <v>3.0716670413551701</v>
      </c>
      <c r="AK42">
        <v>85.495142733625997</v>
      </c>
      <c r="AL42">
        <f t="shared" si="26"/>
        <v>2.1087738750464839</v>
      </c>
      <c r="AM42">
        <v>13.0554633862864</v>
      </c>
      <c r="AN42">
        <v>15.545972027972001</v>
      </c>
      <c r="AO42">
        <v>1.36729637438007E-5</v>
      </c>
      <c r="AP42">
        <v>126.389948844656</v>
      </c>
      <c r="AQ42">
        <v>38</v>
      </c>
      <c r="AR42">
        <v>8</v>
      </c>
      <c r="AS42">
        <f t="shared" si="27"/>
        <v>1</v>
      </c>
      <c r="AT42">
        <f t="shared" si="28"/>
        <v>0</v>
      </c>
      <c r="AU42">
        <f t="shared" si="29"/>
        <v>54297.934040186236</v>
      </c>
      <c r="AV42">
        <f t="shared" si="30"/>
        <v>1599.99</v>
      </c>
      <c r="AW42">
        <f t="shared" si="31"/>
        <v>1348.7918003985601</v>
      </c>
      <c r="AX42">
        <f t="shared" si="32"/>
        <v>0.84300014400000001</v>
      </c>
      <c r="AY42">
        <f t="shared" si="33"/>
        <v>0.15869997023999999</v>
      </c>
      <c r="AZ42">
        <v>6</v>
      </c>
      <c r="BA42">
        <v>0.5</v>
      </c>
      <c r="BB42" t="s">
        <v>345</v>
      </c>
      <c r="BC42">
        <v>2</v>
      </c>
      <c r="BD42" t="b">
        <v>1</v>
      </c>
      <c r="BE42">
        <v>1736449021.0999999</v>
      </c>
      <c r="BF42">
        <v>292.178</v>
      </c>
      <c r="BG42">
        <v>341.46199999999999</v>
      </c>
      <c r="BH42">
        <v>15.5467</v>
      </c>
      <c r="BI42">
        <v>13.056699999999999</v>
      </c>
      <c r="BJ42">
        <v>292.00299999999999</v>
      </c>
      <c r="BK42">
        <v>15.4727</v>
      </c>
      <c r="BL42">
        <v>500.108</v>
      </c>
      <c r="BM42">
        <v>102.224</v>
      </c>
      <c r="BN42">
        <v>0.101338</v>
      </c>
      <c r="BO42">
        <v>25.0029</v>
      </c>
      <c r="BP42">
        <v>24.779800000000002</v>
      </c>
      <c r="BQ42">
        <v>999.9</v>
      </c>
      <c r="BR42">
        <v>0</v>
      </c>
      <c r="BS42">
        <v>0</v>
      </c>
      <c r="BT42">
        <v>9977.5</v>
      </c>
      <c r="BU42">
        <v>513.36300000000006</v>
      </c>
      <c r="BV42">
        <v>123.423</v>
      </c>
      <c r="BW42">
        <v>-49.283499999999997</v>
      </c>
      <c r="BX42">
        <v>296.79300000000001</v>
      </c>
      <c r="BY42">
        <v>345.97899999999998</v>
      </c>
      <c r="BZ42">
        <v>2.4900600000000002</v>
      </c>
      <c r="CA42">
        <v>341.46199999999999</v>
      </c>
      <c r="CB42">
        <v>13.056699999999999</v>
      </c>
      <c r="CC42">
        <v>1.58924</v>
      </c>
      <c r="CD42">
        <v>1.3347</v>
      </c>
      <c r="CE42">
        <v>13.854900000000001</v>
      </c>
      <c r="CF42">
        <v>11.195399999999999</v>
      </c>
      <c r="CG42">
        <v>1599.99</v>
      </c>
      <c r="CH42">
        <v>0.90000100000000005</v>
      </c>
      <c r="CI42">
        <v>9.9999199999999996E-2</v>
      </c>
      <c r="CJ42">
        <v>20</v>
      </c>
      <c r="CK42">
        <v>31274.3</v>
      </c>
      <c r="CL42">
        <v>1736445700.0999999</v>
      </c>
      <c r="CM42" t="s">
        <v>346</v>
      </c>
      <c r="CN42">
        <v>1736445697.0999999</v>
      </c>
      <c r="CO42">
        <v>1736445700.0999999</v>
      </c>
      <c r="CP42">
        <v>1</v>
      </c>
      <c r="CQ42">
        <v>-0.33700000000000002</v>
      </c>
      <c r="CR42">
        <v>1.2999999999999999E-2</v>
      </c>
      <c r="CS42">
        <v>0.22</v>
      </c>
      <c r="CT42">
        <v>8.3000000000000004E-2</v>
      </c>
      <c r="CU42">
        <v>420</v>
      </c>
      <c r="CV42">
        <v>16</v>
      </c>
      <c r="CW42">
        <v>0.23</v>
      </c>
      <c r="CX42">
        <v>0.32</v>
      </c>
      <c r="CY42">
        <v>-45.808257142857101</v>
      </c>
      <c r="CZ42">
        <v>-17.301888311688401</v>
      </c>
      <c r="DA42">
        <v>1.78474947757019</v>
      </c>
      <c r="DB42">
        <v>0</v>
      </c>
      <c r="DC42">
        <v>2.4799652380952399</v>
      </c>
      <c r="DD42">
        <v>4.9309870129871099E-2</v>
      </c>
      <c r="DE42">
        <v>5.0827032730977398E-3</v>
      </c>
      <c r="DF42">
        <v>1</v>
      </c>
      <c r="DG42">
        <v>1</v>
      </c>
      <c r="DH42">
        <v>2</v>
      </c>
      <c r="DI42" t="s">
        <v>347</v>
      </c>
      <c r="DJ42">
        <v>3.1197900000000001</v>
      </c>
      <c r="DK42">
        <v>2.8012000000000001</v>
      </c>
      <c r="DL42">
        <v>7.6352600000000007E-2</v>
      </c>
      <c r="DM42">
        <v>8.7509000000000003E-2</v>
      </c>
      <c r="DN42">
        <v>8.6977899999999997E-2</v>
      </c>
      <c r="DO42">
        <v>7.7371499999999996E-2</v>
      </c>
      <c r="DP42">
        <v>25769.200000000001</v>
      </c>
      <c r="DQ42">
        <v>23530.6</v>
      </c>
      <c r="DR42">
        <v>26691.200000000001</v>
      </c>
      <c r="DS42">
        <v>24127.7</v>
      </c>
      <c r="DT42">
        <v>33676.300000000003</v>
      </c>
      <c r="DU42">
        <v>32411.8</v>
      </c>
      <c r="DV42">
        <v>40357.4</v>
      </c>
      <c r="DW42">
        <v>38141.1</v>
      </c>
      <c r="DX42">
        <v>2.0161199999999999</v>
      </c>
      <c r="DY42">
        <v>2.2694200000000002</v>
      </c>
      <c r="DZ42">
        <v>0.15351200000000001</v>
      </c>
      <c r="EA42">
        <v>0</v>
      </c>
      <c r="EB42">
        <v>22.245899999999999</v>
      </c>
      <c r="EC42">
        <v>999.9</v>
      </c>
      <c r="ED42">
        <v>64.234999999999999</v>
      </c>
      <c r="EE42">
        <v>22.053999999999998</v>
      </c>
      <c r="EF42">
        <v>16.729199999999999</v>
      </c>
      <c r="EG42">
        <v>63.7149</v>
      </c>
      <c r="EH42">
        <v>26.3782</v>
      </c>
      <c r="EI42">
        <v>1</v>
      </c>
      <c r="EJ42">
        <v>-0.43604399999999999</v>
      </c>
      <c r="EK42">
        <v>-3.8039200000000002</v>
      </c>
      <c r="EL42">
        <v>20.2393</v>
      </c>
      <c r="EM42">
        <v>5.2637099999999997</v>
      </c>
      <c r="EN42">
        <v>12.007</v>
      </c>
      <c r="EO42">
        <v>5.0000999999999998</v>
      </c>
      <c r="EP42">
        <v>3.2870499999999998</v>
      </c>
      <c r="EQ42">
        <v>9999</v>
      </c>
      <c r="ER42">
        <v>9999</v>
      </c>
      <c r="ES42">
        <v>999.9</v>
      </c>
      <c r="ET42">
        <v>9999</v>
      </c>
      <c r="EU42">
        <v>1.8723099999999999</v>
      </c>
      <c r="EV42">
        <v>1.87317</v>
      </c>
      <c r="EW42">
        <v>1.8693900000000001</v>
      </c>
      <c r="EX42">
        <v>1.8751</v>
      </c>
      <c r="EY42">
        <v>1.8754500000000001</v>
      </c>
      <c r="EZ42">
        <v>1.87388</v>
      </c>
      <c r="FA42">
        <v>1.8724099999999999</v>
      </c>
      <c r="FB42">
        <v>1.8714900000000001</v>
      </c>
      <c r="FC42">
        <v>5</v>
      </c>
      <c r="FD42">
        <v>0</v>
      </c>
      <c r="FE42">
        <v>0</v>
      </c>
      <c r="FF42">
        <v>0</v>
      </c>
      <c r="FG42" t="s">
        <v>348</v>
      </c>
      <c r="FH42" t="s">
        <v>349</v>
      </c>
      <c r="FI42" t="s">
        <v>350</v>
      </c>
      <c r="FJ42" t="s">
        <v>350</v>
      </c>
      <c r="FK42" t="s">
        <v>350</v>
      </c>
      <c r="FL42" t="s">
        <v>350</v>
      </c>
      <c r="FM42">
        <v>0</v>
      </c>
      <c r="FN42">
        <v>100</v>
      </c>
      <c r="FO42">
        <v>100</v>
      </c>
      <c r="FP42">
        <v>0.17699999999999999</v>
      </c>
      <c r="FQ42">
        <v>7.4099999999999999E-2</v>
      </c>
      <c r="FR42">
        <v>-0.18329044484773399</v>
      </c>
      <c r="FS42">
        <v>1.93526017593624E-3</v>
      </c>
      <c r="FT42">
        <v>-2.6352868309754201E-6</v>
      </c>
      <c r="FU42">
        <v>7.4988703689445403E-10</v>
      </c>
      <c r="FV42">
        <v>7.4070808911679595E-2</v>
      </c>
      <c r="FW42">
        <v>0</v>
      </c>
      <c r="FX42">
        <v>0</v>
      </c>
      <c r="FY42">
        <v>0</v>
      </c>
      <c r="FZ42">
        <v>1</v>
      </c>
      <c r="GA42">
        <v>1999</v>
      </c>
      <c r="GB42">
        <v>0</v>
      </c>
      <c r="GC42">
        <v>14</v>
      </c>
      <c r="GD42">
        <v>55.4</v>
      </c>
      <c r="GE42">
        <v>55.4</v>
      </c>
      <c r="GF42">
        <v>0.98022500000000001</v>
      </c>
      <c r="GG42">
        <v>2.48291</v>
      </c>
      <c r="GH42">
        <v>1.5979000000000001</v>
      </c>
      <c r="GI42">
        <v>2.35229</v>
      </c>
      <c r="GJ42">
        <v>1.64917</v>
      </c>
      <c r="GK42">
        <v>2.49512</v>
      </c>
      <c r="GL42">
        <v>26.066199999999998</v>
      </c>
      <c r="GM42">
        <v>14.3772</v>
      </c>
      <c r="GN42">
        <v>19</v>
      </c>
      <c r="GO42">
        <v>451.12400000000002</v>
      </c>
      <c r="GP42">
        <v>638.72299999999996</v>
      </c>
      <c r="GQ42">
        <v>29.017299999999999</v>
      </c>
      <c r="GR42">
        <v>21.645099999999999</v>
      </c>
      <c r="GS42">
        <v>30.000399999999999</v>
      </c>
      <c r="GT42">
        <v>21.5672</v>
      </c>
      <c r="GU42">
        <v>21.547999999999998</v>
      </c>
      <c r="GV42">
        <v>19.738199999999999</v>
      </c>
      <c r="GW42">
        <v>24.37</v>
      </c>
      <c r="GX42">
        <v>100</v>
      </c>
      <c r="GY42">
        <v>29.0139</v>
      </c>
      <c r="GZ42">
        <v>369.14800000000002</v>
      </c>
      <c r="HA42">
        <v>13.077199999999999</v>
      </c>
      <c r="HB42">
        <v>101.358</v>
      </c>
      <c r="HC42">
        <v>101.35</v>
      </c>
    </row>
    <row r="43" spans="1:211" x14ac:dyDescent="0.2">
      <c r="A43">
        <v>27</v>
      </c>
      <c r="B43">
        <v>1736449024.0999999</v>
      </c>
      <c r="C43">
        <v>52</v>
      </c>
      <c r="D43" t="s">
        <v>401</v>
      </c>
      <c r="E43" t="s">
        <v>402</v>
      </c>
      <c r="F43">
        <v>2</v>
      </c>
      <c r="G43">
        <v>1736449022.0999999</v>
      </c>
      <c r="H43">
        <f t="shared" si="0"/>
        <v>2.111335020023098E-3</v>
      </c>
      <c r="I43">
        <f t="shared" si="1"/>
        <v>2.1113350200230978</v>
      </c>
      <c r="J43">
        <f t="shared" si="2"/>
        <v>14.29947684176155</v>
      </c>
      <c r="K43">
        <f t="shared" si="3"/>
        <v>295.2475</v>
      </c>
      <c r="L43">
        <f t="shared" si="4"/>
        <v>101.15331103148968</v>
      </c>
      <c r="M43">
        <f t="shared" si="5"/>
        <v>10.350435674780798</v>
      </c>
      <c r="N43">
        <f t="shared" si="6"/>
        <v>30.210976049399999</v>
      </c>
      <c r="O43">
        <f t="shared" si="7"/>
        <v>0.12333608966428276</v>
      </c>
      <c r="P43">
        <f t="shared" si="8"/>
        <v>3.5369754484910363</v>
      </c>
      <c r="Q43">
        <f t="shared" si="9"/>
        <v>0.12099567839860073</v>
      </c>
      <c r="R43">
        <f t="shared" si="10"/>
        <v>7.5828876573412238E-2</v>
      </c>
      <c r="S43">
        <f t="shared" si="11"/>
        <v>253.91997048000002</v>
      </c>
      <c r="T43">
        <f t="shared" si="12"/>
        <v>25.794639045195037</v>
      </c>
      <c r="U43">
        <f t="shared" si="13"/>
        <v>25.794639045195037</v>
      </c>
      <c r="V43">
        <f t="shared" si="14"/>
        <v>3.3334717876009585</v>
      </c>
      <c r="W43">
        <f t="shared" si="15"/>
        <v>50.037024033755415</v>
      </c>
      <c r="X43">
        <f t="shared" si="16"/>
        <v>1.5909117024599999</v>
      </c>
      <c r="Y43">
        <f t="shared" si="17"/>
        <v>3.1794690695169181</v>
      </c>
      <c r="Z43">
        <f t="shared" si="18"/>
        <v>1.7425600851409586</v>
      </c>
      <c r="AA43">
        <f t="shared" si="19"/>
        <v>-93.109874383018621</v>
      </c>
      <c r="AB43">
        <f t="shared" si="20"/>
        <v>-151.73583434503874</v>
      </c>
      <c r="AC43">
        <f t="shared" si="21"/>
        <v>-9.1106726609063191</v>
      </c>
      <c r="AD43">
        <f t="shared" si="22"/>
        <v>-3.6410908963659949E-2</v>
      </c>
      <c r="AE43">
        <f t="shared" si="23"/>
        <v>40.821351953979395</v>
      </c>
      <c r="AF43">
        <f t="shared" si="24"/>
        <v>2.1085840205386646</v>
      </c>
      <c r="AG43">
        <f t="shared" si="25"/>
        <v>14.29947684176155</v>
      </c>
      <c r="AH43">
        <v>342.23879151302202</v>
      </c>
      <c r="AI43">
        <v>303.02172727272699</v>
      </c>
      <c r="AJ43">
        <v>3.0971600776982302</v>
      </c>
      <c r="AK43">
        <v>85.495142733625997</v>
      </c>
      <c r="AL43">
        <f t="shared" si="26"/>
        <v>2.1113350200230978</v>
      </c>
      <c r="AM43">
        <v>13.055535709472601</v>
      </c>
      <c r="AN43">
        <v>15.549042657342699</v>
      </c>
      <c r="AO43">
        <v>1.33294455299561E-5</v>
      </c>
      <c r="AP43">
        <v>126.389948844656</v>
      </c>
      <c r="AQ43">
        <v>38</v>
      </c>
      <c r="AR43">
        <v>8</v>
      </c>
      <c r="AS43">
        <f t="shared" si="27"/>
        <v>1</v>
      </c>
      <c r="AT43">
        <f t="shared" si="28"/>
        <v>0</v>
      </c>
      <c r="AU43">
        <f t="shared" si="29"/>
        <v>54443.526770324599</v>
      </c>
      <c r="AV43">
        <f t="shared" si="30"/>
        <v>1600</v>
      </c>
      <c r="AW43">
        <f t="shared" si="31"/>
        <v>1348.8003000000001</v>
      </c>
      <c r="AX43">
        <f t="shared" si="32"/>
        <v>0.84300018750000005</v>
      </c>
      <c r="AY43">
        <f t="shared" si="33"/>
        <v>0.15869998155000001</v>
      </c>
      <c r="AZ43">
        <v>6</v>
      </c>
      <c r="BA43">
        <v>0.5</v>
      </c>
      <c r="BB43" t="s">
        <v>345</v>
      </c>
      <c r="BC43">
        <v>2</v>
      </c>
      <c r="BD43" t="b">
        <v>1</v>
      </c>
      <c r="BE43">
        <v>1736449022.0999999</v>
      </c>
      <c r="BF43">
        <v>295.2475</v>
      </c>
      <c r="BG43">
        <v>344.96899999999999</v>
      </c>
      <c r="BH43">
        <v>15.547750000000001</v>
      </c>
      <c r="BI43">
        <v>13.05735</v>
      </c>
      <c r="BJ43">
        <v>295.07</v>
      </c>
      <c r="BK43">
        <v>15.473699999999999</v>
      </c>
      <c r="BL43">
        <v>500.11250000000001</v>
      </c>
      <c r="BM43">
        <v>102.2235</v>
      </c>
      <c r="BN43">
        <v>0.10074</v>
      </c>
      <c r="BO43">
        <v>24.998899999999999</v>
      </c>
      <c r="BP43">
        <v>24.77365</v>
      </c>
      <c r="BQ43">
        <v>999.9</v>
      </c>
      <c r="BR43">
        <v>0</v>
      </c>
      <c r="BS43">
        <v>0</v>
      </c>
      <c r="BT43">
        <v>10005.299999999999</v>
      </c>
      <c r="BU43">
        <v>513.35850000000005</v>
      </c>
      <c r="BV43">
        <v>123.423</v>
      </c>
      <c r="BW43">
        <v>-49.721550000000001</v>
      </c>
      <c r="BX43">
        <v>299.91050000000001</v>
      </c>
      <c r="BY43">
        <v>349.53300000000002</v>
      </c>
      <c r="BZ43">
        <v>2.4904299999999999</v>
      </c>
      <c r="CA43">
        <v>344.96899999999999</v>
      </c>
      <c r="CB43">
        <v>13.05735</v>
      </c>
      <c r="CC43">
        <v>1.589345</v>
      </c>
      <c r="CD43">
        <v>1.334765</v>
      </c>
      <c r="CE43">
        <v>13.8559</v>
      </c>
      <c r="CF43">
        <v>11.196149999999999</v>
      </c>
      <c r="CG43">
        <v>1600</v>
      </c>
      <c r="CH43">
        <v>0.90000100000000005</v>
      </c>
      <c r="CI43">
        <v>9.9999249999999998E-2</v>
      </c>
      <c r="CJ43">
        <v>20</v>
      </c>
      <c r="CK43">
        <v>31274.400000000001</v>
      </c>
      <c r="CL43">
        <v>1736445700.0999999</v>
      </c>
      <c r="CM43" t="s">
        <v>346</v>
      </c>
      <c r="CN43">
        <v>1736445697.0999999</v>
      </c>
      <c r="CO43">
        <v>1736445700.0999999</v>
      </c>
      <c r="CP43">
        <v>1</v>
      </c>
      <c r="CQ43">
        <v>-0.33700000000000002</v>
      </c>
      <c r="CR43">
        <v>1.2999999999999999E-2</v>
      </c>
      <c r="CS43">
        <v>0.22</v>
      </c>
      <c r="CT43">
        <v>8.3000000000000004E-2</v>
      </c>
      <c r="CU43">
        <v>420</v>
      </c>
      <c r="CV43">
        <v>16</v>
      </c>
      <c r="CW43">
        <v>0.23</v>
      </c>
      <c r="CX43">
        <v>0.32</v>
      </c>
      <c r="CY43">
        <v>-46.383480952380999</v>
      </c>
      <c r="CZ43">
        <v>-18.5347480519481</v>
      </c>
      <c r="DA43">
        <v>1.9021927105865499</v>
      </c>
      <c r="DB43">
        <v>0</v>
      </c>
      <c r="DC43">
        <v>2.48166523809524</v>
      </c>
      <c r="DD43">
        <v>5.0892467532470398E-2</v>
      </c>
      <c r="DE43">
        <v>5.2420757602923296E-3</v>
      </c>
      <c r="DF43">
        <v>1</v>
      </c>
      <c r="DG43">
        <v>1</v>
      </c>
      <c r="DH43">
        <v>2</v>
      </c>
      <c r="DI43" t="s">
        <v>347</v>
      </c>
      <c r="DJ43">
        <v>3.1193900000000001</v>
      </c>
      <c r="DK43">
        <v>2.8007499999999999</v>
      </c>
      <c r="DL43">
        <v>7.7645099999999995E-2</v>
      </c>
      <c r="DM43">
        <v>8.8898699999999997E-2</v>
      </c>
      <c r="DN43">
        <v>8.6984400000000003E-2</v>
      </c>
      <c r="DO43">
        <v>7.7374399999999996E-2</v>
      </c>
      <c r="DP43">
        <v>25733.1</v>
      </c>
      <c r="DQ43">
        <v>23494.5</v>
      </c>
      <c r="DR43">
        <v>26691.1</v>
      </c>
      <c r="DS43">
        <v>24127.5</v>
      </c>
      <c r="DT43">
        <v>33675.9</v>
      </c>
      <c r="DU43">
        <v>32411.5</v>
      </c>
      <c r="DV43">
        <v>40357.199999999997</v>
      </c>
      <c r="DW43">
        <v>38140.699999999997</v>
      </c>
      <c r="DX43">
        <v>2.0152800000000002</v>
      </c>
      <c r="DY43">
        <v>2.2696999999999998</v>
      </c>
      <c r="DZ43">
        <v>0.15306500000000001</v>
      </c>
      <c r="EA43">
        <v>0</v>
      </c>
      <c r="EB43">
        <v>22.247299999999999</v>
      </c>
      <c r="EC43">
        <v>999.9</v>
      </c>
      <c r="ED43">
        <v>64.234999999999999</v>
      </c>
      <c r="EE43">
        <v>22.053999999999998</v>
      </c>
      <c r="EF43">
        <v>16.7288</v>
      </c>
      <c r="EG43">
        <v>63.7849</v>
      </c>
      <c r="EH43">
        <v>26.406199999999998</v>
      </c>
      <c r="EI43">
        <v>1</v>
      </c>
      <c r="EJ43">
        <v>-0.43588399999999999</v>
      </c>
      <c r="EK43">
        <v>-3.8298700000000001</v>
      </c>
      <c r="EL43">
        <v>20.238399999999999</v>
      </c>
      <c r="EM43">
        <v>5.2631100000000002</v>
      </c>
      <c r="EN43">
        <v>12.0062</v>
      </c>
      <c r="EO43">
        <v>4.9998500000000003</v>
      </c>
      <c r="EP43">
        <v>3.2868499999999998</v>
      </c>
      <c r="EQ43">
        <v>9999</v>
      </c>
      <c r="ER43">
        <v>9999</v>
      </c>
      <c r="ES43">
        <v>999.9</v>
      </c>
      <c r="ET43">
        <v>9999</v>
      </c>
      <c r="EU43">
        <v>1.8722799999999999</v>
      </c>
      <c r="EV43">
        <v>1.87317</v>
      </c>
      <c r="EW43">
        <v>1.8693900000000001</v>
      </c>
      <c r="EX43">
        <v>1.8751</v>
      </c>
      <c r="EY43">
        <v>1.8754299999999999</v>
      </c>
      <c r="EZ43">
        <v>1.8738600000000001</v>
      </c>
      <c r="FA43">
        <v>1.8724099999999999</v>
      </c>
      <c r="FB43">
        <v>1.8714900000000001</v>
      </c>
      <c r="FC43">
        <v>5</v>
      </c>
      <c r="FD43">
        <v>0</v>
      </c>
      <c r="FE43">
        <v>0</v>
      </c>
      <c r="FF43">
        <v>0</v>
      </c>
      <c r="FG43" t="s">
        <v>348</v>
      </c>
      <c r="FH43" t="s">
        <v>349</v>
      </c>
      <c r="FI43" t="s">
        <v>350</v>
      </c>
      <c r="FJ43" t="s">
        <v>350</v>
      </c>
      <c r="FK43" t="s">
        <v>350</v>
      </c>
      <c r="FL43" t="s">
        <v>350</v>
      </c>
      <c r="FM43">
        <v>0</v>
      </c>
      <c r="FN43">
        <v>100</v>
      </c>
      <c r="FO43">
        <v>100</v>
      </c>
      <c r="FP43">
        <v>0.18099999999999999</v>
      </c>
      <c r="FQ43">
        <v>7.4099999999999999E-2</v>
      </c>
      <c r="FR43">
        <v>-0.18329044484773399</v>
      </c>
      <c r="FS43">
        <v>1.93526017593624E-3</v>
      </c>
      <c r="FT43">
        <v>-2.6352868309754201E-6</v>
      </c>
      <c r="FU43">
        <v>7.4988703689445403E-10</v>
      </c>
      <c r="FV43">
        <v>7.4070808911679595E-2</v>
      </c>
      <c r="FW43">
        <v>0</v>
      </c>
      <c r="FX43">
        <v>0</v>
      </c>
      <c r="FY43">
        <v>0</v>
      </c>
      <c r="FZ43">
        <v>1</v>
      </c>
      <c r="GA43">
        <v>1999</v>
      </c>
      <c r="GB43">
        <v>0</v>
      </c>
      <c r="GC43">
        <v>14</v>
      </c>
      <c r="GD43">
        <v>55.5</v>
      </c>
      <c r="GE43">
        <v>55.4</v>
      </c>
      <c r="GF43">
        <v>0.99487300000000001</v>
      </c>
      <c r="GG43">
        <v>2.49268</v>
      </c>
      <c r="GH43">
        <v>1.5979000000000001</v>
      </c>
      <c r="GI43">
        <v>2.35229</v>
      </c>
      <c r="GJ43">
        <v>1.64917</v>
      </c>
      <c r="GK43">
        <v>2.47803</v>
      </c>
      <c r="GL43">
        <v>26.066199999999998</v>
      </c>
      <c r="GM43">
        <v>14.368399999999999</v>
      </c>
      <c r="GN43">
        <v>19</v>
      </c>
      <c r="GO43">
        <v>450.649</v>
      </c>
      <c r="GP43">
        <v>638.96</v>
      </c>
      <c r="GQ43">
        <v>29.006900000000002</v>
      </c>
      <c r="GR43">
        <v>21.646100000000001</v>
      </c>
      <c r="GS43">
        <v>30.000399999999999</v>
      </c>
      <c r="GT43">
        <v>21.5684</v>
      </c>
      <c r="GU43">
        <v>21.5489</v>
      </c>
      <c r="GV43">
        <v>20.032399999999999</v>
      </c>
      <c r="GW43">
        <v>24.37</v>
      </c>
      <c r="GX43">
        <v>100</v>
      </c>
      <c r="GY43">
        <v>29.172499999999999</v>
      </c>
      <c r="GZ43">
        <v>375.87</v>
      </c>
      <c r="HA43">
        <v>13.077199999999999</v>
      </c>
      <c r="HB43">
        <v>101.357</v>
      </c>
      <c r="HC43">
        <v>101.349</v>
      </c>
    </row>
    <row r="44" spans="1:211" x14ac:dyDescent="0.2">
      <c r="A44">
        <v>28</v>
      </c>
      <c r="B44">
        <v>1736449026.0999999</v>
      </c>
      <c r="C44">
        <v>54</v>
      </c>
      <c r="D44" t="s">
        <v>403</v>
      </c>
      <c r="E44" t="s">
        <v>404</v>
      </c>
      <c r="F44">
        <v>2</v>
      </c>
      <c r="G44">
        <v>1736449025.0999999</v>
      </c>
      <c r="H44">
        <f t="shared" si="0"/>
        <v>2.1124099494663059E-3</v>
      </c>
      <c r="I44">
        <f t="shared" si="1"/>
        <v>2.112409949466306</v>
      </c>
      <c r="J44">
        <f t="shared" si="2"/>
        <v>14.577117899523483</v>
      </c>
      <c r="K44">
        <f t="shared" si="3"/>
        <v>304.51100000000002</v>
      </c>
      <c r="L44">
        <f t="shared" si="4"/>
        <v>106.97216374732866</v>
      </c>
      <c r="M44">
        <f t="shared" si="5"/>
        <v>10.945656187026588</v>
      </c>
      <c r="N44">
        <f t="shared" si="6"/>
        <v>31.158318149387604</v>
      </c>
      <c r="O44">
        <f t="shared" si="7"/>
        <v>0.12360380386099272</v>
      </c>
      <c r="P44">
        <f t="shared" si="8"/>
        <v>3.54561915859014</v>
      </c>
      <c r="Q44">
        <f t="shared" si="9"/>
        <v>0.12125893865344783</v>
      </c>
      <c r="R44">
        <f t="shared" si="10"/>
        <v>7.5993808351138031E-2</v>
      </c>
      <c r="S44">
        <f t="shared" si="11"/>
        <v>253.92150319147621</v>
      </c>
      <c r="T44">
        <f t="shared" si="12"/>
        <v>25.780487338747566</v>
      </c>
      <c r="U44">
        <f t="shared" si="13"/>
        <v>25.780487338747566</v>
      </c>
      <c r="V44">
        <f t="shared" si="14"/>
        <v>3.3306770524788409</v>
      </c>
      <c r="W44">
        <f t="shared" si="15"/>
        <v>50.076617617291404</v>
      </c>
      <c r="X44">
        <f t="shared" si="16"/>
        <v>1.5910223431555599</v>
      </c>
      <c r="Y44">
        <f t="shared" si="17"/>
        <v>3.1771761330105921</v>
      </c>
      <c r="Z44">
        <f t="shared" si="18"/>
        <v>1.739654709323281</v>
      </c>
      <c r="AA44">
        <f t="shared" si="19"/>
        <v>-93.157278771464092</v>
      </c>
      <c r="AB44">
        <f t="shared" si="20"/>
        <v>-151.71446189945596</v>
      </c>
      <c r="AC44">
        <f t="shared" si="21"/>
        <v>-9.0859828051350107</v>
      </c>
      <c r="AD44">
        <f t="shared" si="22"/>
        <v>-3.6220284578860173E-2</v>
      </c>
      <c r="AE44">
        <f t="shared" si="23"/>
        <v>41.709168423060547</v>
      </c>
      <c r="AF44">
        <f t="shared" si="24"/>
        <v>2.1101228864402133</v>
      </c>
      <c r="AG44">
        <f t="shared" si="25"/>
        <v>14.577117899523483</v>
      </c>
      <c r="AH44">
        <v>349.073079165259</v>
      </c>
      <c r="AI44">
        <v>309.31544242424201</v>
      </c>
      <c r="AJ44">
        <v>3.12792147115593</v>
      </c>
      <c r="AK44">
        <v>85.495142733625997</v>
      </c>
      <c r="AL44">
        <f t="shared" si="26"/>
        <v>2.112409949466306</v>
      </c>
      <c r="AM44">
        <v>13.056250504884201</v>
      </c>
      <c r="AN44">
        <v>15.550122377622399</v>
      </c>
      <c r="AO44">
        <v>1.20688390795452E-5</v>
      </c>
      <c r="AP44">
        <v>126.389948844656</v>
      </c>
      <c r="AQ44">
        <v>38</v>
      </c>
      <c r="AR44">
        <v>8</v>
      </c>
      <c r="AS44">
        <f t="shared" si="27"/>
        <v>1</v>
      </c>
      <c r="AT44">
        <f t="shared" si="28"/>
        <v>0</v>
      </c>
      <c r="AU44">
        <f t="shared" si="29"/>
        <v>54636.368267934085</v>
      </c>
      <c r="AV44">
        <f t="shared" si="30"/>
        <v>1600.01</v>
      </c>
      <c r="AW44">
        <f t="shared" si="31"/>
        <v>1348.8085212005701</v>
      </c>
      <c r="AX44">
        <f t="shared" si="32"/>
        <v>0.84300005700000002</v>
      </c>
      <c r="AY44">
        <f t="shared" si="33"/>
        <v>0.15869994762</v>
      </c>
      <c r="AZ44">
        <v>6</v>
      </c>
      <c r="BA44">
        <v>0.5</v>
      </c>
      <c r="BB44" t="s">
        <v>345</v>
      </c>
      <c r="BC44">
        <v>2</v>
      </c>
      <c r="BD44" t="b">
        <v>1</v>
      </c>
      <c r="BE44">
        <v>1736449025.0999999</v>
      </c>
      <c r="BF44">
        <v>304.51100000000002</v>
      </c>
      <c r="BG44">
        <v>355.303</v>
      </c>
      <c r="BH44">
        <v>15.549099999999999</v>
      </c>
      <c r="BI44">
        <v>13.0578</v>
      </c>
      <c r="BJ44">
        <v>304.32900000000001</v>
      </c>
      <c r="BK44">
        <v>15.475</v>
      </c>
      <c r="BL44">
        <v>500.29599999999999</v>
      </c>
      <c r="BM44">
        <v>102.223</v>
      </c>
      <c r="BN44">
        <v>9.9471599999999993E-2</v>
      </c>
      <c r="BO44">
        <v>24.986799999999999</v>
      </c>
      <c r="BP44">
        <v>24.761900000000001</v>
      </c>
      <c r="BQ44">
        <v>999.9</v>
      </c>
      <c r="BR44">
        <v>0</v>
      </c>
      <c r="BS44">
        <v>0</v>
      </c>
      <c r="BT44">
        <v>10041.9</v>
      </c>
      <c r="BU44">
        <v>513.30100000000004</v>
      </c>
      <c r="BV44">
        <v>123.32299999999999</v>
      </c>
      <c r="BW44">
        <v>-50.791899999999998</v>
      </c>
      <c r="BX44">
        <v>309.32100000000003</v>
      </c>
      <c r="BY44">
        <v>360.00400000000002</v>
      </c>
      <c r="BZ44">
        <v>2.4912399999999999</v>
      </c>
      <c r="CA44">
        <v>355.303</v>
      </c>
      <c r="CB44">
        <v>13.0578</v>
      </c>
      <c r="CC44">
        <v>1.5894699999999999</v>
      </c>
      <c r="CD44">
        <v>1.3348100000000001</v>
      </c>
      <c r="CE44">
        <v>13.857100000000001</v>
      </c>
      <c r="CF44">
        <v>11.1967</v>
      </c>
      <c r="CG44">
        <v>1600.01</v>
      </c>
      <c r="CH44">
        <v>0.90000100000000005</v>
      </c>
      <c r="CI44">
        <v>9.9999099999999994E-2</v>
      </c>
      <c r="CJ44">
        <v>20</v>
      </c>
      <c r="CK44">
        <v>31274.5</v>
      </c>
      <c r="CL44">
        <v>1736445700.0999999</v>
      </c>
      <c r="CM44" t="s">
        <v>346</v>
      </c>
      <c r="CN44">
        <v>1736445697.0999999</v>
      </c>
      <c r="CO44">
        <v>1736445700.0999999</v>
      </c>
      <c r="CP44">
        <v>1</v>
      </c>
      <c r="CQ44">
        <v>-0.33700000000000002</v>
      </c>
      <c r="CR44">
        <v>1.2999999999999999E-2</v>
      </c>
      <c r="CS44">
        <v>0.22</v>
      </c>
      <c r="CT44">
        <v>8.3000000000000004E-2</v>
      </c>
      <c r="CU44">
        <v>420</v>
      </c>
      <c r="CV44">
        <v>16</v>
      </c>
      <c r="CW44">
        <v>0.23</v>
      </c>
      <c r="CX44">
        <v>0.32</v>
      </c>
      <c r="CY44">
        <v>-46.973409523809501</v>
      </c>
      <c r="CZ44">
        <v>-20.402236363636302</v>
      </c>
      <c r="DA44">
        <v>2.0714033379524901</v>
      </c>
      <c r="DB44">
        <v>0</v>
      </c>
      <c r="DC44">
        <v>2.4831428571428602</v>
      </c>
      <c r="DD44">
        <v>5.3894805194808999E-2</v>
      </c>
      <c r="DE44">
        <v>5.4943920698915802E-3</v>
      </c>
      <c r="DF44">
        <v>1</v>
      </c>
      <c r="DG44">
        <v>1</v>
      </c>
      <c r="DH44">
        <v>2</v>
      </c>
      <c r="DI44" t="s">
        <v>347</v>
      </c>
      <c r="DJ44">
        <v>3.1194299999999999</v>
      </c>
      <c r="DK44">
        <v>2.8002500000000001</v>
      </c>
      <c r="DL44">
        <v>7.89435E-2</v>
      </c>
      <c r="DM44">
        <v>9.0215900000000002E-2</v>
      </c>
      <c r="DN44">
        <v>8.6985300000000002E-2</v>
      </c>
      <c r="DO44">
        <v>7.7377600000000005E-2</v>
      </c>
      <c r="DP44">
        <v>25696.9</v>
      </c>
      <c r="DQ44">
        <v>23460.3</v>
      </c>
      <c r="DR44">
        <v>26691.1</v>
      </c>
      <c r="DS44">
        <v>24127.3</v>
      </c>
      <c r="DT44">
        <v>33675.800000000003</v>
      </c>
      <c r="DU44">
        <v>32411.3</v>
      </c>
      <c r="DV44">
        <v>40356.9</v>
      </c>
      <c r="DW44">
        <v>38140.5</v>
      </c>
      <c r="DX44">
        <v>2.0153699999999999</v>
      </c>
      <c r="DY44">
        <v>2.2698999999999998</v>
      </c>
      <c r="DZ44">
        <v>0.15274399999999999</v>
      </c>
      <c r="EA44">
        <v>0</v>
      </c>
      <c r="EB44">
        <v>22.2483</v>
      </c>
      <c r="EC44">
        <v>999.9</v>
      </c>
      <c r="ED44">
        <v>64.234999999999999</v>
      </c>
      <c r="EE44">
        <v>22.053999999999998</v>
      </c>
      <c r="EF44">
        <v>16.729199999999999</v>
      </c>
      <c r="EG44">
        <v>63.764899999999997</v>
      </c>
      <c r="EH44">
        <v>26.350200000000001</v>
      </c>
      <c r="EI44">
        <v>1</v>
      </c>
      <c r="EJ44">
        <v>-0.43527900000000003</v>
      </c>
      <c r="EK44">
        <v>-4.2519</v>
      </c>
      <c r="EL44">
        <v>20.224399999999999</v>
      </c>
      <c r="EM44">
        <v>5.2626600000000003</v>
      </c>
      <c r="EN44">
        <v>12.0059</v>
      </c>
      <c r="EO44">
        <v>4.9999000000000002</v>
      </c>
      <c r="EP44">
        <v>3.2867999999999999</v>
      </c>
      <c r="EQ44">
        <v>9999</v>
      </c>
      <c r="ER44">
        <v>9999</v>
      </c>
      <c r="ES44">
        <v>999.9</v>
      </c>
      <c r="ET44">
        <v>9999</v>
      </c>
      <c r="EU44">
        <v>1.8722700000000001</v>
      </c>
      <c r="EV44">
        <v>1.87317</v>
      </c>
      <c r="EW44">
        <v>1.86937</v>
      </c>
      <c r="EX44">
        <v>1.8750899999999999</v>
      </c>
      <c r="EY44">
        <v>1.8754200000000001</v>
      </c>
      <c r="EZ44">
        <v>1.87384</v>
      </c>
      <c r="FA44">
        <v>1.8724099999999999</v>
      </c>
      <c r="FB44">
        <v>1.8714900000000001</v>
      </c>
      <c r="FC44">
        <v>5</v>
      </c>
      <c r="FD44">
        <v>0</v>
      </c>
      <c r="FE44">
        <v>0</v>
      </c>
      <c r="FF44">
        <v>0</v>
      </c>
      <c r="FG44" t="s">
        <v>348</v>
      </c>
      <c r="FH44" t="s">
        <v>349</v>
      </c>
      <c r="FI44" t="s">
        <v>350</v>
      </c>
      <c r="FJ44" t="s">
        <v>350</v>
      </c>
      <c r="FK44" t="s">
        <v>350</v>
      </c>
      <c r="FL44" t="s">
        <v>350</v>
      </c>
      <c r="FM44">
        <v>0</v>
      </c>
      <c r="FN44">
        <v>100</v>
      </c>
      <c r="FO44">
        <v>100</v>
      </c>
      <c r="FP44">
        <v>0.184</v>
      </c>
      <c r="FQ44">
        <v>7.4099999999999999E-2</v>
      </c>
      <c r="FR44">
        <v>-0.18329044484773399</v>
      </c>
      <c r="FS44">
        <v>1.93526017593624E-3</v>
      </c>
      <c r="FT44">
        <v>-2.6352868309754201E-6</v>
      </c>
      <c r="FU44">
        <v>7.4988703689445403E-10</v>
      </c>
      <c r="FV44">
        <v>7.4070808911679595E-2</v>
      </c>
      <c r="FW44">
        <v>0</v>
      </c>
      <c r="FX44">
        <v>0</v>
      </c>
      <c r="FY44">
        <v>0</v>
      </c>
      <c r="FZ44">
        <v>1</v>
      </c>
      <c r="GA44">
        <v>1999</v>
      </c>
      <c r="GB44">
        <v>0</v>
      </c>
      <c r="GC44">
        <v>14</v>
      </c>
      <c r="GD44">
        <v>55.5</v>
      </c>
      <c r="GE44">
        <v>55.4</v>
      </c>
      <c r="GF44">
        <v>1.00952</v>
      </c>
      <c r="GG44">
        <v>2.49634</v>
      </c>
      <c r="GH44">
        <v>1.5979000000000001</v>
      </c>
      <c r="GI44">
        <v>2.34863</v>
      </c>
      <c r="GJ44">
        <v>1.64917</v>
      </c>
      <c r="GK44">
        <v>2.4658199999999999</v>
      </c>
      <c r="GL44">
        <v>26.066199999999998</v>
      </c>
      <c r="GM44">
        <v>14.3597</v>
      </c>
      <c r="GN44">
        <v>19</v>
      </c>
      <c r="GO44">
        <v>450.72399999999999</v>
      </c>
      <c r="GP44">
        <v>639.13599999999997</v>
      </c>
      <c r="GQ44">
        <v>29.011800000000001</v>
      </c>
      <c r="GR44">
        <v>21.646999999999998</v>
      </c>
      <c r="GS44">
        <v>30.000699999999998</v>
      </c>
      <c r="GT44">
        <v>21.569400000000002</v>
      </c>
      <c r="GU44">
        <v>21.549800000000001</v>
      </c>
      <c r="GV44">
        <v>20.326899999999998</v>
      </c>
      <c r="GW44">
        <v>24.37</v>
      </c>
      <c r="GX44">
        <v>100</v>
      </c>
      <c r="GY44">
        <v>29.172499999999999</v>
      </c>
      <c r="GZ44">
        <v>382.59800000000001</v>
      </c>
      <c r="HA44">
        <v>13.077199999999999</v>
      </c>
      <c r="HB44">
        <v>101.357</v>
      </c>
      <c r="HC44">
        <v>101.348</v>
      </c>
    </row>
    <row r="45" spans="1:211" x14ac:dyDescent="0.2">
      <c r="A45">
        <v>29</v>
      </c>
      <c r="B45">
        <v>1736449028.0999999</v>
      </c>
      <c r="C45">
        <v>56</v>
      </c>
      <c r="D45" t="s">
        <v>405</v>
      </c>
      <c r="E45" t="s">
        <v>406</v>
      </c>
      <c r="F45">
        <v>2</v>
      </c>
      <c r="G45">
        <v>1736449026.0999999</v>
      </c>
      <c r="H45">
        <f t="shared" si="0"/>
        <v>2.1101070944854385E-3</v>
      </c>
      <c r="I45">
        <f t="shared" si="1"/>
        <v>2.1101070944854383</v>
      </c>
      <c r="J45">
        <f t="shared" si="2"/>
        <v>14.943032952650581</v>
      </c>
      <c r="K45">
        <f t="shared" si="3"/>
        <v>307.6225</v>
      </c>
      <c r="L45">
        <f t="shared" si="4"/>
        <v>105.08053707008567</v>
      </c>
      <c r="M45">
        <f t="shared" si="5"/>
        <v>10.75215508532875</v>
      </c>
      <c r="N45">
        <f t="shared" si="6"/>
        <v>31.476854991048125</v>
      </c>
      <c r="O45">
        <f t="shared" si="7"/>
        <v>0.12349586153703253</v>
      </c>
      <c r="P45">
        <f t="shared" si="8"/>
        <v>3.5420034126726923</v>
      </c>
      <c r="Q45">
        <f t="shared" si="9"/>
        <v>0.12115270756979761</v>
      </c>
      <c r="R45">
        <f t="shared" si="10"/>
        <v>7.5927262348052943E-2</v>
      </c>
      <c r="S45">
        <f t="shared" si="11"/>
        <v>253.92072778779465</v>
      </c>
      <c r="T45">
        <f t="shared" si="12"/>
        <v>25.778701302213868</v>
      </c>
      <c r="U45">
        <f t="shared" si="13"/>
        <v>25.778701302213868</v>
      </c>
      <c r="V45">
        <f t="shared" si="14"/>
        <v>3.3303244843928632</v>
      </c>
      <c r="W45">
        <f t="shared" si="15"/>
        <v>50.085980639105173</v>
      </c>
      <c r="X45">
        <f t="shared" si="16"/>
        <v>1.5910304543435747</v>
      </c>
      <c r="Y45">
        <f t="shared" si="17"/>
        <v>3.1765983894929675</v>
      </c>
      <c r="Z45">
        <f t="shared" si="18"/>
        <v>1.7392940300492885</v>
      </c>
      <c r="AA45">
        <f t="shared" si="19"/>
        <v>-93.055722866807841</v>
      </c>
      <c r="AB45">
        <f t="shared" si="20"/>
        <v>-151.80110878907564</v>
      </c>
      <c r="AC45">
        <f t="shared" si="21"/>
        <v>-9.1002312309995563</v>
      </c>
      <c r="AD45">
        <f t="shared" si="22"/>
        <v>-3.6335099088404377E-2</v>
      </c>
      <c r="AE45">
        <f t="shared" si="23"/>
        <v>41.841455656256848</v>
      </c>
      <c r="AF45">
        <f t="shared" si="24"/>
        <v>2.1092363651655957</v>
      </c>
      <c r="AG45">
        <f t="shared" si="25"/>
        <v>14.943032952650581</v>
      </c>
      <c r="AH45">
        <v>356.05756249461399</v>
      </c>
      <c r="AI45">
        <v>315.65358181818198</v>
      </c>
      <c r="AJ45">
        <v>3.1546594851703</v>
      </c>
      <c r="AK45">
        <v>85.495142733625997</v>
      </c>
      <c r="AL45">
        <f t="shared" si="26"/>
        <v>2.1101070944854383</v>
      </c>
      <c r="AM45">
        <v>13.057268367504999</v>
      </c>
      <c r="AN45">
        <v>15.5492503496504</v>
      </c>
      <c r="AO45">
        <v>9.2098645896687807E-6</v>
      </c>
      <c r="AP45">
        <v>126.389948844656</v>
      </c>
      <c r="AQ45">
        <v>38</v>
      </c>
      <c r="AR45">
        <v>8</v>
      </c>
      <c r="AS45">
        <f t="shared" si="27"/>
        <v>1</v>
      </c>
      <c r="AT45">
        <f t="shared" si="28"/>
        <v>0</v>
      </c>
      <c r="AU45">
        <f t="shared" si="29"/>
        <v>54557.156324441807</v>
      </c>
      <c r="AV45">
        <f t="shared" si="30"/>
        <v>1600.0050000000001</v>
      </c>
      <c r="AW45">
        <f t="shared" si="31"/>
        <v>1348.8043758005026</v>
      </c>
      <c r="AX45">
        <f t="shared" si="32"/>
        <v>0.84300010049999996</v>
      </c>
      <c r="AY45">
        <f t="shared" si="33"/>
        <v>0.15869995893</v>
      </c>
      <c r="AZ45">
        <v>6</v>
      </c>
      <c r="BA45">
        <v>0.5</v>
      </c>
      <c r="BB45" t="s">
        <v>345</v>
      </c>
      <c r="BC45">
        <v>2</v>
      </c>
      <c r="BD45" t="b">
        <v>1</v>
      </c>
      <c r="BE45">
        <v>1736449026.0999999</v>
      </c>
      <c r="BF45">
        <v>307.6225</v>
      </c>
      <c r="BG45">
        <v>358.59699999999998</v>
      </c>
      <c r="BH45">
        <v>15.549099999999999</v>
      </c>
      <c r="BI45">
        <v>13.05805</v>
      </c>
      <c r="BJ45">
        <v>307.43849999999998</v>
      </c>
      <c r="BK45">
        <v>15.475</v>
      </c>
      <c r="BL45">
        <v>500.13600000000002</v>
      </c>
      <c r="BM45">
        <v>102.2235</v>
      </c>
      <c r="BN45">
        <v>9.9493250000000005E-2</v>
      </c>
      <c r="BO45">
        <v>24.983750000000001</v>
      </c>
      <c r="BP45">
        <v>24.759</v>
      </c>
      <c r="BQ45">
        <v>999.9</v>
      </c>
      <c r="BR45">
        <v>0</v>
      </c>
      <c r="BS45">
        <v>0</v>
      </c>
      <c r="BT45">
        <v>10026.549999999999</v>
      </c>
      <c r="BU45">
        <v>513.27149999999995</v>
      </c>
      <c r="BV45">
        <v>123.32850000000001</v>
      </c>
      <c r="BW45">
        <v>-50.974850000000004</v>
      </c>
      <c r="BX45">
        <v>312.48099999999999</v>
      </c>
      <c r="BY45">
        <v>363.34199999999998</v>
      </c>
      <c r="BZ45">
        <v>2.491015</v>
      </c>
      <c r="CA45">
        <v>358.59699999999998</v>
      </c>
      <c r="CB45">
        <v>13.05805</v>
      </c>
      <c r="CC45">
        <v>1.58948</v>
      </c>
      <c r="CD45">
        <v>1.3348450000000001</v>
      </c>
      <c r="CE45">
        <v>13.857200000000001</v>
      </c>
      <c r="CF45">
        <v>11.197050000000001</v>
      </c>
      <c r="CG45">
        <v>1600.0050000000001</v>
      </c>
      <c r="CH45">
        <v>0.90000100000000005</v>
      </c>
      <c r="CI45">
        <v>9.9999149999999995E-2</v>
      </c>
      <c r="CJ45">
        <v>20</v>
      </c>
      <c r="CK45">
        <v>31274.45</v>
      </c>
      <c r="CL45">
        <v>1736445700.0999999</v>
      </c>
      <c r="CM45" t="s">
        <v>346</v>
      </c>
      <c r="CN45">
        <v>1736445697.0999999</v>
      </c>
      <c r="CO45">
        <v>1736445700.0999999</v>
      </c>
      <c r="CP45">
        <v>1</v>
      </c>
      <c r="CQ45">
        <v>-0.33700000000000002</v>
      </c>
      <c r="CR45">
        <v>1.2999999999999999E-2</v>
      </c>
      <c r="CS45">
        <v>0.22</v>
      </c>
      <c r="CT45">
        <v>8.3000000000000004E-2</v>
      </c>
      <c r="CU45">
        <v>420</v>
      </c>
      <c r="CV45">
        <v>16</v>
      </c>
      <c r="CW45">
        <v>0.23</v>
      </c>
      <c r="CX45">
        <v>0.32</v>
      </c>
      <c r="CY45">
        <v>-47.606414285714301</v>
      </c>
      <c r="CZ45">
        <v>-21.273132467532399</v>
      </c>
      <c r="DA45">
        <v>2.1505699692530502</v>
      </c>
      <c r="DB45">
        <v>0</v>
      </c>
      <c r="DC45">
        <v>2.4846380952380902</v>
      </c>
      <c r="DD45">
        <v>5.1600779220780303E-2</v>
      </c>
      <c r="DE45">
        <v>5.3004066502105804E-3</v>
      </c>
      <c r="DF45">
        <v>1</v>
      </c>
      <c r="DG45">
        <v>1</v>
      </c>
      <c r="DH45">
        <v>2</v>
      </c>
      <c r="DI45" t="s">
        <v>347</v>
      </c>
      <c r="DJ45">
        <v>3.1191300000000002</v>
      </c>
      <c r="DK45">
        <v>2.8001200000000002</v>
      </c>
      <c r="DL45">
        <v>8.02282E-2</v>
      </c>
      <c r="DM45">
        <v>9.1519299999999998E-2</v>
      </c>
      <c r="DN45">
        <v>8.6986900000000006E-2</v>
      </c>
      <c r="DO45">
        <v>7.7376200000000006E-2</v>
      </c>
      <c r="DP45">
        <v>25661.4</v>
      </c>
      <c r="DQ45">
        <v>23426.6</v>
      </c>
      <c r="DR45">
        <v>26691.5</v>
      </c>
      <c r="DS45">
        <v>24127.200000000001</v>
      </c>
      <c r="DT45">
        <v>33676.300000000003</v>
      </c>
      <c r="DU45">
        <v>32411.599999999999</v>
      </c>
      <c r="DV45">
        <v>40357.4</v>
      </c>
      <c r="DW45">
        <v>38140.5</v>
      </c>
      <c r="DX45">
        <v>2.0146299999999999</v>
      </c>
      <c r="DY45">
        <v>2.2704</v>
      </c>
      <c r="DZ45">
        <v>0.151835</v>
      </c>
      <c r="EA45">
        <v>0</v>
      </c>
      <c r="EB45">
        <v>22.249199999999998</v>
      </c>
      <c r="EC45">
        <v>999.9</v>
      </c>
      <c r="ED45">
        <v>64.234999999999999</v>
      </c>
      <c r="EE45">
        <v>22.044</v>
      </c>
      <c r="EF45">
        <v>16.7197</v>
      </c>
      <c r="EG45">
        <v>63.7149</v>
      </c>
      <c r="EH45">
        <v>26.4223</v>
      </c>
      <c r="EI45">
        <v>1</v>
      </c>
      <c r="EJ45">
        <v>-0.434527</v>
      </c>
      <c r="EK45">
        <v>-4.5068200000000003</v>
      </c>
      <c r="EL45">
        <v>20.215900000000001</v>
      </c>
      <c r="EM45">
        <v>5.2629599999999996</v>
      </c>
      <c r="EN45">
        <v>12.0059</v>
      </c>
      <c r="EO45">
        <v>5.0001499999999997</v>
      </c>
      <c r="EP45">
        <v>3.2867999999999999</v>
      </c>
      <c r="EQ45">
        <v>9999</v>
      </c>
      <c r="ER45">
        <v>9999</v>
      </c>
      <c r="ES45">
        <v>999.9</v>
      </c>
      <c r="ET45">
        <v>9999</v>
      </c>
      <c r="EU45">
        <v>1.8722700000000001</v>
      </c>
      <c r="EV45">
        <v>1.87317</v>
      </c>
      <c r="EW45">
        <v>1.8693599999999999</v>
      </c>
      <c r="EX45">
        <v>1.8751</v>
      </c>
      <c r="EY45">
        <v>1.8754299999999999</v>
      </c>
      <c r="EZ45">
        <v>1.87384</v>
      </c>
      <c r="FA45">
        <v>1.8724099999999999</v>
      </c>
      <c r="FB45">
        <v>1.8714900000000001</v>
      </c>
      <c r="FC45">
        <v>5</v>
      </c>
      <c r="FD45">
        <v>0</v>
      </c>
      <c r="FE45">
        <v>0</v>
      </c>
      <c r="FF45">
        <v>0</v>
      </c>
      <c r="FG45" t="s">
        <v>348</v>
      </c>
      <c r="FH45" t="s">
        <v>349</v>
      </c>
      <c r="FI45" t="s">
        <v>350</v>
      </c>
      <c r="FJ45" t="s">
        <v>350</v>
      </c>
      <c r="FK45" t="s">
        <v>350</v>
      </c>
      <c r="FL45" t="s">
        <v>350</v>
      </c>
      <c r="FM45">
        <v>0</v>
      </c>
      <c r="FN45">
        <v>100</v>
      </c>
      <c r="FO45">
        <v>100</v>
      </c>
      <c r="FP45">
        <v>0.188</v>
      </c>
      <c r="FQ45">
        <v>7.3999999999999996E-2</v>
      </c>
      <c r="FR45">
        <v>-0.18329044484773399</v>
      </c>
      <c r="FS45">
        <v>1.93526017593624E-3</v>
      </c>
      <c r="FT45">
        <v>-2.6352868309754201E-6</v>
      </c>
      <c r="FU45">
        <v>7.4988703689445403E-10</v>
      </c>
      <c r="FV45">
        <v>7.4070808911679595E-2</v>
      </c>
      <c r="FW45">
        <v>0</v>
      </c>
      <c r="FX45">
        <v>0</v>
      </c>
      <c r="FY45">
        <v>0</v>
      </c>
      <c r="FZ45">
        <v>1</v>
      </c>
      <c r="GA45">
        <v>1999</v>
      </c>
      <c r="GB45">
        <v>0</v>
      </c>
      <c r="GC45">
        <v>14</v>
      </c>
      <c r="GD45">
        <v>55.5</v>
      </c>
      <c r="GE45">
        <v>55.5</v>
      </c>
      <c r="GF45">
        <v>1.02417</v>
      </c>
      <c r="GG45">
        <v>2.4841299999999999</v>
      </c>
      <c r="GH45">
        <v>1.5979000000000001</v>
      </c>
      <c r="GI45">
        <v>2.34863</v>
      </c>
      <c r="GJ45">
        <v>1.64917</v>
      </c>
      <c r="GK45">
        <v>2.4841299999999999</v>
      </c>
      <c r="GL45">
        <v>26.0868</v>
      </c>
      <c r="GM45">
        <v>14.368399999999999</v>
      </c>
      <c r="GN45">
        <v>19</v>
      </c>
      <c r="GO45">
        <v>450.29199999999997</v>
      </c>
      <c r="GP45">
        <v>639.56299999999999</v>
      </c>
      <c r="GQ45">
        <v>29.072500000000002</v>
      </c>
      <c r="GR45">
        <v>21.648</v>
      </c>
      <c r="GS45">
        <v>30.001100000000001</v>
      </c>
      <c r="GT45">
        <v>21.5703</v>
      </c>
      <c r="GU45">
        <v>21.551200000000001</v>
      </c>
      <c r="GV45">
        <v>20.62</v>
      </c>
      <c r="GW45">
        <v>24.37</v>
      </c>
      <c r="GX45">
        <v>100</v>
      </c>
      <c r="GY45">
        <v>29.172499999999999</v>
      </c>
      <c r="GZ45">
        <v>389.35300000000001</v>
      </c>
      <c r="HA45">
        <v>13.077199999999999</v>
      </c>
      <c r="HB45">
        <v>101.358</v>
      </c>
      <c r="HC45">
        <v>101.348</v>
      </c>
    </row>
    <row r="46" spans="1:211" x14ac:dyDescent="0.2">
      <c r="A46">
        <v>30</v>
      </c>
      <c r="B46">
        <v>1736449030.0999999</v>
      </c>
      <c r="C46">
        <v>58</v>
      </c>
      <c r="D46" t="s">
        <v>407</v>
      </c>
      <c r="E46" t="s">
        <v>408</v>
      </c>
      <c r="F46">
        <v>2</v>
      </c>
      <c r="G46">
        <v>1736449029.0999999</v>
      </c>
      <c r="H46">
        <f t="shared" si="0"/>
        <v>2.1066715990623241E-3</v>
      </c>
      <c r="I46">
        <f t="shared" si="1"/>
        <v>2.1066715990623242</v>
      </c>
      <c r="J46">
        <f t="shared" si="2"/>
        <v>15.358721204760423</v>
      </c>
      <c r="K46">
        <f t="shared" si="3"/>
        <v>316.94</v>
      </c>
      <c r="L46">
        <f t="shared" si="4"/>
        <v>108.49122911378544</v>
      </c>
      <c r="M46">
        <f t="shared" si="5"/>
        <v>11.101294044106007</v>
      </c>
      <c r="N46">
        <f t="shared" si="6"/>
        <v>32.430678157851993</v>
      </c>
      <c r="O46">
        <f t="shared" si="7"/>
        <v>0.12334387928641326</v>
      </c>
      <c r="P46">
        <f t="shared" si="8"/>
        <v>3.5290876487637548</v>
      </c>
      <c r="Q46">
        <f t="shared" si="9"/>
        <v>0.12099805098141475</v>
      </c>
      <c r="R46">
        <f t="shared" si="10"/>
        <v>7.5830829231672281E-2</v>
      </c>
      <c r="S46">
        <f t="shared" si="11"/>
        <v>253.92164796038099</v>
      </c>
      <c r="T46">
        <f t="shared" si="12"/>
        <v>25.776154769754406</v>
      </c>
      <c r="U46">
        <f t="shared" si="13"/>
        <v>25.776154769754406</v>
      </c>
      <c r="V46">
        <f t="shared" si="14"/>
        <v>3.3298218488831042</v>
      </c>
      <c r="W46">
        <f t="shared" si="15"/>
        <v>50.106648015230505</v>
      </c>
      <c r="X46">
        <f t="shared" si="16"/>
        <v>1.5911128798862599</v>
      </c>
      <c r="Y46">
        <f t="shared" si="17"/>
        <v>3.1754526453308598</v>
      </c>
      <c r="Z46">
        <f t="shared" si="18"/>
        <v>1.7387089689968442</v>
      </c>
      <c r="AA46">
        <f t="shared" si="19"/>
        <v>-92.904217518648494</v>
      </c>
      <c r="AB46">
        <f t="shared" si="20"/>
        <v>-151.91414288177523</v>
      </c>
      <c r="AC46">
        <f t="shared" si="21"/>
        <v>-9.1399424331091002</v>
      </c>
      <c r="AD46">
        <f t="shared" si="22"/>
        <v>-3.6654873151832135E-2</v>
      </c>
      <c r="AE46">
        <f t="shared" si="23"/>
        <v>42.357067582901237</v>
      </c>
      <c r="AF46">
        <f t="shared" si="24"/>
        <v>2.1083690512360049</v>
      </c>
      <c r="AG46">
        <f t="shared" si="25"/>
        <v>15.358721204760423</v>
      </c>
      <c r="AH46">
        <v>362.95452406502199</v>
      </c>
      <c r="AI46">
        <v>321.962472727273</v>
      </c>
      <c r="AJ46">
        <v>3.1593542794910001</v>
      </c>
      <c r="AK46">
        <v>85.495142733625997</v>
      </c>
      <c r="AL46">
        <f t="shared" si="26"/>
        <v>2.1066715990623242</v>
      </c>
      <c r="AM46">
        <v>13.058147011215</v>
      </c>
      <c r="AN46">
        <v>15.5490853146853</v>
      </c>
      <c r="AO46">
        <v>5.3793151388540802E-6</v>
      </c>
      <c r="AP46">
        <v>126.389948844656</v>
      </c>
      <c r="AQ46">
        <v>38</v>
      </c>
      <c r="AR46">
        <v>8</v>
      </c>
      <c r="AS46">
        <f t="shared" si="27"/>
        <v>1</v>
      </c>
      <c r="AT46">
        <f t="shared" si="28"/>
        <v>0</v>
      </c>
      <c r="AU46">
        <f t="shared" si="29"/>
        <v>54273.701270444624</v>
      </c>
      <c r="AV46">
        <f t="shared" si="30"/>
        <v>1600.01</v>
      </c>
      <c r="AW46">
        <f t="shared" si="31"/>
        <v>1348.80907800405</v>
      </c>
      <c r="AX46">
        <f t="shared" si="32"/>
        <v>0.84300040499999995</v>
      </c>
      <c r="AY46">
        <f t="shared" si="33"/>
        <v>0.1587000381</v>
      </c>
      <c r="AZ46">
        <v>6</v>
      </c>
      <c r="BA46">
        <v>0.5</v>
      </c>
      <c r="BB46" t="s">
        <v>345</v>
      </c>
      <c r="BC46">
        <v>2</v>
      </c>
      <c r="BD46" t="b">
        <v>1</v>
      </c>
      <c r="BE46">
        <v>1736449029.0999999</v>
      </c>
      <c r="BF46">
        <v>316.94</v>
      </c>
      <c r="BG46">
        <v>368.61799999999999</v>
      </c>
      <c r="BH46">
        <v>15.5497</v>
      </c>
      <c r="BI46">
        <v>13.056699999999999</v>
      </c>
      <c r="BJ46">
        <v>316.75099999999998</v>
      </c>
      <c r="BK46">
        <v>15.4757</v>
      </c>
      <c r="BL46">
        <v>499.53899999999999</v>
      </c>
      <c r="BM46">
        <v>102.22499999999999</v>
      </c>
      <c r="BN46">
        <v>9.9345799999999998E-2</v>
      </c>
      <c r="BO46">
        <v>24.977699999999999</v>
      </c>
      <c r="BP46">
        <v>24.744499999999999</v>
      </c>
      <c r="BQ46">
        <v>999.9</v>
      </c>
      <c r="BR46">
        <v>0</v>
      </c>
      <c r="BS46">
        <v>0</v>
      </c>
      <c r="BT46">
        <v>9971.8799999999992</v>
      </c>
      <c r="BU46">
        <v>513.16399999999999</v>
      </c>
      <c r="BV46">
        <v>123.32299999999999</v>
      </c>
      <c r="BW46">
        <v>-51.677900000000001</v>
      </c>
      <c r="BX46">
        <v>321.94600000000003</v>
      </c>
      <c r="BY46">
        <v>373.49400000000003</v>
      </c>
      <c r="BZ46">
        <v>2.4929999999999999</v>
      </c>
      <c r="CA46">
        <v>368.61799999999999</v>
      </c>
      <c r="CB46">
        <v>13.056699999999999</v>
      </c>
      <c r="CC46">
        <v>1.5895699999999999</v>
      </c>
      <c r="CD46">
        <v>1.3347199999999999</v>
      </c>
      <c r="CE46">
        <v>13.858000000000001</v>
      </c>
      <c r="CF46">
        <v>11.195600000000001</v>
      </c>
      <c r="CG46">
        <v>1600.01</v>
      </c>
      <c r="CH46">
        <v>0.90000100000000005</v>
      </c>
      <c r="CI46">
        <v>9.9999500000000005E-2</v>
      </c>
      <c r="CJ46">
        <v>20</v>
      </c>
      <c r="CK46">
        <v>31274.5</v>
      </c>
      <c r="CL46">
        <v>1736445700.0999999</v>
      </c>
      <c r="CM46" t="s">
        <v>346</v>
      </c>
      <c r="CN46">
        <v>1736445697.0999999</v>
      </c>
      <c r="CO46">
        <v>1736445700.0999999</v>
      </c>
      <c r="CP46">
        <v>1</v>
      </c>
      <c r="CQ46">
        <v>-0.33700000000000002</v>
      </c>
      <c r="CR46">
        <v>1.2999999999999999E-2</v>
      </c>
      <c r="CS46">
        <v>0.22</v>
      </c>
      <c r="CT46">
        <v>8.3000000000000004E-2</v>
      </c>
      <c r="CU46">
        <v>420</v>
      </c>
      <c r="CV46">
        <v>16</v>
      </c>
      <c r="CW46">
        <v>0.23</v>
      </c>
      <c r="CX46">
        <v>0.32</v>
      </c>
      <c r="CY46">
        <v>-48.268104761904802</v>
      </c>
      <c r="CZ46">
        <v>-20.838202597402599</v>
      </c>
      <c r="DA46">
        <v>2.1092505323153401</v>
      </c>
      <c r="DB46">
        <v>0</v>
      </c>
      <c r="DC46">
        <v>2.4861314285714302</v>
      </c>
      <c r="DD46">
        <v>4.4842597402597897E-2</v>
      </c>
      <c r="DE46">
        <v>4.6784687011623199E-3</v>
      </c>
      <c r="DF46">
        <v>1</v>
      </c>
      <c r="DG46">
        <v>1</v>
      </c>
      <c r="DH46">
        <v>2</v>
      </c>
      <c r="DI46" t="s">
        <v>347</v>
      </c>
      <c r="DJ46">
        <v>3.1189499999999999</v>
      </c>
      <c r="DK46">
        <v>2.80003</v>
      </c>
      <c r="DL46">
        <v>8.1503500000000006E-2</v>
      </c>
      <c r="DM46">
        <v>9.2821100000000004E-2</v>
      </c>
      <c r="DN46">
        <v>8.6995199999999995E-2</v>
      </c>
      <c r="DO46">
        <v>7.7370800000000003E-2</v>
      </c>
      <c r="DP46">
        <v>25626</v>
      </c>
      <c r="DQ46">
        <v>23393</v>
      </c>
      <c r="DR46">
        <v>26691.7</v>
      </c>
      <c r="DS46">
        <v>24127.1</v>
      </c>
      <c r="DT46">
        <v>33676.5</v>
      </c>
      <c r="DU46">
        <v>32411.9</v>
      </c>
      <c r="DV46">
        <v>40357.9</v>
      </c>
      <c r="DW46">
        <v>38140.6</v>
      </c>
      <c r="DX46">
        <v>2.01362</v>
      </c>
      <c r="DY46">
        <v>2.2704499999999999</v>
      </c>
      <c r="DZ46">
        <v>0.151508</v>
      </c>
      <c r="EA46">
        <v>0</v>
      </c>
      <c r="EB46">
        <v>22.2501</v>
      </c>
      <c r="EC46">
        <v>999.9</v>
      </c>
      <c r="ED46">
        <v>64.234999999999999</v>
      </c>
      <c r="EE46">
        <v>22.053999999999998</v>
      </c>
      <c r="EF46">
        <v>16.7287</v>
      </c>
      <c r="EG46">
        <v>63.874899999999997</v>
      </c>
      <c r="EH46">
        <v>26.438300000000002</v>
      </c>
      <c r="EI46">
        <v>1</v>
      </c>
      <c r="EJ46">
        <v>-0.43398399999999998</v>
      </c>
      <c r="EK46">
        <v>-4.3027199999999999</v>
      </c>
      <c r="EL46">
        <v>20.222899999999999</v>
      </c>
      <c r="EM46">
        <v>5.2632599999999998</v>
      </c>
      <c r="EN46">
        <v>12.0059</v>
      </c>
      <c r="EO46">
        <v>5</v>
      </c>
      <c r="EP46">
        <v>3.2868499999999998</v>
      </c>
      <c r="EQ46">
        <v>9999</v>
      </c>
      <c r="ER46">
        <v>9999</v>
      </c>
      <c r="ES46">
        <v>999.9</v>
      </c>
      <c r="ET46">
        <v>9999</v>
      </c>
      <c r="EU46">
        <v>1.8723000000000001</v>
      </c>
      <c r="EV46">
        <v>1.8731800000000001</v>
      </c>
      <c r="EW46">
        <v>1.86937</v>
      </c>
      <c r="EX46">
        <v>1.8751100000000001</v>
      </c>
      <c r="EY46">
        <v>1.8754500000000001</v>
      </c>
      <c r="EZ46">
        <v>1.87385</v>
      </c>
      <c r="FA46">
        <v>1.8724099999999999</v>
      </c>
      <c r="FB46">
        <v>1.8714900000000001</v>
      </c>
      <c r="FC46">
        <v>5</v>
      </c>
      <c r="FD46">
        <v>0</v>
      </c>
      <c r="FE46">
        <v>0</v>
      </c>
      <c r="FF46">
        <v>0</v>
      </c>
      <c r="FG46" t="s">
        <v>348</v>
      </c>
      <c r="FH46" t="s">
        <v>349</v>
      </c>
      <c r="FI46" t="s">
        <v>350</v>
      </c>
      <c r="FJ46" t="s">
        <v>350</v>
      </c>
      <c r="FK46" t="s">
        <v>350</v>
      </c>
      <c r="FL46" t="s">
        <v>350</v>
      </c>
      <c r="FM46">
        <v>0</v>
      </c>
      <c r="FN46">
        <v>100</v>
      </c>
      <c r="FO46">
        <v>100</v>
      </c>
      <c r="FP46">
        <v>0.191</v>
      </c>
      <c r="FQ46">
        <v>7.3999999999999996E-2</v>
      </c>
      <c r="FR46">
        <v>-0.18329044484773399</v>
      </c>
      <c r="FS46">
        <v>1.93526017593624E-3</v>
      </c>
      <c r="FT46">
        <v>-2.6352868309754201E-6</v>
      </c>
      <c r="FU46">
        <v>7.4988703689445403E-10</v>
      </c>
      <c r="FV46">
        <v>7.4070808911679595E-2</v>
      </c>
      <c r="FW46">
        <v>0</v>
      </c>
      <c r="FX46">
        <v>0</v>
      </c>
      <c r="FY46">
        <v>0</v>
      </c>
      <c r="FZ46">
        <v>1</v>
      </c>
      <c r="GA46">
        <v>1999</v>
      </c>
      <c r="GB46">
        <v>0</v>
      </c>
      <c r="GC46">
        <v>14</v>
      </c>
      <c r="GD46">
        <v>55.5</v>
      </c>
      <c r="GE46">
        <v>55.5</v>
      </c>
      <c r="GF46">
        <v>1.0388200000000001</v>
      </c>
      <c r="GG46">
        <v>2.4853499999999999</v>
      </c>
      <c r="GH46">
        <v>1.5979000000000001</v>
      </c>
      <c r="GI46">
        <v>2.34863</v>
      </c>
      <c r="GJ46">
        <v>1.64917</v>
      </c>
      <c r="GK46">
        <v>2.4853499999999999</v>
      </c>
      <c r="GL46">
        <v>26.0868</v>
      </c>
      <c r="GM46">
        <v>14.368399999999999</v>
      </c>
      <c r="GN46">
        <v>19</v>
      </c>
      <c r="GO46">
        <v>449.714</v>
      </c>
      <c r="GP46">
        <v>639.62</v>
      </c>
      <c r="GQ46">
        <v>29.145399999999999</v>
      </c>
      <c r="GR46">
        <v>21.6493</v>
      </c>
      <c r="GS46">
        <v>30.001200000000001</v>
      </c>
      <c r="GT46">
        <v>21.571200000000001</v>
      </c>
      <c r="GU46">
        <v>21.552299999999999</v>
      </c>
      <c r="GV46">
        <v>20.915800000000001</v>
      </c>
      <c r="GW46">
        <v>24.37</v>
      </c>
      <c r="GX46">
        <v>100</v>
      </c>
      <c r="GY46">
        <v>29.185600000000001</v>
      </c>
      <c r="GZ46">
        <v>396.04399999999998</v>
      </c>
      <c r="HA46">
        <v>13.077199999999999</v>
      </c>
      <c r="HB46">
        <v>101.35899999999999</v>
      </c>
      <c r="HC46">
        <v>101.348</v>
      </c>
    </row>
    <row r="47" spans="1:211" x14ac:dyDescent="0.2">
      <c r="A47">
        <v>31</v>
      </c>
      <c r="B47">
        <v>1736449032.0999999</v>
      </c>
      <c r="C47">
        <v>60</v>
      </c>
      <c r="D47" t="s">
        <v>409</v>
      </c>
      <c r="E47" t="s">
        <v>410</v>
      </c>
      <c r="F47">
        <v>2</v>
      </c>
      <c r="G47">
        <v>1736449030.0999999</v>
      </c>
      <c r="H47">
        <f t="shared" si="0"/>
        <v>2.1097515380204489E-3</v>
      </c>
      <c r="I47">
        <f t="shared" si="1"/>
        <v>2.1097515380204488</v>
      </c>
      <c r="J47">
        <f t="shared" si="2"/>
        <v>15.634958129124776</v>
      </c>
      <c r="K47">
        <f t="shared" si="3"/>
        <v>320.07549999999998</v>
      </c>
      <c r="L47">
        <f t="shared" si="4"/>
        <v>108.27388014020718</v>
      </c>
      <c r="M47">
        <f t="shared" si="5"/>
        <v>11.078950080027401</v>
      </c>
      <c r="N47">
        <f t="shared" si="6"/>
        <v>32.751209079676975</v>
      </c>
      <c r="O47">
        <f t="shared" si="7"/>
        <v>0.12354414260038869</v>
      </c>
      <c r="P47">
        <f t="shared" si="8"/>
        <v>3.5300279397552217</v>
      </c>
      <c r="Q47">
        <f t="shared" si="9"/>
        <v>0.12119138297798748</v>
      </c>
      <c r="R47">
        <f t="shared" si="10"/>
        <v>7.5952268549949173E-2</v>
      </c>
      <c r="S47">
        <f t="shared" si="11"/>
        <v>253.92161748019049</v>
      </c>
      <c r="T47">
        <f t="shared" si="12"/>
        <v>25.775780366606618</v>
      </c>
      <c r="U47">
        <f t="shared" si="13"/>
        <v>25.775780366606618</v>
      </c>
      <c r="V47">
        <f t="shared" si="14"/>
        <v>3.3297479546404185</v>
      </c>
      <c r="W47">
        <f t="shared" si="15"/>
        <v>50.110806602455526</v>
      </c>
      <c r="X47">
        <f t="shared" si="16"/>
        <v>1.5912923767158202</v>
      </c>
      <c r="Y47">
        <f t="shared" si="17"/>
        <v>3.1755473212395744</v>
      </c>
      <c r="Z47">
        <f t="shared" si="18"/>
        <v>1.7384555779245983</v>
      </c>
      <c r="AA47">
        <f t="shared" si="19"/>
        <v>-93.040042826701793</v>
      </c>
      <c r="AB47">
        <f t="shared" si="20"/>
        <v>-151.78821050327252</v>
      </c>
      <c r="AC47">
        <f t="shared" si="21"/>
        <v>-9.1299388355320659</v>
      </c>
      <c r="AD47">
        <f t="shared" si="22"/>
        <v>-3.6574685315883926E-2</v>
      </c>
      <c r="AE47">
        <f t="shared" si="23"/>
        <v>42.520096921831438</v>
      </c>
      <c r="AF47">
        <f t="shared" si="24"/>
        <v>2.1096245750412113</v>
      </c>
      <c r="AG47">
        <f t="shared" si="25"/>
        <v>15.634958129124776</v>
      </c>
      <c r="AH47">
        <v>369.68685496466998</v>
      </c>
      <c r="AI47">
        <v>328.30622424242398</v>
      </c>
      <c r="AJ47">
        <v>3.1672349882006601</v>
      </c>
      <c r="AK47">
        <v>85.495142733625997</v>
      </c>
      <c r="AL47">
        <f t="shared" si="26"/>
        <v>2.1097515380204488</v>
      </c>
      <c r="AM47">
        <v>13.058050140234601</v>
      </c>
      <c r="AN47">
        <v>15.552440559440599</v>
      </c>
      <c r="AO47">
        <v>5.5170241883307299E-6</v>
      </c>
      <c r="AP47">
        <v>126.389948844656</v>
      </c>
      <c r="AQ47">
        <v>38</v>
      </c>
      <c r="AR47">
        <v>8</v>
      </c>
      <c r="AS47">
        <f t="shared" si="27"/>
        <v>1</v>
      </c>
      <c r="AT47">
        <f t="shared" si="28"/>
        <v>0</v>
      </c>
      <c r="AU47">
        <f t="shared" si="29"/>
        <v>54294.286849340628</v>
      </c>
      <c r="AV47">
        <f t="shared" si="30"/>
        <v>1600.01</v>
      </c>
      <c r="AW47">
        <f t="shared" si="31"/>
        <v>1348.8087540020249</v>
      </c>
      <c r="AX47">
        <f t="shared" si="32"/>
        <v>0.84300020249999996</v>
      </c>
      <c r="AY47">
        <f t="shared" si="33"/>
        <v>0.15870001905</v>
      </c>
      <c r="AZ47">
        <v>6</v>
      </c>
      <c r="BA47">
        <v>0.5</v>
      </c>
      <c r="BB47" t="s">
        <v>345</v>
      </c>
      <c r="BC47">
        <v>2</v>
      </c>
      <c r="BD47" t="b">
        <v>1</v>
      </c>
      <c r="BE47">
        <v>1736449030.0999999</v>
      </c>
      <c r="BF47">
        <v>320.07549999999998</v>
      </c>
      <c r="BG47">
        <v>371.95400000000001</v>
      </c>
      <c r="BH47">
        <v>15.551600000000001</v>
      </c>
      <c r="BI47">
        <v>13.0573</v>
      </c>
      <c r="BJ47">
        <v>319.88499999999999</v>
      </c>
      <c r="BK47">
        <v>15.477550000000001</v>
      </c>
      <c r="BL47">
        <v>499.57499999999999</v>
      </c>
      <c r="BM47">
        <v>102.224</v>
      </c>
      <c r="BN47">
        <v>9.9386450000000001E-2</v>
      </c>
      <c r="BO47">
        <v>24.978200000000001</v>
      </c>
      <c r="BP47">
        <v>24.7422</v>
      </c>
      <c r="BQ47">
        <v>999.9</v>
      </c>
      <c r="BR47">
        <v>0</v>
      </c>
      <c r="BS47">
        <v>0</v>
      </c>
      <c r="BT47">
        <v>9975.94</v>
      </c>
      <c r="BU47">
        <v>513.12750000000005</v>
      </c>
      <c r="BV47">
        <v>123.2955</v>
      </c>
      <c r="BW47">
        <v>-51.878549999999997</v>
      </c>
      <c r="BX47">
        <v>325.13150000000002</v>
      </c>
      <c r="BY47">
        <v>376.87450000000001</v>
      </c>
      <c r="BZ47">
        <v>2.4942700000000002</v>
      </c>
      <c r="CA47">
        <v>371.95400000000001</v>
      </c>
      <c r="CB47">
        <v>13.0573</v>
      </c>
      <c r="CC47">
        <v>1.589745</v>
      </c>
      <c r="CD47">
        <v>1.33477</v>
      </c>
      <c r="CE47">
        <v>13.85975</v>
      </c>
      <c r="CF47">
        <v>11.196199999999999</v>
      </c>
      <c r="CG47">
        <v>1600.01</v>
      </c>
      <c r="CH47">
        <v>0.90000049999999998</v>
      </c>
      <c r="CI47">
        <v>9.9999749999999998E-2</v>
      </c>
      <c r="CJ47">
        <v>20</v>
      </c>
      <c r="CK47">
        <v>31274.5</v>
      </c>
      <c r="CL47">
        <v>1736445700.0999999</v>
      </c>
      <c r="CM47" t="s">
        <v>346</v>
      </c>
      <c r="CN47">
        <v>1736445697.0999999</v>
      </c>
      <c r="CO47">
        <v>1736445700.0999999</v>
      </c>
      <c r="CP47">
        <v>1</v>
      </c>
      <c r="CQ47">
        <v>-0.33700000000000002</v>
      </c>
      <c r="CR47">
        <v>1.2999999999999999E-2</v>
      </c>
      <c r="CS47">
        <v>0.22</v>
      </c>
      <c r="CT47">
        <v>8.3000000000000004E-2</v>
      </c>
      <c r="CU47">
        <v>420</v>
      </c>
      <c r="CV47">
        <v>16</v>
      </c>
      <c r="CW47">
        <v>0.23</v>
      </c>
      <c r="CX47">
        <v>0.32</v>
      </c>
      <c r="CY47">
        <v>-48.919042857142898</v>
      </c>
      <c r="CZ47">
        <v>-20.0679038961039</v>
      </c>
      <c r="DA47">
        <v>2.0354116505539799</v>
      </c>
      <c r="DB47">
        <v>0</v>
      </c>
      <c r="DC47">
        <v>2.4877095238095199</v>
      </c>
      <c r="DD47">
        <v>4.0463376623371003E-2</v>
      </c>
      <c r="DE47">
        <v>4.1983029181194504E-3</v>
      </c>
      <c r="DF47">
        <v>1</v>
      </c>
      <c r="DG47">
        <v>1</v>
      </c>
      <c r="DH47">
        <v>2</v>
      </c>
      <c r="DI47" t="s">
        <v>347</v>
      </c>
      <c r="DJ47">
        <v>3.1191800000000001</v>
      </c>
      <c r="DK47">
        <v>2.8002799999999999</v>
      </c>
      <c r="DL47">
        <v>8.2783399999999993E-2</v>
      </c>
      <c r="DM47">
        <v>9.4118400000000005E-2</v>
      </c>
      <c r="DN47">
        <v>8.7007100000000004E-2</v>
      </c>
      <c r="DO47">
        <v>7.7383099999999996E-2</v>
      </c>
      <c r="DP47">
        <v>25590.2</v>
      </c>
      <c r="DQ47">
        <v>23359.5</v>
      </c>
      <c r="DR47">
        <v>26691.599999999999</v>
      </c>
      <c r="DS47">
        <v>24127.1</v>
      </c>
      <c r="DT47">
        <v>33676.199999999997</v>
      </c>
      <c r="DU47">
        <v>32411.599999999999</v>
      </c>
      <c r="DV47">
        <v>40357.9</v>
      </c>
      <c r="DW47">
        <v>38140.5</v>
      </c>
      <c r="DX47">
        <v>2.01423</v>
      </c>
      <c r="DY47">
        <v>2.2701199999999999</v>
      </c>
      <c r="DZ47">
        <v>0.15146299999999999</v>
      </c>
      <c r="EA47">
        <v>0</v>
      </c>
      <c r="EB47">
        <v>22.250299999999999</v>
      </c>
      <c r="EC47">
        <v>999.9</v>
      </c>
      <c r="ED47">
        <v>64.234999999999999</v>
      </c>
      <c r="EE47">
        <v>22.044</v>
      </c>
      <c r="EF47">
        <v>16.72</v>
      </c>
      <c r="EG47">
        <v>64.064899999999994</v>
      </c>
      <c r="EH47">
        <v>26.490400000000001</v>
      </c>
      <c r="EI47">
        <v>1</v>
      </c>
      <c r="EJ47">
        <v>-0.43406800000000001</v>
      </c>
      <c r="EK47">
        <v>-4.2195400000000003</v>
      </c>
      <c r="EL47">
        <v>20.2256</v>
      </c>
      <c r="EM47">
        <v>5.2631100000000002</v>
      </c>
      <c r="EN47">
        <v>12.0062</v>
      </c>
      <c r="EO47">
        <v>4.9997999999999996</v>
      </c>
      <c r="EP47">
        <v>3.2868499999999998</v>
      </c>
      <c r="EQ47">
        <v>9999</v>
      </c>
      <c r="ER47">
        <v>9999</v>
      </c>
      <c r="ES47">
        <v>999.9</v>
      </c>
      <c r="ET47">
        <v>9999</v>
      </c>
      <c r="EU47">
        <v>1.8723099999999999</v>
      </c>
      <c r="EV47">
        <v>1.8731800000000001</v>
      </c>
      <c r="EW47">
        <v>1.86937</v>
      </c>
      <c r="EX47">
        <v>1.8751</v>
      </c>
      <c r="EY47">
        <v>1.8754500000000001</v>
      </c>
      <c r="EZ47">
        <v>1.87385</v>
      </c>
      <c r="FA47">
        <v>1.8724099999999999</v>
      </c>
      <c r="FB47">
        <v>1.8714900000000001</v>
      </c>
      <c r="FC47">
        <v>5</v>
      </c>
      <c r="FD47">
        <v>0</v>
      </c>
      <c r="FE47">
        <v>0</v>
      </c>
      <c r="FF47">
        <v>0</v>
      </c>
      <c r="FG47" t="s">
        <v>348</v>
      </c>
      <c r="FH47" t="s">
        <v>349</v>
      </c>
      <c r="FI47" t="s">
        <v>350</v>
      </c>
      <c r="FJ47" t="s">
        <v>350</v>
      </c>
      <c r="FK47" t="s">
        <v>350</v>
      </c>
      <c r="FL47" t="s">
        <v>350</v>
      </c>
      <c r="FM47">
        <v>0</v>
      </c>
      <c r="FN47">
        <v>100</v>
      </c>
      <c r="FO47">
        <v>100</v>
      </c>
      <c r="FP47">
        <v>0.19400000000000001</v>
      </c>
      <c r="FQ47">
        <v>7.3999999999999996E-2</v>
      </c>
      <c r="FR47">
        <v>-0.18329044484773399</v>
      </c>
      <c r="FS47">
        <v>1.93526017593624E-3</v>
      </c>
      <c r="FT47">
        <v>-2.6352868309754201E-6</v>
      </c>
      <c r="FU47">
        <v>7.4988703689445403E-10</v>
      </c>
      <c r="FV47">
        <v>7.4070808911679595E-2</v>
      </c>
      <c r="FW47">
        <v>0</v>
      </c>
      <c r="FX47">
        <v>0</v>
      </c>
      <c r="FY47">
        <v>0</v>
      </c>
      <c r="FZ47">
        <v>1</v>
      </c>
      <c r="GA47">
        <v>1999</v>
      </c>
      <c r="GB47">
        <v>0</v>
      </c>
      <c r="GC47">
        <v>14</v>
      </c>
      <c r="GD47">
        <v>55.6</v>
      </c>
      <c r="GE47">
        <v>55.5</v>
      </c>
      <c r="GF47">
        <v>1.0534699999999999</v>
      </c>
      <c r="GG47">
        <v>2.4841299999999999</v>
      </c>
      <c r="GH47">
        <v>1.5979000000000001</v>
      </c>
      <c r="GI47">
        <v>2.34985</v>
      </c>
      <c r="GJ47">
        <v>1.64917</v>
      </c>
      <c r="GK47">
        <v>2.48047</v>
      </c>
      <c r="GL47">
        <v>26.066199999999998</v>
      </c>
      <c r="GM47">
        <v>14.368399999999999</v>
      </c>
      <c r="GN47">
        <v>19</v>
      </c>
      <c r="GO47">
        <v>450.072</v>
      </c>
      <c r="GP47">
        <v>639.36900000000003</v>
      </c>
      <c r="GQ47">
        <v>29.176100000000002</v>
      </c>
      <c r="GR47">
        <v>21.650600000000001</v>
      </c>
      <c r="GS47">
        <v>30.000699999999998</v>
      </c>
      <c r="GT47">
        <v>21.572600000000001</v>
      </c>
      <c r="GU47">
        <v>21.5534</v>
      </c>
      <c r="GV47">
        <v>21.208400000000001</v>
      </c>
      <c r="GW47">
        <v>24.37</v>
      </c>
      <c r="GX47">
        <v>100</v>
      </c>
      <c r="GY47">
        <v>29.185600000000001</v>
      </c>
      <c r="GZ47">
        <v>402.76400000000001</v>
      </c>
      <c r="HA47">
        <v>13.077199999999999</v>
      </c>
      <c r="HB47">
        <v>101.35899999999999</v>
      </c>
      <c r="HC47">
        <v>101.348</v>
      </c>
    </row>
    <row r="48" spans="1:211" x14ac:dyDescent="0.2">
      <c r="A48">
        <v>32</v>
      </c>
      <c r="B48">
        <v>1736449034.0999999</v>
      </c>
      <c r="C48">
        <v>62</v>
      </c>
      <c r="D48" t="s">
        <v>411</v>
      </c>
      <c r="E48" t="s">
        <v>412</v>
      </c>
      <c r="F48">
        <v>2</v>
      </c>
      <c r="G48">
        <v>1736449033.0999999</v>
      </c>
      <c r="H48">
        <f t="shared" si="0"/>
        <v>2.1156980661339035E-3</v>
      </c>
      <c r="I48">
        <f t="shared" si="1"/>
        <v>2.1156980661339033</v>
      </c>
      <c r="J48">
        <f t="shared" si="2"/>
        <v>15.821655582512843</v>
      </c>
      <c r="K48">
        <f t="shared" si="3"/>
        <v>329.505</v>
      </c>
      <c r="L48">
        <f t="shared" si="4"/>
        <v>115.57694738478227</v>
      </c>
      <c r="M48">
        <f t="shared" si="5"/>
        <v>11.826131340915923</v>
      </c>
      <c r="N48">
        <f t="shared" si="6"/>
        <v>33.7158014263455</v>
      </c>
      <c r="O48">
        <f t="shared" si="7"/>
        <v>0.12387963358633744</v>
      </c>
      <c r="P48">
        <f t="shared" si="8"/>
        <v>3.5401589519428049</v>
      </c>
      <c r="Q48">
        <f t="shared" si="9"/>
        <v>0.12152084066327387</v>
      </c>
      <c r="R48">
        <f t="shared" si="10"/>
        <v>7.6158712665392758E-2</v>
      </c>
      <c r="S48">
        <f t="shared" si="11"/>
        <v>253.92158700000002</v>
      </c>
      <c r="T48">
        <f t="shared" si="12"/>
        <v>25.779626550538911</v>
      </c>
      <c r="U48">
        <f t="shared" si="13"/>
        <v>25.779626550538911</v>
      </c>
      <c r="V48">
        <f t="shared" si="14"/>
        <v>3.3305071266601716</v>
      </c>
      <c r="W48">
        <f t="shared" si="15"/>
        <v>50.10825085161845</v>
      </c>
      <c r="X48">
        <f t="shared" si="16"/>
        <v>1.59190398886407</v>
      </c>
      <c r="Y48">
        <f t="shared" si="17"/>
        <v>3.1769298704479785</v>
      </c>
      <c r="Z48">
        <f t="shared" si="18"/>
        <v>1.7386031377961015</v>
      </c>
      <c r="AA48">
        <f t="shared" si="19"/>
        <v>-93.302284716505142</v>
      </c>
      <c r="AB48">
        <f t="shared" si="20"/>
        <v>-151.56465029966856</v>
      </c>
      <c r="AC48">
        <f t="shared" si="21"/>
        <v>-9.090912086275539</v>
      </c>
      <c r="AD48">
        <f t="shared" si="22"/>
        <v>-3.62601024492335E-2</v>
      </c>
      <c r="AE48">
        <f t="shared" si="23"/>
        <v>43.158122312223576</v>
      </c>
      <c r="AF48">
        <f t="shared" si="24"/>
        <v>2.112258451646515</v>
      </c>
      <c r="AG48">
        <f t="shared" si="25"/>
        <v>15.821655582512843</v>
      </c>
      <c r="AH48">
        <v>376.43736632203701</v>
      </c>
      <c r="AI48">
        <v>334.71443030302999</v>
      </c>
      <c r="AJ48">
        <v>3.1874274160413099</v>
      </c>
      <c r="AK48">
        <v>85.495142733625997</v>
      </c>
      <c r="AL48">
        <f t="shared" si="26"/>
        <v>2.1156980661339033</v>
      </c>
      <c r="AM48">
        <v>13.057563751248001</v>
      </c>
      <c r="AN48">
        <v>15.557330069930099</v>
      </c>
      <c r="AO48">
        <v>9.4750881748309095E-6</v>
      </c>
      <c r="AP48">
        <v>126.389948844656</v>
      </c>
      <c r="AQ48">
        <v>38</v>
      </c>
      <c r="AR48">
        <v>8</v>
      </c>
      <c r="AS48">
        <f t="shared" si="27"/>
        <v>1</v>
      </c>
      <c r="AT48">
        <f t="shared" si="28"/>
        <v>0</v>
      </c>
      <c r="AU48">
        <f t="shared" si="29"/>
        <v>54516.145611363005</v>
      </c>
      <c r="AV48">
        <f t="shared" si="30"/>
        <v>1600.01</v>
      </c>
      <c r="AW48">
        <f t="shared" si="31"/>
        <v>1348.80843</v>
      </c>
      <c r="AX48">
        <f t="shared" si="32"/>
        <v>0.84299999999999997</v>
      </c>
      <c r="AY48">
        <f t="shared" si="33"/>
        <v>0.15870000000000001</v>
      </c>
      <c r="AZ48">
        <v>6</v>
      </c>
      <c r="BA48">
        <v>0.5</v>
      </c>
      <c r="BB48" t="s">
        <v>345</v>
      </c>
      <c r="BC48">
        <v>2</v>
      </c>
      <c r="BD48" t="b">
        <v>1</v>
      </c>
      <c r="BE48">
        <v>1736449033.0999999</v>
      </c>
      <c r="BF48">
        <v>329.505</v>
      </c>
      <c r="BG48">
        <v>382.14100000000002</v>
      </c>
      <c r="BH48">
        <v>15.557700000000001</v>
      </c>
      <c r="BI48">
        <v>13.0619</v>
      </c>
      <c r="BJ48">
        <v>329.31</v>
      </c>
      <c r="BK48">
        <v>15.483700000000001</v>
      </c>
      <c r="BL48">
        <v>499.89499999999998</v>
      </c>
      <c r="BM48">
        <v>102.223</v>
      </c>
      <c r="BN48">
        <v>9.9579100000000004E-2</v>
      </c>
      <c r="BO48">
        <v>24.985499999999998</v>
      </c>
      <c r="BP48">
        <v>24.744299999999999</v>
      </c>
      <c r="BQ48">
        <v>999.9</v>
      </c>
      <c r="BR48">
        <v>0</v>
      </c>
      <c r="BS48">
        <v>0</v>
      </c>
      <c r="BT48">
        <v>10018.799999999999</v>
      </c>
      <c r="BU48">
        <v>513.096</v>
      </c>
      <c r="BV48">
        <v>123.23</v>
      </c>
      <c r="BW48">
        <v>-52.635300000000001</v>
      </c>
      <c r="BX48">
        <v>334.71300000000002</v>
      </c>
      <c r="BY48">
        <v>387.19799999999998</v>
      </c>
      <c r="BZ48">
        <v>2.4958499999999999</v>
      </c>
      <c r="CA48">
        <v>382.14100000000002</v>
      </c>
      <c r="CB48">
        <v>13.0619</v>
      </c>
      <c r="CC48">
        <v>1.59036</v>
      </c>
      <c r="CD48">
        <v>1.3352200000000001</v>
      </c>
      <c r="CE48">
        <v>13.8657</v>
      </c>
      <c r="CF48">
        <v>11.2013</v>
      </c>
      <c r="CG48">
        <v>1600.01</v>
      </c>
      <c r="CH48">
        <v>0.9</v>
      </c>
      <c r="CI48">
        <v>0.1</v>
      </c>
      <c r="CJ48">
        <v>20</v>
      </c>
      <c r="CK48">
        <v>31274.5</v>
      </c>
      <c r="CL48">
        <v>1736445700.0999999</v>
      </c>
      <c r="CM48" t="s">
        <v>346</v>
      </c>
      <c r="CN48">
        <v>1736445697.0999999</v>
      </c>
      <c r="CO48">
        <v>1736445700.0999999</v>
      </c>
      <c r="CP48">
        <v>1</v>
      </c>
      <c r="CQ48">
        <v>-0.33700000000000002</v>
      </c>
      <c r="CR48">
        <v>1.2999999999999999E-2</v>
      </c>
      <c r="CS48">
        <v>0.22</v>
      </c>
      <c r="CT48">
        <v>8.3000000000000004E-2</v>
      </c>
      <c r="CU48">
        <v>420</v>
      </c>
      <c r="CV48">
        <v>16</v>
      </c>
      <c r="CW48">
        <v>0.23</v>
      </c>
      <c r="CX48">
        <v>0.32</v>
      </c>
      <c r="CY48">
        <v>-49.553738095238103</v>
      </c>
      <c r="CZ48">
        <v>-18.847488311688402</v>
      </c>
      <c r="DA48">
        <v>1.9156350851613499</v>
      </c>
      <c r="DB48">
        <v>0</v>
      </c>
      <c r="DC48">
        <v>2.48910761904762</v>
      </c>
      <c r="DD48">
        <v>3.87101298701319E-2</v>
      </c>
      <c r="DE48">
        <v>4.0180911184078197E-3</v>
      </c>
      <c r="DF48">
        <v>1</v>
      </c>
      <c r="DG48">
        <v>1</v>
      </c>
      <c r="DH48">
        <v>2</v>
      </c>
      <c r="DI48" t="s">
        <v>347</v>
      </c>
      <c r="DJ48">
        <v>3.1192600000000001</v>
      </c>
      <c r="DK48">
        <v>2.8006600000000001</v>
      </c>
      <c r="DL48">
        <v>8.40505E-2</v>
      </c>
      <c r="DM48">
        <v>9.5446699999999995E-2</v>
      </c>
      <c r="DN48">
        <v>8.7020100000000003E-2</v>
      </c>
      <c r="DO48">
        <v>7.7394199999999996E-2</v>
      </c>
      <c r="DP48">
        <v>25554.6</v>
      </c>
      <c r="DQ48">
        <v>23325.4</v>
      </c>
      <c r="DR48">
        <v>26691.4</v>
      </c>
      <c r="DS48">
        <v>24127.200000000001</v>
      </c>
      <c r="DT48">
        <v>33675.599999999999</v>
      </c>
      <c r="DU48">
        <v>32411.200000000001</v>
      </c>
      <c r="DV48">
        <v>40357.699999999997</v>
      </c>
      <c r="DW48">
        <v>38140.400000000001</v>
      </c>
      <c r="DX48">
        <v>2.0142799999999998</v>
      </c>
      <c r="DY48">
        <v>2.2703199999999999</v>
      </c>
      <c r="DZ48">
        <v>0.151806</v>
      </c>
      <c r="EA48">
        <v>0</v>
      </c>
      <c r="EB48">
        <v>22.251100000000001</v>
      </c>
      <c r="EC48">
        <v>999.9</v>
      </c>
      <c r="ED48">
        <v>64.234999999999999</v>
      </c>
      <c r="EE48">
        <v>22.053999999999998</v>
      </c>
      <c r="EF48">
        <v>16.729800000000001</v>
      </c>
      <c r="EG48">
        <v>63.804900000000004</v>
      </c>
      <c r="EH48">
        <v>26.514399999999998</v>
      </c>
      <c r="EI48">
        <v>1</v>
      </c>
      <c r="EJ48">
        <v>-0.43423499999999998</v>
      </c>
      <c r="EK48">
        <v>-4.1736000000000004</v>
      </c>
      <c r="EL48">
        <v>20.2272</v>
      </c>
      <c r="EM48">
        <v>5.2629599999999996</v>
      </c>
      <c r="EN48">
        <v>12.0062</v>
      </c>
      <c r="EO48">
        <v>4.9998500000000003</v>
      </c>
      <c r="EP48">
        <v>3.2868499999999998</v>
      </c>
      <c r="EQ48">
        <v>9999</v>
      </c>
      <c r="ER48">
        <v>9999</v>
      </c>
      <c r="ES48">
        <v>999.9</v>
      </c>
      <c r="ET48">
        <v>9999</v>
      </c>
      <c r="EU48">
        <v>1.87229</v>
      </c>
      <c r="EV48">
        <v>1.8731800000000001</v>
      </c>
      <c r="EW48">
        <v>1.8693900000000001</v>
      </c>
      <c r="EX48">
        <v>1.8751</v>
      </c>
      <c r="EY48">
        <v>1.8754599999999999</v>
      </c>
      <c r="EZ48">
        <v>1.87385</v>
      </c>
      <c r="FA48">
        <v>1.8724099999999999</v>
      </c>
      <c r="FB48">
        <v>1.8714900000000001</v>
      </c>
      <c r="FC48">
        <v>5</v>
      </c>
      <c r="FD48">
        <v>0</v>
      </c>
      <c r="FE48">
        <v>0</v>
      </c>
      <c r="FF48">
        <v>0</v>
      </c>
      <c r="FG48" t="s">
        <v>348</v>
      </c>
      <c r="FH48" t="s">
        <v>349</v>
      </c>
      <c r="FI48" t="s">
        <v>350</v>
      </c>
      <c r="FJ48" t="s">
        <v>350</v>
      </c>
      <c r="FK48" t="s">
        <v>350</v>
      </c>
      <c r="FL48" t="s">
        <v>350</v>
      </c>
      <c r="FM48">
        <v>0</v>
      </c>
      <c r="FN48">
        <v>100</v>
      </c>
      <c r="FO48">
        <v>100</v>
      </c>
      <c r="FP48">
        <v>0.19700000000000001</v>
      </c>
      <c r="FQ48">
        <v>7.4099999999999999E-2</v>
      </c>
      <c r="FR48">
        <v>-0.18329044484773399</v>
      </c>
      <c r="FS48">
        <v>1.93526017593624E-3</v>
      </c>
      <c r="FT48">
        <v>-2.6352868309754201E-6</v>
      </c>
      <c r="FU48">
        <v>7.4988703689445403E-10</v>
      </c>
      <c r="FV48">
        <v>7.4070808911679595E-2</v>
      </c>
      <c r="FW48">
        <v>0</v>
      </c>
      <c r="FX48">
        <v>0</v>
      </c>
      <c r="FY48">
        <v>0</v>
      </c>
      <c r="FZ48">
        <v>1</v>
      </c>
      <c r="GA48">
        <v>1999</v>
      </c>
      <c r="GB48">
        <v>0</v>
      </c>
      <c r="GC48">
        <v>14</v>
      </c>
      <c r="GD48">
        <v>55.6</v>
      </c>
      <c r="GE48">
        <v>55.6</v>
      </c>
      <c r="GF48">
        <v>1.06812</v>
      </c>
      <c r="GG48">
        <v>2.4841299999999999</v>
      </c>
      <c r="GH48">
        <v>1.5979000000000001</v>
      </c>
      <c r="GI48">
        <v>2.35107</v>
      </c>
      <c r="GJ48">
        <v>1.64917</v>
      </c>
      <c r="GK48">
        <v>2.48169</v>
      </c>
      <c r="GL48">
        <v>26.0868</v>
      </c>
      <c r="GM48">
        <v>14.368399999999999</v>
      </c>
      <c r="GN48">
        <v>19</v>
      </c>
      <c r="GO48">
        <v>450.11399999999998</v>
      </c>
      <c r="GP48">
        <v>639.55100000000004</v>
      </c>
      <c r="GQ48">
        <v>29.190300000000001</v>
      </c>
      <c r="GR48">
        <v>21.651599999999998</v>
      </c>
      <c r="GS48">
        <v>30.000399999999999</v>
      </c>
      <c r="GT48">
        <v>21.573899999999998</v>
      </c>
      <c r="GU48">
        <v>21.5548</v>
      </c>
      <c r="GV48">
        <v>21.493600000000001</v>
      </c>
      <c r="GW48">
        <v>24.37</v>
      </c>
      <c r="GX48">
        <v>100</v>
      </c>
      <c r="GY48">
        <v>29.197700000000001</v>
      </c>
      <c r="GZ48">
        <v>409.46499999999997</v>
      </c>
      <c r="HA48">
        <v>13.077199999999999</v>
      </c>
      <c r="HB48">
        <v>101.358</v>
      </c>
      <c r="HC48">
        <v>101.348</v>
      </c>
    </row>
    <row r="49" spans="1:211" x14ac:dyDescent="0.2">
      <c r="A49">
        <v>33</v>
      </c>
      <c r="B49">
        <v>1736449036.0999999</v>
      </c>
      <c r="C49">
        <v>64</v>
      </c>
      <c r="D49" t="s">
        <v>413</v>
      </c>
      <c r="E49" t="s">
        <v>414</v>
      </c>
      <c r="F49">
        <v>2</v>
      </c>
      <c r="G49">
        <v>1736449034.0999999</v>
      </c>
      <c r="H49">
        <f t="shared" si="0"/>
        <v>2.1180742300258622E-3</v>
      </c>
      <c r="I49">
        <f t="shared" si="1"/>
        <v>2.1180742300258624</v>
      </c>
      <c r="J49">
        <f t="shared" si="2"/>
        <v>16.196879408841504</v>
      </c>
      <c r="K49">
        <f t="shared" si="3"/>
        <v>332.63749999999999</v>
      </c>
      <c r="L49">
        <f t="shared" si="4"/>
        <v>113.9327235749213</v>
      </c>
      <c r="M49">
        <f t="shared" si="5"/>
        <v>11.657989406745278</v>
      </c>
      <c r="N49">
        <f t="shared" si="6"/>
        <v>34.036616782325623</v>
      </c>
      <c r="O49">
        <f t="shared" si="7"/>
        <v>0.12398407133339773</v>
      </c>
      <c r="P49">
        <f t="shared" si="8"/>
        <v>3.5366143326238575</v>
      </c>
      <c r="Q49">
        <f t="shared" si="9"/>
        <v>0.12161902102118037</v>
      </c>
      <c r="R49">
        <f t="shared" si="10"/>
        <v>7.6220620886976911E-2</v>
      </c>
      <c r="S49">
        <f t="shared" si="11"/>
        <v>253.92079350000003</v>
      </c>
      <c r="T49">
        <f t="shared" si="12"/>
        <v>25.783003632779263</v>
      </c>
      <c r="U49">
        <f t="shared" si="13"/>
        <v>25.783003632779263</v>
      </c>
      <c r="V49">
        <f t="shared" si="14"/>
        <v>3.3311738305486784</v>
      </c>
      <c r="W49">
        <f t="shared" si="15"/>
        <v>50.102326372857611</v>
      </c>
      <c r="X49">
        <f t="shared" si="16"/>
        <v>1.5920147538997576</v>
      </c>
      <c r="Y49">
        <f t="shared" si="17"/>
        <v>3.1775266123415262</v>
      </c>
      <c r="Z49">
        <f t="shared" si="18"/>
        <v>1.7391590766489209</v>
      </c>
      <c r="AA49">
        <f t="shared" si="19"/>
        <v>-93.40707354414053</v>
      </c>
      <c r="AB49">
        <f t="shared" si="20"/>
        <v>-151.45619153941277</v>
      </c>
      <c r="AC49">
        <f t="shared" si="21"/>
        <v>-9.0938100439687819</v>
      </c>
      <c r="AD49">
        <f t="shared" si="22"/>
        <v>-3.6281627522043891E-2</v>
      </c>
      <c r="AE49">
        <f t="shared" si="23"/>
        <v>43.46382752571165</v>
      </c>
      <c r="AF49">
        <f t="shared" si="24"/>
        <v>2.1131761355480099</v>
      </c>
      <c r="AG49">
        <f t="shared" si="25"/>
        <v>16.196879408841504</v>
      </c>
      <c r="AH49">
        <v>383.29876484792402</v>
      </c>
      <c r="AI49">
        <v>341.09371515151503</v>
      </c>
      <c r="AJ49">
        <v>3.1922561478421199</v>
      </c>
      <c r="AK49">
        <v>85.495142733625997</v>
      </c>
      <c r="AL49">
        <f t="shared" si="26"/>
        <v>2.1180742300258624</v>
      </c>
      <c r="AM49">
        <v>13.058353049571799</v>
      </c>
      <c r="AN49">
        <v>15.5603979020979</v>
      </c>
      <c r="AO49">
        <v>1.31480478855674E-5</v>
      </c>
      <c r="AP49">
        <v>126.389948844656</v>
      </c>
      <c r="AQ49">
        <v>38</v>
      </c>
      <c r="AR49">
        <v>8</v>
      </c>
      <c r="AS49">
        <f t="shared" si="27"/>
        <v>1</v>
      </c>
      <c r="AT49">
        <f t="shared" si="28"/>
        <v>0</v>
      </c>
      <c r="AU49">
        <f t="shared" si="29"/>
        <v>54437.441019347367</v>
      </c>
      <c r="AV49">
        <f t="shared" si="30"/>
        <v>1600.0050000000001</v>
      </c>
      <c r="AW49">
        <f t="shared" si="31"/>
        <v>1348.8042150000001</v>
      </c>
      <c r="AX49">
        <f t="shared" si="32"/>
        <v>0.84299999999999997</v>
      </c>
      <c r="AY49">
        <f t="shared" si="33"/>
        <v>0.15870000000000001</v>
      </c>
      <c r="AZ49">
        <v>6</v>
      </c>
      <c r="BA49">
        <v>0.5</v>
      </c>
      <c r="BB49" t="s">
        <v>345</v>
      </c>
      <c r="BC49">
        <v>2</v>
      </c>
      <c r="BD49" t="b">
        <v>1</v>
      </c>
      <c r="BE49">
        <v>1736449034.0999999</v>
      </c>
      <c r="BF49">
        <v>332.63749999999999</v>
      </c>
      <c r="BG49">
        <v>385.63850000000002</v>
      </c>
      <c r="BH49">
        <v>15.55865</v>
      </c>
      <c r="BI49">
        <v>13.062250000000001</v>
      </c>
      <c r="BJ49">
        <v>332.44099999999997</v>
      </c>
      <c r="BK49">
        <v>15.4846</v>
      </c>
      <c r="BL49">
        <v>499.99149999999997</v>
      </c>
      <c r="BM49">
        <v>102.2235</v>
      </c>
      <c r="BN49">
        <v>9.9950549999999999E-2</v>
      </c>
      <c r="BO49">
        <v>24.98865</v>
      </c>
      <c r="BP49">
        <v>24.74775</v>
      </c>
      <c r="BQ49">
        <v>999.9</v>
      </c>
      <c r="BR49">
        <v>0</v>
      </c>
      <c r="BS49">
        <v>0</v>
      </c>
      <c r="BT49">
        <v>10003.775</v>
      </c>
      <c r="BU49">
        <v>513.11199999999997</v>
      </c>
      <c r="BV49">
        <v>123.21599999999999</v>
      </c>
      <c r="BW49">
        <v>-53.000549999999997</v>
      </c>
      <c r="BX49">
        <v>337.89499999999998</v>
      </c>
      <c r="BY49">
        <v>390.74200000000002</v>
      </c>
      <c r="BZ49">
        <v>2.4964200000000001</v>
      </c>
      <c r="CA49">
        <v>385.63850000000002</v>
      </c>
      <c r="CB49">
        <v>13.062250000000001</v>
      </c>
      <c r="CC49">
        <v>1.59046</v>
      </c>
      <c r="CD49">
        <v>1.3352649999999999</v>
      </c>
      <c r="CE49">
        <v>13.8667</v>
      </c>
      <c r="CF49">
        <v>11.2018</v>
      </c>
      <c r="CG49">
        <v>1600.0050000000001</v>
      </c>
      <c r="CH49">
        <v>0.9</v>
      </c>
      <c r="CI49">
        <v>0.1</v>
      </c>
      <c r="CJ49">
        <v>20</v>
      </c>
      <c r="CK49">
        <v>31274.400000000001</v>
      </c>
      <c r="CL49">
        <v>1736445700.0999999</v>
      </c>
      <c r="CM49" t="s">
        <v>346</v>
      </c>
      <c r="CN49">
        <v>1736445697.0999999</v>
      </c>
      <c r="CO49">
        <v>1736445700.0999999</v>
      </c>
      <c r="CP49">
        <v>1</v>
      </c>
      <c r="CQ49">
        <v>-0.33700000000000002</v>
      </c>
      <c r="CR49">
        <v>1.2999999999999999E-2</v>
      </c>
      <c r="CS49">
        <v>0.22</v>
      </c>
      <c r="CT49">
        <v>8.3000000000000004E-2</v>
      </c>
      <c r="CU49">
        <v>420</v>
      </c>
      <c r="CV49">
        <v>16</v>
      </c>
      <c r="CW49">
        <v>0.23</v>
      </c>
      <c r="CX49">
        <v>0.32</v>
      </c>
      <c r="CY49">
        <v>-50.186861904761898</v>
      </c>
      <c r="CZ49">
        <v>-17.576057142857099</v>
      </c>
      <c r="DA49">
        <v>1.7825712991754299</v>
      </c>
      <c r="DB49">
        <v>0</v>
      </c>
      <c r="DC49">
        <v>2.4903757142857099</v>
      </c>
      <c r="DD49">
        <v>3.6424675324679502E-2</v>
      </c>
      <c r="DE49">
        <v>3.7929452953615402E-3</v>
      </c>
      <c r="DF49">
        <v>1</v>
      </c>
      <c r="DG49">
        <v>1</v>
      </c>
      <c r="DH49">
        <v>2</v>
      </c>
      <c r="DI49" t="s">
        <v>347</v>
      </c>
      <c r="DJ49">
        <v>3.1192600000000001</v>
      </c>
      <c r="DK49">
        <v>2.8012600000000001</v>
      </c>
      <c r="DL49">
        <v>8.5305699999999998E-2</v>
      </c>
      <c r="DM49">
        <v>9.6772300000000006E-2</v>
      </c>
      <c r="DN49">
        <v>8.7031800000000006E-2</v>
      </c>
      <c r="DO49">
        <v>7.7394299999999999E-2</v>
      </c>
      <c r="DP49">
        <v>25519.3</v>
      </c>
      <c r="DQ49">
        <v>23291.3</v>
      </c>
      <c r="DR49">
        <v>26691</v>
      </c>
      <c r="DS49">
        <v>24127.3</v>
      </c>
      <c r="DT49">
        <v>33674.800000000003</v>
      </c>
      <c r="DU49">
        <v>32411.5</v>
      </c>
      <c r="DV49">
        <v>40357</v>
      </c>
      <c r="DW49">
        <v>38140.699999999997</v>
      </c>
      <c r="DX49">
        <v>2.0149300000000001</v>
      </c>
      <c r="DY49">
        <v>2.2701699999999998</v>
      </c>
      <c r="DZ49">
        <v>0.15215600000000001</v>
      </c>
      <c r="EA49">
        <v>0</v>
      </c>
      <c r="EB49">
        <v>22.251999999999999</v>
      </c>
      <c r="EC49">
        <v>999.9</v>
      </c>
      <c r="ED49">
        <v>64.234999999999999</v>
      </c>
      <c r="EE49">
        <v>22.053999999999998</v>
      </c>
      <c r="EF49">
        <v>16.729500000000002</v>
      </c>
      <c r="EG49">
        <v>63.994900000000001</v>
      </c>
      <c r="EH49">
        <v>26.899000000000001</v>
      </c>
      <c r="EI49">
        <v>1</v>
      </c>
      <c r="EJ49">
        <v>-0.43424299999999999</v>
      </c>
      <c r="EK49">
        <v>-4.1515399999999998</v>
      </c>
      <c r="EL49">
        <v>20.228000000000002</v>
      </c>
      <c r="EM49">
        <v>5.2629599999999996</v>
      </c>
      <c r="EN49">
        <v>12.0062</v>
      </c>
      <c r="EO49">
        <v>4.9997999999999996</v>
      </c>
      <c r="EP49">
        <v>3.2869299999999999</v>
      </c>
      <c r="EQ49">
        <v>9999</v>
      </c>
      <c r="ER49">
        <v>9999</v>
      </c>
      <c r="ES49">
        <v>999.9</v>
      </c>
      <c r="ET49">
        <v>9999</v>
      </c>
      <c r="EU49">
        <v>1.8723099999999999</v>
      </c>
      <c r="EV49">
        <v>1.8731800000000001</v>
      </c>
      <c r="EW49">
        <v>1.8694</v>
      </c>
      <c r="EX49">
        <v>1.8751199999999999</v>
      </c>
      <c r="EY49">
        <v>1.8754599999999999</v>
      </c>
      <c r="EZ49">
        <v>1.8738600000000001</v>
      </c>
      <c r="FA49">
        <v>1.8724099999999999</v>
      </c>
      <c r="FB49">
        <v>1.8714900000000001</v>
      </c>
      <c r="FC49">
        <v>5</v>
      </c>
      <c r="FD49">
        <v>0</v>
      </c>
      <c r="FE49">
        <v>0</v>
      </c>
      <c r="FF49">
        <v>0</v>
      </c>
      <c r="FG49" t="s">
        <v>348</v>
      </c>
      <c r="FH49" t="s">
        <v>349</v>
      </c>
      <c r="FI49" t="s">
        <v>350</v>
      </c>
      <c r="FJ49" t="s">
        <v>350</v>
      </c>
      <c r="FK49" t="s">
        <v>350</v>
      </c>
      <c r="FL49" t="s">
        <v>350</v>
      </c>
      <c r="FM49">
        <v>0</v>
      </c>
      <c r="FN49">
        <v>100</v>
      </c>
      <c r="FO49">
        <v>100</v>
      </c>
      <c r="FP49">
        <v>0.19900000000000001</v>
      </c>
      <c r="FQ49">
        <v>7.3999999999999996E-2</v>
      </c>
      <c r="FR49">
        <v>-0.18329044484773399</v>
      </c>
      <c r="FS49">
        <v>1.93526017593624E-3</v>
      </c>
      <c r="FT49">
        <v>-2.6352868309754201E-6</v>
      </c>
      <c r="FU49">
        <v>7.4988703689445403E-10</v>
      </c>
      <c r="FV49">
        <v>7.4070808911679595E-2</v>
      </c>
      <c r="FW49">
        <v>0</v>
      </c>
      <c r="FX49">
        <v>0</v>
      </c>
      <c r="FY49">
        <v>0</v>
      </c>
      <c r="FZ49">
        <v>1</v>
      </c>
      <c r="GA49">
        <v>1999</v>
      </c>
      <c r="GB49">
        <v>0</v>
      </c>
      <c r="GC49">
        <v>14</v>
      </c>
      <c r="GD49">
        <v>55.6</v>
      </c>
      <c r="GE49">
        <v>55.6</v>
      </c>
      <c r="GF49">
        <v>1.0815399999999999</v>
      </c>
      <c r="GG49">
        <v>2.50122</v>
      </c>
      <c r="GH49">
        <v>1.5979000000000001</v>
      </c>
      <c r="GI49">
        <v>2.35107</v>
      </c>
      <c r="GJ49">
        <v>1.64917</v>
      </c>
      <c r="GK49">
        <v>2.3840300000000001</v>
      </c>
      <c r="GL49">
        <v>26.0868</v>
      </c>
      <c r="GM49">
        <v>14.350899999999999</v>
      </c>
      <c r="GN49">
        <v>19</v>
      </c>
      <c r="GO49">
        <v>450.5</v>
      </c>
      <c r="GP49">
        <v>639.44000000000005</v>
      </c>
      <c r="GQ49">
        <v>29.198599999999999</v>
      </c>
      <c r="GR49">
        <v>21.652999999999999</v>
      </c>
      <c r="GS49">
        <v>30.000299999999999</v>
      </c>
      <c r="GT49">
        <v>21.5748</v>
      </c>
      <c r="GU49">
        <v>21.555700000000002</v>
      </c>
      <c r="GV49">
        <v>21.776299999999999</v>
      </c>
      <c r="GW49">
        <v>24.37</v>
      </c>
      <c r="GX49">
        <v>100</v>
      </c>
      <c r="GY49">
        <v>29.197700000000001</v>
      </c>
      <c r="GZ49">
        <v>416.21899999999999</v>
      </c>
      <c r="HA49">
        <v>13.077199999999999</v>
      </c>
      <c r="HB49">
        <v>101.357</v>
      </c>
      <c r="HC49">
        <v>101.349</v>
      </c>
    </row>
    <row r="50" spans="1:211" x14ac:dyDescent="0.2">
      <c r="A50">
        <v>34</v>
      </c>
      <c r="B50">
        <v>1736449038.0999999</v>
      </c>
      <c r="C50">
        <v>66</v>
      </c>
      <c r="D50" t="s">
        <v>415</v>
      </c>
      <c r="E50" t="s">
        <v>416</v>
      </c>
      <c r="F50">
        <v>2</v>
      </c>
      <c r="G50">
        <v>1736449037.0999999</v>
      </c>
      <c r="H50">
        <f t="shared" si="0"/>
        <v>2.1194042813912823E-3</v>
      </c>
      <c r="I50">
        <f t="shared" si="1"/>
        <v>2.1194042813912821</v>
      </c>
      <c r="J50">
        <f t="shared" si="2"/>
        <v>16.671055323181783</v>
      </c>
      <c r="K50">
        <f t="shared" si="3"/>
        <v>342.10199999999998</v>
      </c>
      <c r="L50">
        <f t="shared" si="4"/>
        <v>117.07238771339341</v>
      </c>
      <c r="M50">
        <f t="shared" si="5"/>
        <v>11.979344151409808</v>
      </c>
      <c r="N50">
        <f t="shared" si="6"/>
        <v>35.005330231398005</v>
      </c>
      <c r="O50">
        <f t="shared" si="7"/>
        <v>0.12402517409437484</v>
      </c>
      <c r="P50">
        <f t="shared" si="8"/>
        <v>3.5385494599737162</v>
      </c>
      <c r="Q50">
        <f t="shared" si="9"/>
        <v>0.1216598391677683</v>
      </c>
      <c r="R50">
        <f t="shared" si="10"/>
        <v>7.6246158140918938E-2</v>
      </c>
      <c r="S50">
        <f t="shared" si="11"/>
        <v>253.91853299925</v>
      </c>
      <c r="T50">
        <f t="shared" si="12"/>
        <v>25.787240188441238</v>
      </c>
      <c r="U50">
        <f t="shared" si="13"/>
        <v>25.787240188441238</v>
      </c>
      <c r="V50">
        <f t="shared" si="14"/>
        <v>3.332010376615774</v>
      </c>
      <c r="W50">
        <f t="shared" si="15"/>
        <v>50.097751347013372</v>
      </c>
      <c r="X50">
        <f t="shared" si="16"/>
        <v>1.5923392656633002</v>
      </c>
      <c r="Y50">
        <f t="shared" si="17"/>
        <v>3.1784645475075379</v>
      </c>
      <c r="Z50">
        <f t="shared" si="18"/>
        <v>1.7396711109524738</v>
      </c>
      <c r="AA50">
        <f t="shared" si="19"/>
        <v>-93.465728809355554</v>
      </c>
      <c r="AB50">
        <f t="shared" si="20"/>
        <v>-151.40295976669816</v>
      </c>
      <c r="AC50">
        <f t="shared" si="21"/>
        <v>-9.0860620520677067</v>
      </c>
      <c r="AD50">
        <f t="shared" si="22"/>
        <v>-3.6217628871412444E-2</v>
      </c>
      <c r="AE50">
        <f t="shared" si="23"/>
        <v>44.176851796998356</v>
      </c>
      <c r="AF50">
        <f t="shared" si="24"/>
        <v>2.1170275814475454</v>
      </c>
      <c r="AG50">
        <f t="shared" si="25"/>
        <v>16.671055323181783</v>
      </c>
      <c r="AH50">
        <v>390.269633681632</v>
      </c>
      <c r="AI50">
        <v>347.48787272727299</v>
      </c>
      <c r="AJ50">
        <v>3.19605930000382</v>
      </c>
      <c r="AK50">
        <v>85.495142733625997</v>
      </c>
      <c r="AL50">
        <f t="shared" si="26"/>
        <v>2.1194042813912821</v>
      </c>
      <c r="AM50">
        <v>13.0601584017039</v>
      </c>
      <c r="AN50">
        <v>15.562208391608401</v>
      </c>
      <c r="AO50">
        <v>1.4847982995109301E-5</v>
      </c>
      <c r="AP50">
        <v>126.389948844656</v>
      </c>
      <c r="AQ50">
        <v>38</v>
      </c>
      <c r="AR50">
        <v>8</v>
      </c>
      <c r="AS50">
        <f t="shared" si="27"/>
        <v>1</v>
      </c>
      <c r="AT50">
        <f t="shared" si="28"/>
        <v>0</v>
      </c>
      <c r="AU50">
        <f t="shared" si="29"/>
        <v>54479.200068622376</v>
      </c>
      <c r="AV50">
        <f t="shared" si="30"/>
        <v>1599.99</v>
      </c>
      <c r="AW50">
        <f t="shared" si="31"/>
        <v>1348.7916179997001</v>
      </c>
      <c r="AX50">
        <f t="shared" si="32"/>
        <v>0.84300003000000001</v>
      </c>
      <c r="AY50">
        <f t="shared" si="33"/>
        <v>0.158700075</v>
      </c>
      <c r="AZ50">
        <v>6</v>
      </c>
      <c r="BA50">
        <v>0.5</v>
      </c>
      <c r="BB50" t="s">
        <v>345</v>
      </c>
      <c r="BC50">
        <v>2</v>
      </c>
      <c r="BD50" t="b">
        <v>1</v>
      </c>
      <c r="BE50">
        <v>1736449037.0999999</v>
      </c>
      <c r="BF50">
        <v>342.10199999999998</v>
      </c>
      <c r="BG50">
        <v>395.95100000000002</v>
      </c>
      <c r="BH50">
        <v>15.5617</v>
      </c>
      <c r="BI50">
        <v>13.0623</v>
      </c>
      <c r="BJ50">
        <v>341.90199999999999</v>
      </c>
      <c r="BK50">
        <v>15.4876</v>
      </c>
      <c r="BL50">
        <v>500.3</v>
      </c>
      <c r="BM50">
        <v>102.224</v>
      </c>
      <c r="BN50">
        <v>0.100249</v>
      </c>
      <c r="BO50">
        <v>24.993600000000001</v>
      </c>
      <c r="BP50">
        <v>24.751200000000001</v>
      </c>
      <c r="BQ50">
        <v>999.9</v>
      </c>
      <c r="BR50">
        <v>0</v>
      </c>
      <c r="BS50">
        <v>0</v>
      </c>
      <c r="BT50">
        <v>10011.9</v>
      </c>
      <c r="BU50">
        <v>513.13900000000001</v>
      </c>
      <c r="BV50">
        <v>123.172</v>
      </c>
      <c r="BW50">
        <v>-53.848700000000001</v>
      </c>
      <c r="BX50">
        <v>347.51</v>
      </c>
      <c r="BY50">
        <v>401.19099999999997</v>
      </c>
      <c r="BZ50">
        <v>2.4993599999999998</v>
      </c>
      <c r="CA50">
        <v>395.95100000000002</v>
      </c>
      <c r="CB50">
        <v>13.0623</v>
      </c>
      <c r="CC50">
        <v>1.5907800000000001</v>
      </c>
      <c r="CD50">
        <v>1.33528</v>
      </c>
      <c r="CE50">
        <v>13.8697</v>
      </c>
      <c r="CF50">
        <v>11.202</v>
      </c>
      <c r="CG50">
        <v>1599.99</v>
      </c>
      <c r="CH50">
        <v>0.89999899999999999</v>
      </c>
      <c r="CI50">
        <v>0.10000100000000001</v>
      </c>
      <c r="CJ50">
        <v>20</v>
      </c>
      <c r="CK50">
        <v>31274.2</v>
      </c>
      <c r="CL50">
        <v>1736445700.0999999</v>
      </c>
      <c r="CM50" t="s">
        <v>346</v>
      </c>
      <c r="CN50">
        <v>1736445697.0999999</v>
      </c>
      <c r="CO50">
        <v>1736445700.0999999</v>
      </c>
      <c r="CP50">
        <v>1</v>
      </c>
      <c r="CQ50">
        <v>-0.33700000000000002</v>
      </c>
      <c r="CR50">
        <v>1.2999999999999999E-2</v>
      </c>
      <c r="CS50">
        <v>0.22</v>
      </c>
      <c r="CT50">
        <v>8.3000000000000004E-2</v>
      </c>
      <c r="CU50">
        <v>420</v>
      </c>
      <c r="CV50">
        <v>16</v>
      </c>
      <c r="CW50">
        <v>0.23</v>
      </c>
      <c r="CX50">
        <v>0.32</v>
      </c>
      <c r="CY50">
        <v>-50.797123809523796</v>
      </c>
      <c r="CZ50">
        <v>-17.026987012987</v>
      </c>
      <c r="DA50">
        <v>1.72396126100128</v>
      </c>
      <c r="DB50">
        <v>0</v>
      </c>
      <c r="DC50">
        <v>2.4916871428571401</v>
      </c>
      <c r="DD50">
        <v>3.5566753246753603E-2</v>
      </c>
      <c r="DE50">
        <v>3.6983434423653698E-3</v>
      </c>
      <c r="DF50">
        <v>1</v>
      </c>
      <c r="DG50">
        <v>1</v>
      </c>
      <c r="DH50">
        <v>2</v>
      </c>
      <c r="DI50" t="s">
        <v>347</v>
      </c>
      <c r="DJ50">
        <v>3.1192000000000002</v>
      </c>
      <c r="DK50">
        <v>2.8007499999999999</v>
      </c>
      <c r="DL50">
        <v>8.6574600000000002E-2</v>
      </c>
      <c r="DM50">
        <v>9.8034499999999997E-2</v>
      </c>
      <c r="DN50">
        <v>8.7039900000000003E-2</v>
      </c>
      <c r="DO50">
        <v>7.7390799999999996E-2</v>
      </c>
      <c r="DP50">
        <v>25483.8</v>
      </c>
      <c r="DQ50">
        <v>23258.6</v>
      </c>
      <c r="DR50">
        <v>26690.9</v>
      </c>
      <c r="DS50">
        <v>24127.1</v>
      </c>
      <c r="DT50">
        <v>33674.5</v>
      </c>
      <c r="DU50">
        <v>32411.5</v>
      </c>
      <c r="DV50">
        <v>40356.9</v>
      </c>
      <c r="DW50">
        <v>38140.400000000001</v>
      </c>
      <c r="DX50">
        <v>2.0149300000000001</v>
      </c>
      <c r="DY50">
        <v>2.2697699999999998</v>
      </c>
      <c r="DZ50">
        <v>0.15195500000000001</v>
      </c>
      <c r="EA50">
        <v>0</v>
      </c>
      <c r="EB50">
        <v>22.2529</v>
      </c>
      <c r="EC50">
        <v>999.9</v>
      </c>
      <c r="ED50">
        <v>64.234999999999999</v>
      </c>
      <c r="EE50">
        <v>22.044</v>
      </c>
      <c r="EF50">
        <v>16.719200000000001</v>
      </c>
      <c r="EG50">
        <v>63.914900000000003</v>
      </c>
      <c r="EH50">
        <v>26.915099999999999</v>
      </c>
      <c r="EI50">
        <v>1</v>
      </c>
      <c r="EJ50">
        <v>-0.43425599999999998</v>
      </c>
      <c r="EK50">
        <v>-4.1373300000000004</v>
      </c>
      <c r="EL50">
        <v>20.2286</v>
      </c>
      <c r="EM50">
        <v>5.2631100000000002</v>
      </c>
      <c r="EN50">
        <v>12.0068</v>
      </c>
      <c r="EO50">
        <v>4.9997499999999997</v>
      </c>
      <c r="EP50">
        <v>3.28695</v>
      </c>
      <c r="EQ50">
        <v>9999</v>
      </c>
      <c r="ER50">
        <v>9999</v>
      </c>
      <c r="ES50">
        <v>999.9</v>
      </c>
      <c r="ET50">
        <v>9999</v>
      </c>
      <c r="EU50">
        <v>1.87232</v>
      </c>
      <c r="EV50">
        <v>1.8731800000000001</v>
      </c>
      <c r="EW50">
        <v>1.86938</v>
      </c>
      <c r="EX50">
        <v>1.87513</v>
      </c>
      <c r="EY50">
        <v>1.8754500000000001</v>
      </c>
      <c r="EZ50">
        <v>1.8738699999999999</v>
      </c>
      <c r="FA50">
        <v>1.8724099999999999</v>
      </c>
      <c r="FB50">
        <v>1.8714900000000001</v>
      </c>
      <c r="FC50">
        <v>5</v>
      </c>
      <c r="FD50">
        <v>0</v>
      </c>
      <c r="FE50">
        <v>0</v>
      </c>
      <c r="FF50">
        <v>0</v>
      </c>
      <c r="FG50" t="s">
        <v>348</v>
      </c>
      <c r="FH50" t="s">
        <v>349</v>
      </c>
      <c r="FI50" t="s">
        <v>350</v>
      </c>
      <c r="FJ50" t="s">
        <v>350</v>
      </c>
      <c r="FK50" t="s">
        <v>350</v>
      </c>
      <c r="FL50" t="s">
        <v>350</v>
      </c>
      <c r="FM50">
        <v>0</v>
      </c>
      <c r="FN50">
        <v>100</v>
      </c>
      <c r="FO50">
        <v>100</v>
      </c>
      <c r="FP50">
        <v>0.20200000000000001</v>
      </c>
      <c r="FQ50">
        <v>7.4099999999999999E-2</v>
      </c>
      <c r="FR50">
        <v>-0.18329044484773399</v>
      </c>
      <c r="FS50">
        <v>1.93526017593624E-3</v>
      </c>
      <c r="FT50">
        <v>-2.6352868309754201E-6</v>
      </c>
      <c r="FU50">
        <v>7.4988703689445403E-10</v>
      </c>
      <c r="FV50">
        <v>7.4070808911679595E-2</v>
      </c>
      <c r="FW50">
        <v>0</v>
      </c>
      <c r="FX50">
        <v>0</v>
      </c>
      <c r="FY50">
        <v>0</v>
      </c>
      <c r="FZ50">
        <v>1</v>
      </c>
      <c r="GA50">
        <v>1999</v>
      </c>
      <c r="GB50">
        <v>0</v>
      </c>
      <c r="GC50">
        <v>14</v>
      </c>
      <c r="GD50">
        <v>55.7</v>
      </c>
      <c r="GE50">
        <v>55.6</v>
      </c>
      <c r="GF50">
        <v>1.09619</v>
      </c>
      <c r="GG50">
        <v>2.49268</v>
      </c>
      <c r="GH50">
        <v>1.5979000000000001</v>
      </c>
      <c r="GI50">
        <v>2.35107</v>
      </c>
      <c r="GJ50">
        <v>1.64917</v>
      </c>
      <c r="GK50">
        <v>2.3034699999999999</v>
      </c>
      <c r="GL50">
        <v>26.0868</v>
      </c>
      <c r="GM50">
        <v>14.350899999999999</v>
      </c>
      <c r="GN50">
        <v>19</v>
      </c>
      <c r="GO50">
        <v>450.512</v>
      </c>
      <c r="GP50">
        <v>639.12400000000002</v>
      </c>
      <c r="GQ50">
        <v>29.204899999999999</v>
      </c>
      <c r="GR50">
        <v>21.6539</v>
      </c>
      <c r="GS50">
        <v>30.000299999999999</v>
      </c>
      <c r="GT50">
        <v>21.5762</v>
      </c>
      <c r="GU50">
        <v>21.5566</v>
      </c>
      <c r="GV50">
        <v>22.066700000000001</v>
      </c>
      <c r="GW50">
        <v>24.37</v>
      </c>
      <c r="GX50">
        <v>100</v>
      </c>
      <c r="GY50">
        <v>29.197700000000001</v>
      </c>
      <c r="GZ50">
        <v>422.92399999999998</v>
      </c>
      <c r="HA50">
        <v>13.077199999999999</v>
      </c>
      <c r="HB50">
        <v>101.35599999999999</v>
      </c>
      <c r="HC50">
        <v>101.348</v>
      </c>
    </row>
    <row r="51" spans="1:211" x14ac:dyDescent="0.2">
      <c r="A51">
        <v>35</v>
      </c>
      <c r="B51">
        <v>1736449040.0999999</v>
      </c>
      <c r="C51">
        <v>68</v>
      </c>
      <c r="D51" t="s">
        <v>417</v>
      </c>
      <c r="E51" t="s">
        <v>418</v>
      </c>
      <c r="F51">
        <v>2</v>
      </c>
      <c r="G51">
        <v>1736449038.0999999</v>
      </c>
      <c r="H51">
        <f t="shared" si="0"/>
        <v>2.1182585952403245E-3</v>
      </c>
      <c r="I51">
        <f t="shared" si="1"/>
        <v>2.1182585952403246</v>
      </c>
      <c r="J51">
        <f t="shared" si="2"/>
        <v>16.924537923677757</v>
      </c>
      <c r="K51">
        <f t="shared" si="3"/>
        <v>345.29250000000002</v>
      </c>
      <c r="L51">
        <f t="shared" si="4"/>
        <v>116.82414324306725</v>
      </c>
      <c r="M51">
        <f t="shared" si="5"/>
        <v>11.953852096086161</v>
      </c>
      <c r="N51">
        <f t="shared" si="6"/>
        <v>35.331527887175632</v>
      </c>
      <c r="O51">
        <f t="shared" si="7"/>
        <v>0.12398147080853122</v>
      </c>
      <c r="P51">
        <f t="shared" si="8"/>
        <v>3.5408210301531393</v>
      </c>
      <c r="Q51">
        <f t="shared" si="9"/>
        <v>0.12161927068805231</v>
      </c>
      <c r="R51">
        <f t="shared" si="10"/>
        <v>7.6220529821471456E-2</v>
      </c>
      <c r="S51">
        <f t="shared" si="11"/>
        <v>253.91932649962499</v>
      </c>
      <c r="T51">
        <f t="shared" si="12"/>
        <v>25.785913912695381</v>
      </c>
      <c r="U51">
        <f t="shared" si="13"/>
        <v>25.785913912695381</v>
      </c>
      <c r="V51">
        <f t="shared" si="14"/>
        <v>3.3317484717970363</v>
      </c>
      <c r="W51">
        <f t="shared" si="15"/>
        <v>50.104520638331337</v>
      </c>
      <c r="X51">
        <f t="shared" si="16"/>
        <v>1.5924499818424251</v>
      </c>
      <c r="Y51">
        <f t="shared" si="17"/>
        <v>3.1782560965649815</v>
      </c>
      <c r="Z51">
        <f t="shared" si="18"/>
        <v>1.7392984899546111</v>
      </c>
      <c r="AA51">
        <f t="shared" si="19"/>
        <v>-93.415204050098311</v>
      </c>
      <c r="AB51">
        <f t="shared" si="20"/>
        <v>-151.45695842838975</v>
      </c>
      <c r="AC51">
        <f t="shared" si="21"/>
        <v>-9.0833607155365002</v>
      </c>
      <c r="AD51">
        <f t="shared" si="22"/>
        <v>-3.6196694399563967E-2</v>
      </c>
      <c r="AE51">
        <f t="shared" si="23"/>
        <v>44.267355592145599</v>
      </c>
      <c r="AF51">
        <f t="shared" si="24"/>
        <v>2.1174729189147801</v>
      </c>
      <c r="AG51">
        <f t="shared" si="25"/>
        <v>16.924537923677757</v>
      </c>
      <c r="AH51">
        <v>397.29474938881299</v>
      </c>
      <c r="AI51">
        <v>353.987818181818</v>
      </c>
      <c r="AJ51">
        <v>3.2243529245191902</v>
      </c>
      <c r="AK51">
        <v>85.495142733625997</v>
      </c>
      <c r="AL51">
        <f t="shared" si="26"/>
        <v>2.1182585952403246</v>
      </c>
      <c r="AM51">
        <v>13.0622284638794</v>
      </c>
      <c r="AN51">
        <v>15.5639531468532</v>
      </c>
      <c r="AO51">
        <v>1.4449698241321301E-5</v>
      </c>
      <c r="AP51">
        <v>126.389948844656</v>
      </c>
      <c r="AQ51">
        <v>38</v>
      </c>
      <c r="AR51">
        <v>8</v>
      </c>
      <c r="AS51">
        <f t="shared" si="27"/>
        <v>1</v>
      </c>
      <c r="AT51">
        <f t="shared" si="28"/>
        <v>0</v>
      </c>
      <c r="AU51">
        <f t="shared" si="29"/>
        <v>54529.476233600748</v>
      </c>
      <c r="AV51">
        <f t="shared" si="30"/>
        <v>1599.9949999999999</v>
      </c>
      <c r="AW51">
        <f t="shared" si="31"/>
        <v>1348.7958329998498</v>
      </c>
      <c r="AX51">
        <f t="shared" si="32"/>
        <v>0.84300003000000001</v>
      </c>
      <c r="AY51">
        <f t="shared" si="33"/>
        <v>0.158700075</v>
      </c>
      <c r="AZ51">
        <v>6</v>
      </c>
      <c r="BA51">
        <v>0.5</v>
      </c>
      <c r="BB51" t="s">
        <v>345</v>
      </c>
      <c r="BC51">
        <v>2</v>
      </c>
      <c r="BD51" t="b">
        <v>1</v>
      </c>
      <c r="BE51">
        <v>1736449038.0999999</v>
      </c>
      <c r="BF51">
        <v>345.29250000000002</v>
      </c>
      <c r="BG51">
        <v>399.28050000000002</v>
      </c>
      <c r="BH51">
        <v>15.562900000000001</v>
      </c>
      <c r="BI51">
        <v>13.06195</v>
      </c>
      <c r="BJ51">
        <v>345.0915</v>
      </c>
      <c r="BK51">
        <v>15.488849999999999</v>
      </c>
      <c r="BL51">
        <v>500.09449999999998</v>
      </c>
      <c r="BM51">
        <v>102.2235</v>
      </c>
      <c r="BN51">
        <v>9.997325E-2</v>
      </c>
      <c r="BO51">
        <v>24.9925</v>
      </c>
      <c r="BP51">
        <v>24.754449999999999</v>
      </c>
      <c r="BQ51">
        <v>999.9</v>
      </c>
      <c r="BR51">
        <v>0</v>
      </c>
      <c r="BS51">
        <v>0</v>
      </c>
      <c r="BT51">
        <v>10021.549999999999</v>
      </c>
      <c r="BU51">
        <v>513.14700000000005</v>
      </c>
      <c r="BV51">
        <v>123.157</v>
      </c>
      <c r="BW51">
        <v>-53.9878</v>
      </c>
      <c r="BX51">
        <v>350.75150000000002</v>
      </c>
      <c r="BY51">
        <v>404.565</v>
      </c>
      <c r="BZ51">
        <v>2.5009700000000001</v>
      </c>
      <c r="CA51">
        <v>399.28050000000002</v>
      </c>
      <c r="CB51">
        <v>13.06195</v>
      </c>
      <c r="CC51">
        <v>1.5908949999999999</v>
      </c>
      <c r="CD51">
        <v>1.3352349999999999</v>
      </c>
      <c r="CE51">
        <v>13.870850000000001</v>
      </c>
      <c r="CF51">
        <v>11.201499999999999</v>
      </c>
      <c r="CG51">
        <v>1599.9949999999999</v>
      </c>
      <c r="CH51">
        <v>0.89999899999999999</v>
      </c>
      <c r="CI51">
        <v>0.10000100000000001</v>
      </c>
      <c r="CJ51">
        <v>20</v>
      </c>
      <c r="CK51">
        <v>31274.35</v>
      </c>
      <c r="CL51">
        <v>1736445700.0999999</v>
      </c>
      <c r="CM51" t="s">
        <v>346</v>
      </c>
      <c r="CN51">
        <v>1736445697.0999999</v>
      </c>
      <c r="CO51">
        <v>1736445700.0999999</v>
      </c>
      <c r="CP51">
        <v>1</v>
      </c>
      <c r="CQ51">
        <v>-0.33700000000000002</v>
      </c>
      <c r="CR51">
        <v>1.2999999999999999E-2</v>
      </c>
      <c r="CS51">
        <v>0.22</v>
      </c>
      <c r="CT51">
        <v>8.3000000000000004E-2</v>
      </c>
      <c r="CU51">
        <v>420</v>
      </c>
      <c r="CV51">
        <v>16</v>
      </c>
      <c r="CW51">
        <v>0.23</v>
      </c>
      <c r="CX51">
        <v>0.32</v>
      </c>
      <c r="CY51">
        <v>-51.363042857142901</v>
      </c>
      <c r="CZ51">
        <v>-16.622750649350699</v>
      </c>
      <c r="DA51">
        <v>1.68296451977751</v>
      </c>
      <c r="DB51">
        <v>0</v>
      </c>
      <c r="DC51">
        <v>2.4931466666666702</v>
      </c>
      <c r="DD51">
        <v>3.6253246753253199E-2</v>
      </c>
      <c r="DE51">
        <v>3.78400308735062E-3</v>
      </c>
      <c r="DF51">
        <v>1</v>
      </c>
      <c r="DG51">
        <v>1</v>
      </c>
      <c r="DH51">
        <v>2</v>
      </c>
      <c r="DI51" t="s">
        <v>347</v>
      </c>
      <c r="DJ51">
        <v>3.1193399999999998</v>
      </c>
      <c r="DK51">
        <v>2.8004600000000002</v>
      </c>
      <c r="DL51">
        <v>8.7832800000000003E-2</v>
      </c>
      <c r="DM51">
        <v>9.9270200000000003E-2</v>
      </c>
      <c r="DN51">
        <v>8.7048500000000001E-2</v>
      </c>
      <c r="DO51">
        <v>7.7390100000000003E-2</v>
      </c>
      <c r="DP51">
        <v>25448.7</v>
      </c>
      <c r="DQ51">
        <v>23226.799999999999</v>
      </c>
      <c r="DR51">
        <v>26690.9</v>
      </c>
      <c r="DS51">
        <v>24127.200000000001</v>
      </c>
      <c r="DT51">
        <v>33674.300000000003</v>
      </c>
      <c r="DU51">
        <v>32411.5</v>
      </c>
      <c r="DV51">
        <v>40356.9</v>
      </c>
      <c r="DW51">
        <v>38140.199999999997</v>
      </c>
      <c r="DX51">
        <v>2.0145499999999998</v>
      </c>
      <c r="DY51">
        <v>2.2700300000000002</v>
      </c>
      <c r="DZ51">
        <v>0.15249799999999999</v>
      </c>
      <c r="EA51">
        <v>0</v>
      </c>
      <c r="EB51">
        <v>22.254200000000001</v>
      </c>
      <c r="EC51">
        <v>999.9</v>
      </c>
      <c r="ED51">
        <v>64.234999999999999</v>
      </c>
      <c r="EE51">
        <v>22.053999999999998</v>
      </c>
      <c r="EF51">
        <v>16.727799999999998</v>
      </c>
      <c r="EG51">
        <v>63.804900000000004</v>
      </c>
      <c r="EH51">
        <v>26.5825</v>
      </c>
      <c r="EI51">
        <v>1</v>
      </c>
      <c r="EJ51">
        <v>-0.43407000000000001</v>
      </c>
      <c r="EK51">
        <v>-4.10337</v>
      </c>
      <c r="EL51">
        <v>20.229700000000001</v>
      </c>
      <c r="EM51">
        <v>5.2629599999999996</v>
      </c>
      <c r="EN51">
        <v>12.007300000000001</v>
      </c>
      <c r="EO51">
        <v>4.9996999999999998</v>
      </c>
      <c r="EP51">
        <v>3.2869000000000002</v>
      </c>
      <c r="EQ51">
        <v>9999</v>
      </c>
      <c r="ER51">
        <v>9999</v>
      </c>
      <c r="ES51">
        <v>999.9</v>
      </c>
      <c r="ET51">
        <v>9999</v>
      </c>
      <c r="EU51">
        <v>1.87229</v>
      </c>
      <c r="EV51">
        <v>1.8731800000000001</v>
      </c>
      <c r="EW51">
        <v>1.86938</v>
      </c>
      <c r="EX51">
        <v>1.87513</v>
      </c>
      <c r="EY51">
        <v>1.87544</v>
      </c>
      <c r="EZ51">
        <v>1.8738600000000001</v>
      </c>
      <c r="FA51">
        <v>1.8724099999999999</v>
      </c>
      <c r="FB51">
        <v>1.87148</v>
      </c>
      <c r="FC51">
        <v>5</v>
      </c>
      <c r="FD51">
        <v>0</v>
      </c>
      <c r="FE51">
        <v>0</v>
      </c>
      <c r="FF51">
        <v>0</v>
      </c>
      <c r="FG51" t="s">
        <v>348</v>
      </c>
      <c r="FH51" t="s">
        <v>349</v>
      </c>
      <c r="FI51" t="s">
        <v>350</v>
      </c>
      <c r="FJ51" t="s">
        <v>350</v>
      </c>
      <c r="FK51" t="s">
        <v>350</v>
      </c>
      <c r="FL51" t="s">
        <v>350</v>
      </c>
      <c r="FM51">
        <v>0</v>
      </c>
      <c r="FN51">
        <v>100</v>
      </c>
      <c r="FO51">
        <v>100</v>
      </c>
      <c r="FP51">
        <v>0.20399999999999999</v>
      </c>
      <c r="FQ51">
        <v>7.4099999999999999E-2</v>
      </c>
      <c r="FR51">
        <v>-0.18329044484773399</v>
      </c>
      <c r="FS51">
        <v>1.93526017593624E-3</v>
      </c>
      <c r="FT51">
        <v>-2.6352868309754201E-6</v>
      </c>
      <c r="FU51">
        <v>7.4988703689445403E-10</v>
      </c>
      <c r="FV51">
        <v>7.4070808911679595E-2</v>
      </c>
      <c r="FW51">
        <v>0</v>
      </c>
      <c r="FX51">
        <v>0</v>
      </c>
      <c r="FY51">
        <v>0</v>
      </c>
      <c r="FZ51">
        <v>1</v>
      </c>
      <c r="GA51">
        <v>1999</v>
      </c>
      <c r="GB51">
        <v>0</v>
      </c>
      <c r="GC51">
        <v>14</v>
      </c>
      <c r="GD51">
        <v>55.7</v>
      </c>
      <c r="GE51">
        <v>55.7</v>
      </c>
      <c r="GF51">
        <v>1.11084</v>
      </c>
      <c r="GG51">
        <v>2.4865699999999999</v>
      </c>
      <c r="GH51">
        <v>1.5979000000000001</v>
      </c>
      <c r="GI51">
        <v>2.35107</v>
      </c>
      <c r="GJ51">
        <v>1.64917</v>
      </c>
      <c r="GK51">
        <v>2.4267599999999998</v>
      </c>
      <c r="GL51">
        <v>26.107399999999998</v>
      </c>
      <c r="GM51">
        <v>14.368399999999999</v>
      </c>
      <c r="GN51">
        <v>19</v>
      </c>
      <c r="GO51">
        <v>450.30500000000001</v>
      </c>
      <c r="GP51">
        <v>639.34400000000005</v>
      </c>
      <c r="GQ51">
        <v>29.209800000000001</v>
      </c>
      <c r="GR51">
        <v>21.654800000000002</v>
      </c>
      <c r="GS51">
        <v>30.000299999999999</v>
      </c>
      <c r="GT51">
        <v>21.577100000000002</v>
      </c>
      <c r="GU51">
        <v>21.5578</v>
      </c>
      <c r="GV51">
        <v>22.354900000000001</v>
      </c>
      <c r="GW51">
        <v>24.37</v>
      </c>
      <c r="GX51">
        <v>100</v>
      </c>
      <c r="GY51">
        <v>29.2029</v>
      </c>
      <c r="GZ51">
        <v>429.63299999999998</v>
      </c>
      <c r="HA51">
        <v>13.077199999999999</v>
      </c>
      <c r="HB51">
        <v>101.35599999999999</v>
      </c>
      <c r="HC51">
        <v>101.348</v>
      </c>
    </row>
    <row r="52" spans="1:211" x14ac:dyDescent="0.2">
      <c r="A52">
        <v>36</v>
      </c>
      <c r="B52">
        <v>1736449042.0999999</v>
      </c>
      <c r="C52">
        <v>70</v>
      </c>
      <c r="D52" t="s">
        <v>419</v>
      </c>
      <c r="E52" t="s">
        <v>420</v>
      </c>
      <c r="F52">
        <v>2</v>
      </c>
      <c r="G52">
        <v>1736449041.0999999</v>
      </c>
      <c r="H52">
        <f t="shared" si="0"/>
        <v>2.118950133859127E-3</v>
      </c>
      <c r="I52">
        <f t="shared" si="1"/>
        <v>2.1189501338591268</v>
      </c>
      <c r="J52">
        <f t="shared" si="2"/>
        <v>17.206090417018739</v>
      </c>
      <c r="K52">
        <f t="shared" si="3"/>
        <v>354.803</v>
      </c>
      <c r="L52">
        <f t="shared" si="4"/>
        <v>122.65709690668187</v>
      </c>
      <c r="M52">
        <f t="shared" si="5"/>
        <v>12.550963488376304</v>
      </c>
      <c r="N52">
        <f t="shared" si="6"/>
        <v>36.305436952859999</v>
      </c>
      <c r="O52">
        <f t="shared" si="7"/>
        <v>0.12410972767552683</v>
      </c>
      <c r="P52">
        <f t="shared" si="8"/>
        <v>3.5366550146649631</v>
      </c>
      <c r="Q52">
        <f t="shared" si="9"/>
        <v>0.12173995711261018</v>
      </c>
      <c r="R52">
        <f t="shared" si="10"/>
        <v>7.6296618846748654E-2</v>
      </c>
      <c r="S52">
        <f t="shared" si="11"/>
        <v>253.92012</v>
      </c>
      <c r="T52">
        <f t="shared" si="12"/>
        <v>25.782750542717178</v>
      </c>
      <c r="U52">
        <f t="shared" si="13"/>
        <v>25.782750542717178</v>
      </c>
      <c r="V52">
        <f t="shared" si="14"/>
        <v>3.3311238614444938</v>
      </c>
      <c r="W52">
        <f t="shared" si="15"/>
        <v>50.131715640318966</v>
      </c>
      <c r="X52">
        <f t="shared" si="16"/>
        <v>1.5929438567879999</v>
      </c>
      <c r="Y52">
        <f t="shared" si="17"/>
        <v>3.17751713948297</v>
      </c>
      <c r="Z52">
        <f t="shared" si="18"/>
        <v>1.7381800046564939</v>
      </c>
      <c r="AA52">
        <f t="shared" si="19"/>
        <v>-93.4457009031875</v>
      </c>
      <c r="AB52">
        <f t="shared" si="20"/>
        <v>-151.41921095024023</v>
      </c>
      <c r="AC52">
        <f t="shared" si="21"/>
        <v>-9.09147119580369</v>
      </c>
      <c r="AD52">
        <f t="shared" si="22"/>
        <v>-3.6263049231394007E-2</v>
      </c>
      <c r="AE52">
        <f t="shared" si="23"/>
        <v>44.656670907847705</v>
      </c>
      <c r="AF52">
        <f t="shared" si="24"/>
        <v>2.1195483328840048</v>
      </c>
      <c r="AG52">
        <f t="shared" si="25"/>
        <v>17.206090417018739</v>
      </c>
      <c r="AH52">
        <v>404.178835417215</v>
      </c>
      <c r="AI52">
        <v>360.44834545454501</v>
      </c>
      <c r="AJ52">
        <v>3.2320519529471099</v>
      </c>
      <c r="AK52">
        <v>85.495142733625997</v>
      </c>
      <c r="AL52">
        <f t="shared" si="26"/>
        <v>2.1189501338591268</v>
      </c>
      <c r="AM52">
        <v>13.062650000723201</v>
      </c>
      <c r="AN52">
        <v>15.5667062937063</v>
      </c>
      <c r="AO52">
        <v>1.32814551794497E-5</v>
      </c>
      <c r="AP52">
        <v>126.389948844656</v>
      </c>
      <c r="AQ52">
        <v>38</v>
      </c>
      <c r="AR52">
        <v>8</v>
      </c>
      <c r="AS52">
        <f t="shared" si="27"/>
        <v>1</v>
      </c>
      <c r="AT52">
        <f t="shared" si="28"/>
        <v>0</v>
      </c>
      <c r="AU52">
        <f t="shared" si="29"/>
        <v>54438.379425276798</v>
      </c>
      <c r="AV52">
        <f t="shared" si="30"/>
        <v>1600</v>
      </c>
      <c r="AW52">
        <f t="shared" si="31"/>
        <v>1348.8000480000001</v>
      </c>
      <c r="AX52">
        <f t="shared" si="32"/>
        <v>0.84300003000000001</v>
      </c>
      <c r="AY52">
        <f t="shared" si="33"/>
        <v>0.158700075</v>
      </c>
      <c r="AZ52">
        <v>6</v>
      </c>
      <c r="BA52">
        <v>0.5</v>
      </c>
      <c r="BB52" t="s">
        <v>345</v>
      </c>
      <c r="BC52">
        <v>2</v>
      </c>
      <c r="BD52" t="b">
        <v>1</v>
      </c>
      <c r="BE52">
        <v>1736449041.0999999</v>
      </c>
      <c r="BF52">
        <v>354.803</v>
      </c>
      <c r="BG52">
        <v>409.31599999999997</v>
      </c>
      <c r="BH52">
        <v>15.567399999999999</v>
      </c>
      <c r="BI52">
        <v>13.0625</v>
      </c>
      <c r="BJ52">
        <v>354.59800000000001</v>
      </c>
      <c r="BK52">
        <v>15.4933</v>
      </c>
      <c r="BL52">
        <v>499.79300000000001</v>
      </c>
      <c r="BM52">
        <v>102.22499999999999</v>
      </c>
      <c r="BN52">
        <v>0.10062</v>
      </c>
      <c r="BO52">
        <v>24.988600000000002</v>
      </c>
      <c r="BP52">
        <v>24.764600000000002</v>
      </c>
      <c r="BQ52">
        <v>999.9</v>
      </c>
      <c r="BR52">
        <v>0</v>
      </c>
      <c r="BS52">
        <v>0</v>
      </c>
      <c r="BT52">
        <v>10003.799999999999</v>
      </c>
      <c r="BU52">
        <v>513.16399999999999</v>
      </c>
      <c r="BV52">
        <v>123.137</v>
      </c>
      <c r="BW52">
        <v>-54.513199999999998</v>
      </c>
      <c r="BX52">
        <v>360.41399999999999</v>
      </c>
      <c r="BY52">
        <v>414.73399999999998</v>
      </c>
      <c r="BZ52">
        <v>2.50482</v>
      </c>
      <c r="CA52">
        <v>409.31599999999997</v>
      </c>
      <c r="CB52">
        <v>13.0625</v>
      </c>
      <c r="CC52">
        <v>1.59138</v>
      </c>
      <c r="CD52">
        <v>1.3353200000000001</v>
      </c>
      <c r="CE52">
        <v>13.8756</v>
      </c>
      <c r="CF52">
        <v>11.202400000000001</v>
      </c>
      <c r="CG52">
        <v>1600</v>
      </c>
      <c r="CH52">
        <v>0.89999899999999999</v>
      </c>
      <c r="CI52">
        <v>0.10000100000000001</v>
      </c>
      <c r="CJ52">
        <v>20</v>
      </c>
      <c r="CK52">
        <v>31274.5</v>
      </c>
      <c r="CL52">
        <v>1736445700.0999999</v>
      </c>
      <c r="CM52" t="s">
        <v>346</v>
      </c>
      <c r="CN52">
        <v>1736445697.0999999</v>
      </c>
      <c r="CO52">
        <v>1736445700.0999999</v>
      </c>
      <c r="CP52">
        <v>1</v>
      </c>
      <c r="CQ52">
        <v>-0.33700000000000002</v>
      </c>
      <c r="CR52">
        <v>1.2999999999999999E-2</v>
      </c>
      <c r="CS52">
        <v>0.22</v>
      </c>
      <c r="CT52">
        <v>8.3000000000000004E-2</v>
      </c>
      <c r="CU52">
        <v>420</v>
      </c>
      <c r="CV52">
        <v>16</v>
      </c>
      <c r="CW52">
        <v>0.23</v>
      </c>
      <c r="CX52">
        <v>0.32</v>
      </c>
      <c r="CY52">
        <v>-51.895966666666702</v>
      </c>
      <c r="CZ52">
        <v>-15.8223428571429</v>
      </c>
      <c r="DA52">
        <v>1.6038193335295501</v>
      </c>
      <c r="DB52">
        <v>0</v>
      </c>
      <c r="DC52">
        <v>2.4946642857142902</v>
      </c>
      <c r="DD52">
        <v>3.9843896103894903E-2</v>
      </c>
      <c r="DE52">
        <v>4.2005470975061601E-3</v>
      </c>
      <c r="DF52">
        <v>1</v>
      </c>
      <c r="DG52">
        <v>1</v>
      </c>
      <c r="DH52">
        <v>2</v>
      </c>
      <c r="DI52" t="s">
        <v>347</v>
      </c>
      <c r="DJ52">
        <v>3.11972</v>
      </c>
      <c r="DK52">
        <v>2.8023899999999999</v>
      </c>
      <c r="DL52">
        <v>8.9063699999999996E-2</v>
      </c>
      <c r="DM52">
        <v>0.100531</v>
      </c>
      <c r="DN52">
        <v>8.7070300000000003E-2</v>
      </c>
      <c r="DO52">
        <v>7.7399300000000004E-2</v>
      </c>
      <c r="DP52">
        <v>25414.2</v>
      </c>
      <c r="DQ52">
        <v>23194.400000000001</v>
      </c>
      <c r="DR52">
        <v>26690.7</v>
      </c>
      <c r="DS52">
        <v>24127.4</v>
      </c>
      <c r="DT52">
        <v>33673.5</v>
      </c>
      <c r="DU52">
        <v>32411.8</v>
      </c>
      <c r="DV52">
        <v>40356.800000000003</v>
      </c>
      <c r="DW52">
        <v>38140.800000000003</v>
      </c>
      <c r="DX52">
        <v>2.0148999999999999</v>
      </c>
      <c r="DY52">
        <v>2.27</v>
      </c>
      <c r="DZ52">
        <v>0.152834</v>
      </c>
      <c r="EA52">
        <v>0</v>
      </c>
      <c r="EB52">
        <v>22.255600000000001</v>
      </c>
      <c r="EC52">
        <v>999.9</v>
      </c>
      <c r="ED52">
        <v>64.234999999999999</v>
      </c>
      <c r="EE52">
        <v>22.053999999999998</v>
      </c>
      <c r="EF52">
        <v>16.7302</v>
      </c>
      <c r="EG52">
        <v>63.9649</v>
      </c>
      <c r="EH52">
        <v>26.3261</v>
      </c>
      <c r="EI52">
        <v>1</v>
      </c>
      <c r="EJ52">
        <v>-0.43396899999999999</v>
      </c>
      <c r="EK52">
        <v>-4.0912600000000001</v>
      </c>
      <c r="EL52">
        <v>20.23</v>
      </c>
      <c r="EM52">
        <v>5.2631100000000002</v>
      </c>
      <c r="EN52">
        <v>12.0076</v>
      </c>
      <c r="EO52">
        <v>4.9995500000000002</v>
      </c>
      <c r="EP52">
        <v>3.2868300000000001</v>
      </c>
      <c r="EQ52">
        <v>9999</v>
      </c>
      <c r="ER52">
        <v>9999</v>
      </c>
      <c r="ES52">
        <v>999.9</v>
      </c>
      <c r="ET52">
        <v>9999</v>
      </c>
      <c r="EU52">
        <v>1.8722799999999999</v>
      </c>
      <c r="EV52">
        <v>1.87317</v>
      </c>
      <c r="EW52">
        <v>1.86937</v>
      </c>
      <c r="EX52">
        <v>1.87513</v>
      </c>
      <c r="EY52">
        <v>1.87544</v>
      </c>
      <c r="EZ52">
        <v>1.8738300000000001</v>
      </c>
      <c r="FA52">
        <v>1.8724099999999999</v>
      </c>
      <c r="FB52">
        <v>1.87148</v>
      </c>
      <c r="FC52">
        <v>5</v>
      </c>
      <c r="FD52">
        <v>0</v>
      </c>
      <c r="FE52">
        <v>0</v>
      </c>
      <c r="FF52">
        <v>0</v>
      </c>
      <c r="FG52" t="s">
        <v>348</v>
      </c>
      <c r="FH52" t="s">
        <v>349</v>
      </c>
      <c r="FI52" t="s">
        <v>350</v>
      </c>
      <c r="FJ52" t="s">
        <v>350</v>
      </c>
      <c r="FK52" t="s">
        <v>350</v>
      </c>
      <c r="FL52" t="s">
        <v>350</v>
      </c>
      <c r="FM52">
        <v>0</v>
      </c>
      <c r="FN52">
        <v>100</v>
      </c>
      <c r="FO52">
        <v>100</v>
      </c>
      <c r="FP52">
        <v>0.20699999999999999</v>
      </c>
      <c r="FQ52">
        <v>7.4099999999999999E-2</v>
      </c>
      <c r="FR52">
        <v>-0.18329044484773399</v>
      </c>
      <c r="FS52">
        <v>1.93526017593624E-3</v>
      </c>
      <c r="FT52">
        <v>-2.6352868309754201E-6</v>
      </c>
      <c r="FU52">
        <v>7.4988703689445403E-10</v>
      </c>
      <c r="FV52">
        <v>7.4070808911679595E-2</v>
      </c>
      <c r="FW52">
        <v>0</v>
      </c>
      <c r="FX52">
        <v>0</v>
      </c>
      <c r="FY52">
        <v>0</v>
      </c>
      <c r="FZ52">
        <v>1</v>
      </c>
      <c r="GA52">
        <v>1999</v>
      </c>
      <c r="GB52">
        <v>0</v>
      </c>
      <c r="GC52">
        <v>14</v>
      </c>
      <c r="GD52">
        <v>55.8</v>
      </c>
      <c r="GE52">
        <v>55.7</v>
      </c>
      <c r="GF52">
        <v>1.1254900000000001</v>
      </c>
      <c r="GG52">
        <v>2.48169</v>
      </c>
      <c r="GH52">
        <v>1.5979000000000001</v>
      </c>
      <c r="GI52">
        <v>2.35107</v>
      </c>
      <c r="GJ52">
        <v>1.64917</v>
      </c>
      <c r="GK52">
        <v>2.4877899999999999</v>
      </c>
      <c r="GL52">
        <v>26.107399999999998</v>
      </c>
      <c r="GM52">
        <v>14.368399999999999</v>
      </c>
      <c r="GN52">
        <v>19</v>
      </c>
      <c r="GO52">
        <v>450.52</v>
      </c>
      <c r="GP52">
        <v>639.33900000000006</v>
      </c>
      <c r="GQ52">
        <v>29.210899999999999</v>
      </c>
      <c r="GR52">
        <v>21.656099999999999</v>
      </c>
      <c r="GS52">
        <v>30.0001</v>
      </c>
      <c r="GT52">
        <v>21.577999999999999</v>
      </c>
      <c r="GU52">
        <v>21.558800000000002</v>
      </c>
      <c r="GV52">
        <v>22.639299999999999</v>
      </c>
      <c r="GW52">
        <v>24.37</v>
      </c>
      <c r="GX52">
        <v>100</v>
      </c>
      <c r="GY52">
        <v>29.2029</v>
      </c>
      <c r="GZ52">
        <v>436.37299999999999</v>
      </c>
      <c r="HA52">
        <v>13.077199999999999</v>
      </c>
      <c r="HB52">
        <v>101.35599999999999</v>
      </c>
      <c r="HC52">
        <v>101.349</v>
      </c>
    </row>
    <row r="53" spans="1:211" x14ac:dyDescent="0.2">
      <c r="A53">
        <v>37</v>
      </c>
      <c r="B53">
        <v>1736449044.0999999</v>
      </c>
      <c r="C53">
        <v>72</v>
      </c>
      <c r="D53" t="s">
        <v>421</v>
      </c>
      <c r="E53" t="s">
        <v>422</v>
      </c>
      <c r="F53">
        <v>2</v>
      </c>
      <c r="G53">
        <v>1736449042.0999999</v>
      </c>
      <c r="H53">
        <f t="shared" si="0"/>
        <v>2.1253708666198281E-3</v>
      </c>
      <c r="I53">
        <f t="shared" si="1"/>
        <v>2.1253708666198281</v>
      </c>
      <c r="J53">
        <f t="shared" si="2"/>
        <v>17.656863943228199</v>
      </c>
      <c r="K53">
        <f t="shared" si="3"/>
        <v>357.959</v>
      </c>
      <c r="L53">
        <f t="shared" si="4"/>
        <v>120.69056027466598</v>
      </c>
      <c r="M53">
        <f t="shared" si="5"/>
        <v>12.349764106736151</v>
      </c>
      <c r="N53">
        <f t="shared" si="6"/>
        <v>36.628458761170499</v>
      </c>
      <c r="O53">
        <f t="shared" si="7"/>
        <v>0.12454857231159029</v>
      </c>
      <c r="P53">
        <f t="shared" si="8"/>
        <v>3.5340470010777221</v>
      </c>
      <c r="Q53">
        <f t="shared" si="9"/>
        <v>0.12216046235457742</v>
      </c>
      <c r="R53">
        <f t="shared" si="10"/>
        <v>7.6561037277528318E-2</v>
      </c>
      <c r="S53">
        <f t="shared" si="11"/>
        <v>253.91920554000299</v>
      </c>
      <c r="T53">
        <f t="shared" si="12"/>
        <v>25.780297459939565</v>
      </c>
      <c r="U53">
        <f t="shared" si="13"/>
        <v>25.780297459939565</v>
      </c>
      <c r="V53">
        <f t="shared" si="14"/>
        <v>3.330639568377705</v>
      </c>
      <c r="W53">
        <f t="shared" si="15"/>
        <v>50.144179293640747</v>
      </c>
      <c r="X53">
        <f t="shared" si="16"/>
        <v>1.5931878952526251</v>
      </c>
      <c r="Y53">
        <f t="shared" si="17"/>
        <v>3.1772140210392719</v>
      </c>
      <c r="Z53">
        <f t="shared" si="18"/>
        <v>1.73745167312508</v>
      </c>
      <c r="AA53">
        <f t="shared" si="19"/>
        <v>-93.728855217934424</v>
      </c>
      <c r="AB53">
        <f t="shared" si="20"/>
        <v>-151.14501505533289</v>
      </c>
      <c r="AC53">
        <f t="shared" si="21"/>
        <v>-9.0815199924404517</v>
      </c>
      <c r="AD53">
        <f t="shared" si="22"/>
        <v>-3.6184725704771381E-2</v>
      </c>
      <c r="AE53">
        <f t="shared" si="23"/>
        <v>44.879469997741793</v>
      </c>
      <c r="AF53">
        <f t="shared" si="24"/>
        <v>2.1226191470480855</v>
      </c>
      <c r="AG53">
        <f t="shared" si="25"/>
        <v>17.656863943228199</v>
      </c>
      <c r="AH53">
        <v>410.93096948247899</v>
      </c>
      <c r="AI53">
        <v>366.82761818181802</v>
      </c>
      <c r="AJ53">
        <v>3.2117252085822301</v>
      </c>
      <c r="AK53">
        <v>85.495142733625997</v>
      </c>
      <c r="AL53">
        <f t="shared" si="26"/>
        <v>2.1253708666198281</v>
      </c>
      <c r="AM53">
        <v>13.062078155872401</v>
      </c>
      <c r="AN53">
        <v>15.5718636363636</v>
      </c>
      <c r="AO53">
        <v>1.5234133709657501E-5</v>
      </c>
      <c r="AP53">
        <v>126.389948844656</v>
      </c>
      <c r="AQ53">
        <v>38</v>
      </c>
      <c r="AR53">
        <v>8</v>
      </c>
      <c r="AS53">
        <f t="shared" si="27"/>
        <v>1</v>
      </c>
      <c r="AT53">
        <f t="shared" si="28"/>
        <v>0</v>
      </c>
      <c r="AU53">
        <f t="shared" si="29"/>
        <v>54381.197655760479</v>
      </c>
      <c r="AV53">
        <f t="shared" si="30"/>
        <v>1599.9949999999999</v>
      </c>
      <c r="AW53">
        <f t="shared" si="31"/>
        <v>1348.79516100195</v>
      </c>
      <c r="AX53">
        <f t="shared" si="32"/>
        <v>0.84299961000000001</v>
      </c>
      <c r="AY53">
        <f t="shared" si="33"/>
        <v>0.15869999940000001</v>
      </c>
      <c r="AZ53">
        <v>6</v>
      </c>
      <c r="BA53">
        <v>0.5</v>
      </c>
      <c r="BB53" t="s">
        <v>345</v>
      </c>
      <c r="BC53">
        <v>2</v>
      </c>
      <c r="BD53" t="b">
        <v>1</v>
      </c>
      <c r="BE53">
        <v>1736449042.0999999</v>
      </c>
      <c r="BF53">
        <v>357.959</v>
      </c>
      <c r="BG53">
        <v>412.709</v>
      </c>
      <c r="BH53">
        <v>15.569750000000001</v>
      </c>
      <c r="BI53">
        <v>13.06305</v>
      </c>
      <c r="BJ53">
        <v>357.75299999999999</v>
      </c>
      <c r="BK53">
        <v>15.495649999999999</v>
      </c>
      <c r="BL53">
        <v>500.15649999999999</v>
      </c>
      <c r="BM53">
        <v>102.22450000000001</v>
      </c>
      <c r="BN53">
        <v>0.1013495</v>
      </c>
      <c r="BO53">
        <v>24.986999999999998</v>
      </c>
      <c r="BP53">
        <v>24.766300000000001</v>
      </c>
      <c r="BQ53">
        <v>999.9</v>
      </c>
      <c r="BR53">
        <v>0</v>
      </c>
      <c r="BS53">
        <v>0</v>
      </c>
      <c r="BT53">
        <v>9992.84</v>
      </c>
      <c r="BU53">
        <v>513.14449999999999</v>
      </c>
      <c r="BV53">
        <v>123.0765</v>
      </c>
      <c r="BW53">
        <v>-54.750300000000003</v>
      </c>
      <c r="BX53">
        <v>363.62049999999999</v>
      </c>
      <c r="BY53">
        <v>418.17200000000003</v>
      </c>
      <c r="BZ53">
        <v>2.50665</v>
      </c>
      <c r="CA53">
        <v>412.709</v>
      </c>
      <c r="CB53">
        <v>13.06305</v>
      </c>
      <c r="CC53">
        <v>1.591615</v>
      </c>
      <c r="CD53">
        <v>1.3353699999999999</v>
      </c>
      <c r="CE53">
        <v>13.87785</v>
      </c>
      <c r="CF53">
        <v>11.20295</v>
      </c>
      <c r="CG53">
        <v>1599.9949999999999</v>
      </c>
      <c r="CH53">
        <v>0.89999850000000003</v>
      </c>
      <c r="CI53">
        <v>0.10000100000000001</v>
      </c>
      <c r="CJ53">
        <v>20</v>
      </c>
      <c r="CK53">
        <v>31274.35</v>
      </c>
      <c r="CL53">
        <v>1736445700.0999999</v>
      </c>
      <c r="CM53" t="s">
        <v>346</v>
      </c>
      <c r="CN53">
        <v>1736445697.0999999</v>
      </c>
      <c r="CO53">
        <v>1736445700.0999999</v>
      </c>
      <c r="CP53">
        <v>1</v>
      </c>
      <c r="CQ53">
        <v>-0.33700000000000002</v>
      </c>
      <c r="CR53">
        <v>1.2999999999999999E-2</v>
      </c>
      <c r="CS53">
        <v>0.22</v>
      </c>
      <c r="CT53">
        <v>8.3000000000000004E-2</v>
      </c>
      <c r="CU53">
        <v>420</v>
      </c>
      <c r="CV53">
        <v>16</v>
      </c>
      <c r="CW53">
        <v>0.23</v>
      </c>
      <c r="CX53">
        <v>0.32</v>
      </c>
      <c r="CY53">
        <v>-52.419442857142897</v>
      </c>
      <c r="CZ53">
        <v>-14.9204025974026</v>
      </c>
      <c r="DA53">
        <v>1.51118791418301</v>
      </c>
      <c r="DB53">
        <v>0</v>
      </c>
      <c r="DC53">
        <v>2.4961776190476201</v>
      </c>
      <c r="DD53">
        <v>4.7428831168832099E-2</v>
      </c>
      <c r="DE53">
        <v>4.9678489210617897E-3</v>
      </c>
      <c r="DF53">
        <v>1</v>
      </c>
      <c r="DG53">
        <v>1</v>
      </c>
      <c r="DH53">
        <v>2</v>
      </c>
      <c r="DI53" t="s">
        <v>347</v>
      </c>
      <c r="DJ53">
        <v>3.1202000000000001</v>
      </c>
      <c r="DK53">
        <v>2.8018399999999999</v>
      </c>
      <c r="DL53">
        <v>9.0294600000000003E-2</v>
      </c>
      <c r="DM53">
        <v>0.101787</v>
      </c>
      <c r="DN53">
        <v>8.7082599999999996E-2</v>
      </c>
      <c r="DO53">
        <v>7.7396900000000005E-2</v>
      </c>
      <c r="DP53">
        <v>25379.8</v>
      </c>
      <c r="DQ53">
        <v>23162.2</v>
      </c>
      <c r="DR53">
        <v>26690.7</v>
      </c>
      <c r="DS53">
        <v>24127.5</v>
      </c>
      <c r="DT53">
        <v>33673.199999999997</v>
      </c>
      <c r="DU53">
        <v>32412.3</v>
      </c>
      <c r="DV53">
        <v>40356.9</v>
      </c>
      <c r="DW53">
        <v>38141.199999999997</v>
      </c>
      <c r="DX53">
        <v>2.0167299999999999</v>
      </c>
      <c r="DY53">
        <v>2.2686799999999998</v>
      </c>
      <c r="DZ53">
        <v>0.15246899999999999</v>
      </c>
      <c r="EA53">
        <v>0</v>
      </c>
      <c r="EB53">
        <v>22.2575</v>
      </c>
      <c r="EC53">
        <v>999.9</v>
      </c>
      <c r="ED53">
        <v>64.234999999999999</v>
      </c>
      <c r="EE53">
        <v>22.044</v>
      </c>
      <c r="EF53">
        <v>16.718599999999999</v>
      </c>
      <c r="EG53">
        <v>64.034899999999993</v>
      </c>
      <c r="EH53">
        <v>26.245999999999999</v>
      </c>
      <c r="EI53">
        <v>1</v>
      </c>
      <c r="EJ53">
        <v>-0.43418699999999999</v>
      </c>
      <c r="EK53">
        <v>-4.0803799999999999</v>
      </c>
      <c r="EL53">
        <v>20.230399999999999</v>
      </c>
      <c r="EM53">
        <v>5.26281</v>
      </c>
      <c r="EN53">
        <v>12.007099999999999</v>
      </c>
      <c r="EO53">
        <v>4.9997999999999996</v>
      </c>
      <c r="EP53">
        <v>3.28688</v>
      </c>
      <c r="EQ53">
        <v>9999</v>
      </c>
      <c r="ER53">
        <v>9999</v>
      </c>
      <c r="ES53">
        <v>999.9</v>
      </c>
      <c r="ET53">
        <v>9999</v>
      </c>
      <c r="EU53">
        <v>1.8722799999999999</v>
      </c>
      <c r="EV53">
        <v>1.87317</v>
      </c>
      <c r="EW53">
        <v>1.86937</v>
      </c>
      <c r="EX53">
        <v>1.8751100000000001</v>
      </c>
      <c r="EY53">
        <v>1.8754500000000001</v>
      </c>
      <c r="EZ53">
        <v>1.87384</v>
      </c>
      <c r="FA53">
        <v>1.8724099999999999</v>
      </c>
      <c r="FB53">
        <v>1.8714900000000001</v>
      </c>
      <c r="FC53">
        <v>5</v>
      </c>
      <c r="FD53">
        <v>0</v>
      </c>
      <c r="FE53">
        <v>0</v>
      </c>
      <c r="FF53">
        <v>0</v>
      </c>
      <c r="FG53" t="s">
        <v>348</v>
      </c>
      <c r="FH53" t="s">
        <v>349</v>
      </c>
      <c r="FI53" t="s">
        <v>350</v>
      </c>
      <c r="FJ53" t="s">
        <v>350</v>
      </c>
      <c r="FK53" t="s">
        <v>350</v>
      </c>
      <c r="FL53" t="s">
        <v>350</v>
      </c>
      <c r="FM53">
        <v>0</v>
      </c>
      <c r="FN53">
        <v>100</v>
      </c>
      <c r="FO53">
        <v>100</v>
      </c>
      <c r="FP53">
        <v>0.20799999999999999</v>
      </c>
      <c r="FQ53">
        <v>7.4099999999999999E-2</v>
      </c>
      <c r="FR53">
        <v>-0.18329044484773399</v>
      </c>
      <c r="FS53">
        <v>1.93526017593624E-3</v>
      </c>
      <c r="FT53">
        <v>-2.6352868309754201E-6</v>
      </c>
      <c r="FU53">
        <v>7.4988703689445403E-10</v>
      </c>
      <c r="FV53">
        <v>7.4070808911679595E-2</v>
      </c>
      <c r="FW53">
        <v>0</v>
      </c>
      <c r="FX53">
        <v>0</v>
      </c>
      <c r="FY53">
        <v>0</v>
      </c>
      <c r="FZ53">
        <v>1</v>
      </c>
      <c r="GA53">
        <v>1999</v>
      </c>
      <c r="GB53">
        <v>0</v>
      </c>
      <c r="GC53">
        <v>14</v>
      </c>
      <c r="GD53">
        <v>55.8</v>
      </c>
      <c r="GE53">
        <v>55.7</v>
      </c>
      <c r="GF53">
        <v>1.1389199999999999</v>
      </c>
      <c r="GG53">
        <v>2.4841299999999999</v>
      </c>
      <c r="GH53">
        <v>1.5979000000000001</v>
      </c>
      <c r="GI53">
        <v>2.34985</v>
      </c>
      <c r="GJ53">
        <v>1.64917</v>
      </c>
      <c r="GK53">
        <v>2.48047</v>
      </c>
      <c r="GL53">
        <v>26.107399999999998</v>
      </c>
      <c r="GM53">
        <v>14.368399999999999</v>
      </c>
      <c r="GN53">
        <v>19</v>
      </c>
      <c r="GO53">
        <v>451.58800000000002</v>
      </c>
      <c r="GP53">
        <v>638.27099999999996</v>
      </c>
      <c r="GQ53">
        <v>29.211200000000002</v>
      </c>
      <c r="GR53">
        <v>21.6571</v>
      </c>
      <c r="GS53">
        <v>30</v>
      </c>
      <c r="GT53">
        <v>21.5793</v>
      </c>
      <c r="GU53">
        <v>21.560199999999998</v>
      </c>
      <c r="GV53">
        <v>22.925000000000001</v>
      </c>
      <c r="GW53">
        <v>24.37</v>
      </c>
      <c r="GX53">
        <v>100</v>
      </c>
      <c r="GY53">
        <v>29.2121</v>
      </c>
      <c r="GZ53">
        <v>443.07499999999999</v>
      </c>
      <c r="HA53">
        <v>13.077199999999999</v>
      </c>
      <c r="HB53">
        <v>101.35599999999999</v>
      </c>
      <c r="HC53">
        <v>101.35</v>
      </c>
    </row>
    <row r="54" spans="1:211" x14ac:dyDescent="0.2">
      <c r="A54">
        <v>38</v>
      </c>
      <c r="B54">
        <v>1736449046.0999999</v>
      </c>
      <c r="C54">
        <v>74</v>
      </c>
      <c r="D54" t="s">
        <v>423</v>
      </c>
      <c r="E54" t="s">
        <v>424</v>
      </c>
      <c r="F54">
        <v>2</v>
      </c>
      <c r="G54">
        <v>1736449045.0999999</v>
      </c>
      <c r="H54">
        <f t="shared" si="0"/>
        <v>2.1294009431867592E-3</v>
      </c>
      <c r="I54">
        <f t="shared" si="1"/>
        <v>2.1294009431867593</v>
      </c>
      <c r="J54">
        <f t="shared" si="2"/>
        <v>17.969139620409859</v>
      </c>
      <c r="K54">
        <f t="shared" si="3"/>
        <v>367.48500000000001</v>
      </c>
      <c r="L54">
        <f t="shared" si="4"/>
        <v>126.54115828873225</v>
      </c>
      <c r="M54">
        <f t="shared" si="5"/>
        <v>12.948400199671816</v>
      </c>
      <c r="N54">
        <f t="shared" si="6"/>
        <v>37.60312385097</v>
      </c>
      <c r="O54">
        <f t="shared" si="7"/>
        <v>0.12488323974632751</v>
      </c>
      <c r="P54">
        <f t="shared" si="8"/>
        <v>3.5279007669717548</v>
      </c>
      <c r="Q54">
        <f t="shared" si="9"/>
        <v>0.12247831609378222</v>
      </c>
      <c r="R54">
        <f t="shared" si="10"/>
        <v>7.6761162986198089E-2</v>
      </c>
      <c r="S54">
        <f t="shared" si="11"/>
        <v>253.91853299925</v>
      </c>
      <c r="T54">
        <f t="shared" si="12"/>
        <v>25.775718695119423</v>
      </c>
      <c r="U54">
        <f t="shared" si="13"/>
        <v>25.775718695119423</v>
      </c>
      <c r="V54">
        <f t="shared" si="14"/>
        <v>3.3297357829575045</v>
      </c>
      <c r="W54">
        <f t="shared" si="15"/>
        <v>50.169157634036765</v>
      </c>
      <c r="X54">
        <f t="shared" si="16"/>
        <v>1.5935063673857999</v>
      </c>
      <c r="Y54">
        <f t="shared" si="17"/>
        <v>3.1762669387629932</v>
      </c>
      <c r="Z54">
        <f t="shared" si="18"/>
        <v>1.7362294155717046</v>
      </c>
      <c r="AA54">
        <f t="shared" si="19"/>
        <v>-93.906581594536078</v>
      </c>
      <c r="AB54">
        <f t="shared" si="20"/>
        <v>-150.96226868686037</v>
      </c>
      <c r="AC54">
        <f t="shared" si="21"/>
        <v>-9.0859047010276122</v>
      </c>
      <c r="AD54">
        <f t="shared" si="22"/>
        <v>-3.6221983174044681E-2</v>
      </c>
      <c r="AE54">
        <f t="shared" si="23"/>
        <v>45.441806313229684</v>
      </c>
      <c r="AF54">
        <f t="shared" si="24"/>
        <v>2.128212798083271</v>
      </c>
      <c r="AG54">
        <f t="shared" si="25"/>
        <v>17.969139620409859</v>
      </c>
      <c r="AH54">
        <v>417.73187677345601</v>
      </c>
      <c r="AI54">
        <v>373.27440000000001</v>
      </c>
      <c r="AJ54">
        <v>3.2145736738914898</v>
      </c>
      <c r="AK54">
        <v>85.495142733625997</v>
      </c>
      <c r="AL54">
        <f t="shared" si="26"/>
        <v>2.1294009431867593</v>
      </c>
      <c r="AM54">
        <v>13.062412423590899</v>
      </c>
      <c r="AN54">
        <v>15.5743461538462</v>
      </c>
      <c r="AO54">
        <v>1.5777472286352701E-5</v>
      </c>
      <c r="AP54">
        <v>126.389948844656</v>
      </c>
      <c r="AQ54">
        <v>37</v>
      </c>
      <c r="AR54">
        <v>7</v>
      </c>
      <c r="AS54">
        <f t="shared" si="27"/>
        <v>1</v>
      </c>
      <c r="AT54">
        <f t="shared" si="28"/>
        <v>0</v>
      </c>
      <c r="AU54">
        <f t="shared" si="29"/>
        <v>54246.797001974526</v>
      </c>
      <c r="AV54">
        <f t="shared" si="30"/>
        <v>1599.99</v>
      </c>
      <c r="AW54">
        <f t="shared" si="31"/>
        <v>1348.7916179997001</v>
      </c>
      <c r="AX54">
        <f t="shared" si="32"/>
        <v>0.84300003000000001</v>
      </c>
      <c r="AY54">
        <f t="shared" si="33"/>
        <v>0.158700075</v>
      </c>
      <c r="AZ54">
        <v>6</v>
      </c>
      <c r="BA54">
        <v>0.5</v>
      </c>
      <c r="BB54" t="s">
        <v>345</v>
      </c>
      <c r="BC54">
        <v>2</v>
      </c>
      <c r="BD54" t="b">
        <v>1</v>
      </c>
      <c r="BE54">
        <v>1736449045.0999999</v>
      </c>
      <c r="BF54">
        <v>367.48500000000001</v>
      </c>
      <c r="BG54">
        <v>422.87900000000002</v>
      </c>
      <c r="BH54">
        <v>15.572900000000001</v>
      </c>
      <c r="BI54">
        <v>13.062200000000001</v>
      </c>
      <c r="BJ54">
        <v>367.27600000000001</v>
      </c>
      <c r="BK54">
        <v>15.498799999999999</v>
      </c>
      <c r="BL54">
        <v>500.67399999999998</v>
      </c>
      <c r="BM54">
        <v>102.22499999999999</v>
      </c>
      <c r="BN54">
        <v>0.100602</v>
      </c>
      <c r="BO54">
        <v>24.981999999999999</v>
      </c>
      <c r="BP54">
        <v>24.7669</v>
      </c>
      <c r="BQ54">
        <v>999.9</v>
      </c>
      <c r="BR54">
        <v>0</v>
      </c>
      <c r="BS54">
        <v>0</v>
      </c>
      <c r="BT54">
        <v>9966.8799999999992</v>
      </c>
      <c r="BU54">
        <v>513.06500000000005</v>
      </c>
      <c r="BV54">
        <v>122.95099999999999</v>
      </c>
      <c r="BW54">
        <v>-55.393799999999999</v>
      </c>
      <c r="BX54">
        <v>373.298</v>
      </c>
      <c r="BY54">
        <v>428.47500000000002</v>
      </c>
      <c r="BZ54">
        <v>2.5106600000000001</v>
      </c>
      <c r="CA54">
        <v>422.87900000000002</v>
      </c>
      <c r="CB54">
        <v>13.062200000000001</v>
      </c>
      <c r="CC54">
        <v>1.5919399999999999</v>
      </c>
      <c r="CD54">
        <v>1.33528</v>
      </c>
      <c r="CE54">
        <v>13.881</v>
      </c>
      <c r="CF54">
        <v>11.202</v>
      </c>
      <c r="CG54">
        <v>1599.99</v>
      </c>
      <c r="CH54">
        <v>0.89999899999999999</v>
      </c>
      <c r="CI54">
        <v>0.10000100000000001</v>
      </c>
      <c r="CJ54">
        <v>20</v>
      </c>
      <c r="CK54">
        <v>31274.1</v>
      </c>
      <c r="CL54">
        <v>1736445700.0999999</v>
      </c>
      <c r="CM54" t="s">
        <v>346</v>
      </c>
      <c r="CN54">
        <v>1736445697.0999999</v>
      </c>
      <c r="CO54">
        <v>1736445700.0999999</v>
      </c>
      <c r="CP54">
        <v>1</v>
      </c>
      <c r="CQ54">
        <v>-0.33700000000000002</v>
      </c>
      <c r="CR54">
        <v>1.2999999999999999E-2</v>
      </c>
      <c r="CS54">
        <v>0.22</v>
      </c>
      <c r="CT54">
        <v>8.3000000000000004E-2</v>
      </c>
      <c r="CU54">
        <v>420</v>
      </c>
      <c r="CV54">
        <v>16</v>
      </c>
      <c r="CW54">
        <v>0.23</v>
      </c>
      <c r="CX54">
        <v>0.32</v>
      </c>
      <c r="CY54">
        <v>-52.912780952380999</v>
      </c>
      <c r="CZ54">
        <v>-14.4379090909091</v>
      </c>
      <c r="DA54">
        <v>1.4619070971130701</v>
      </c>
      <c r="DB54">
        <v>0</v>
      </c>
      <c r="DC54">
        <v>2.4979561904761902</v>
      </c>
      <c r="DD54">
        <v>5.68870129870203E-2</v>
      </c>
      <c r="DE54">
        <v>5.9131850060775296E-3</v>
      </c>
      <c r="DF54">
        <v>1</v>
      </c>
      <c r="DG54">
        <v>1</v>
      </c>
      <c r="DH54">
        <v>2</v>
      </c>
      <c r="DI54" t="s">
        <v>347</v>
      </c>
      <c r="DJ54">
        <v>3.12012</v>
      </c>
      <c r="DK54">
        <v>2.8008199999999999</v>
      </c>
      <c r="DL54">
        <v>9.1523999999999994E-2</v>
      </c>
      <c r="DM54">
        <v>0.103019</v>
      </c>
      <c r="DN54">
        <v>8.7080000000000005E-2</v>
      </c>
      <c r="DO54">
        <v>7.73919E-2</v>
      </c>
      <c r="DP54">
        <v>25345.7</v>
      </c>
      <c r="DQ54">
        <v>23130.5</v>
      </c>
      <c r="DR54">
        <v>26690.9</v>
      </c>
      <c r="DS54">
        <v>24127.599999999999</v>
      </c>
      <c r="DT54">
        <v>33673.599999999999</v>
      </c>
      <c r="DU54">
        <v>32412.7</v>
      </c>
      <c r="DV54">
        <v>40357.1</v>
      </c>
      <c r="DW54">
        <v>38141.199999999997</v>
      </c>
      <c r="DX54">
        <v>2.01763</v>
      </c>
      <c r="DY54">
        <v>2.2688700000000002</v>
      </c>
      <c r="DZ54">
        <v>0.15219299999999999</v>
      </c>
      <c r="EA54">
        <v>0</v>
      </c>
      <c r="EB54">
        <v>22.259399999999999</v>
      </c>
      <c r="EC54">
        <v>999.9</v>
      </c>
      <c r="ED54">
        <v>64.234999999999999</v>
      </c>
      <c r="EE54">
        <v>22.044</v>
      </c>
      <c r="EF54">
        <v>16.7182</v>
      </c>
      <c r="EG54">
        <v>63.984900000000003</v>
      </c>
      <c r="EH54">
        <v>26.3582</v>
      </c>
      <c r="EI54">
        <v>1</v>
      </c>
      <c r="EJ54">
        <v>-0.434139</v>
      </c>
      <c r="EK54">
        <v>-4.0922700000000001</v>
      </c>
      <c r="EL54">
        <v>20.229900000000001</v>
      </c>
      <c r="EM54">
        <v>5.2626600000000003</v>
      </c>
      <c r="EN54">
        <v>12.007</v>
      </c>
      <c r="EO54">
        <v>5.0000499999999999</v>
      </c>
      <c r="EP54">
        <v>3.2869299999999999</v>
      </c>
      <c r="EQ54">
        <v>9999</v>
      </c>
      <c r="ER54">
        <v>9999</v>
      </c>
      <c r="ES54">
        <v>999.9</v>
      </c>
      <c r="ET54">
        <v>9999</v>
      </c>
      <c r="EU54">
        <v>1.87229</v>
      </c>
      <c r="EV54">
        <v>1.87317</v>
      </c>
      <c r="EW54">
        <v>1.86941</v>
      </c>
      <c r="EX54">
        <v>1.8751100000000001</v>
      </c>
      <c r="EY54">
        <v>1.8754599999999999</v>
      </c>
      <c r="EZ54">
        <v>1.8738699999999999</v>
      </c>
      <c r="FA54">
        <v>1.8724099999999999</v>
      </c>
      <c r="FB54">
        <v>1.8714900000000001</v>
      </c>
      <c r="FC54">
        <v>5</v>
      </c>
      <c r="FD54">
        <v>0</v>
      </c>
      <c r="FE54">
        <v>0</v>
      </c>
      <c r="FF54">
        <v>0</v>
      </c>
      <c r="FG54" t="s">
        <v>348</v>
      </c>
      <c r="FH54" t="s">
        <v>349</v>
      </c>
      <c r="FI54" t="s">
        <v>350</v>
      </c>
      <c r="FJ54" t="s">
        <v>350</v>
      </c>
      <c r="FK54" t="s">
        <v>350</v>
      </c>
      <c r="FL54" t="s">
        <v>350</v>
      </c>
      <c r="FM54">
        <v>0</v>
      </c>
      <c r="FN54">
        <v>100</v>
      </c>
      <c r="FO54">
        <v>100</v>
      </c>
      <c r="FP54">
        <v>0.21</v>
      </c>
      <c r="FQ54">
        <v>7.3999999999999996E-2</v>
      </c>
      <c r="FR54">
        <v>-0.18329044484773399</v>
      </c>
      <c r="FS54">
        <v>1.93526017593624E-3</v>
      </c>
      <c r="FT54">
        <v>-2.6352868309754201E-6</v>
      </c>
      <c r="FU54">
        <v>7.4988703689445403E-10</v>
      </c>
      <c r="FV54">
        <v>7.4070808911679595E-2</v>
      </c>
      <c r="FW54">
        <v>0</v>
      </c>
      <c r="FX54">
        <v>0</v>
      </c>
      <c r="FY54">
        <v>0</v>
      </c>
      <c r="FZ54">
        <v>1</v>
      </c>
      <c r="GA54">
        <v>1999</v>
      </c>
      <c r="GB54">
        <v>0</v>
      </c>
      <c r="GC54">
        <v>14</v>
      </c>
      <c r="GD54">
        <v>55.8</v>
      </c>
      <c r="GE54">
        <v>55.8</v>
      </c>
      <c r="GF54">
        <v>1.1535599999999999</v>
      </c>
      <c r="GG54">
        <v>2.50366</v>
      </c>
      <c r="GH54">
        <v>1.5979000000000001</v>
      </c>
      <c r="GI54">
        <v>2.35107</v>
      </c>
      <c r="GJ54">
        <v>1.64917</v>
      </c>
      <c r="GK54">
        <v>2.4450699999999999</v>
      </c>
      <c r="GL54">
        <v>26.107399999999998</v>
      </c>
      <c r="GM54">
        <v>14.3597</v>
      </c>
      <c r="GN54">
        <v>19</v>
      </c>
      <c r="GO54">
        <v>452.11900000000003</v>
      </c>
      <c r="GP54">
        <v>638.45100000000002</v>
      </c>
      <c r="GQ54">
        <v>29.210799999999999</v>
      </c>
      <c r="GR54">
        <v>21.6585</v>
      </c>
      <c r="GS54">
        <v>30.0001</v>
      </c>
      <c r="GT54">
        <v>21.580300000000001</v>
      </c>
      <c r="GU54">
        <v>21.561299999999999</v>
      </c>
      <c r="GV54">
        <v>23.210899999999999</v>
      </c>
      <c r="GW54">
        <v>24.37</v>
      </c>
      <c r="GX54">
        <v>100</v>
      </c>
      <c r="GY54">
        <v>29.2121</v>
      </c>
      <c r="GZ54">
        <v>449.77600000000001</v>
      </c>
      <c r="HA54">
        <v>13.077199999999999</v>
      </c>
      <c r="HB54">
        <v>101.357</v>
      </c>
      <c r="HC54">
        <v>101.35</v>
      </c>
    </row>
    <row r="55" spans="1:211" x14ac:dyDescent="0.2">
      <c r="A55">
        <v>39</v>
      </c>
      <c r="B55">
        <v>1736449048.0999999</v>
      </c>
      <c r="C55">
        <v>76</v>
      </c>
      <c r="D55" t="s">
        <v>425</v>
      </c>
      <c r="E55" t="s">
        <v>426</v>
      </c>
      <c r="F55">
        <v>2</v>
      </c>
      <c r="G55">
        <v>1736449046.0999999</v>
      </c>
      <c r="H55">
        <f t="shared" si="0"/>
        <v>2.12690097139797E-3</v>
      </c>
      <c r="I55">
        <f t="shared" si="1"/>
        <v>2.1269009713979701</v>
      </c>
      <c r="J55">
        <f t="shared" si="2"/>
        <v>18.210667154174541</v>
      </c>
      <c r="K55">
        <f t="shared" si="3"/>
        <v>370.66149999999999</v>
      </c>
      <c r="L55">
        <f t="shared" si="4"/>
        <v>126.30363796890052</v>
      </c>
      <c r="M55">
        <f t="shared" si="5"/>
        <v>12.924215355296687</v>
      </c>
      <c r="N55">
        <f t="shared" si="6"/>
        <v>37.928512012431973</v>
      </c>
      <c r="O55">
        <f t="shared" si="7"/>
        <v>0.12476060055555027</v>
      </c>
      <c r="P55">
        <f t="shared" si="8"/>
        <v>3.5288992726639736</v>
      </c>
      <c r="Q55">
        <f t="shared" si="9"/>
        <v>0.12236101415442038</v>
      </c>
      <c r="R55">
        <f t="shared" si="10"/>
        <v>7.6687383069091078E-2</v>
      </c>
      <c r="S55">
        <f t="shared" si="11"/>
        <v>253.91847299962501</v>
      </c>
      <c r="T55">
        <f t="shared" si="12"/>
        <v>25.773604348463763</v>
      </c>
      <c r="U55">
        <f t="shared" si="13"/>
        <v>25.773604348463763</v>
      </c>
      <c r="V55">
        <f t="shared" si="14"/>
        <v>3.3293185122126134</v>
      </c>
      <c r="W55">
        <f t="shared" si="15"/>
        <v>50.174534924715921</v>
      </c>
      <c r="X55">
        <f t="shared" si="16"/>
        <v>1.5934443645600977</v>
      </c>
      <c r="Y55">
        <f t="shared" si="17"/>
        <v>3.1758029585146565</v>
      </c>
      <c r="Z55">
        <f t="shared" si="18"/>
        <v>1.7358741476525157</v>
      </c>
      <c r="AA55">
        <f t="shared" si="19"/>
        <v>-93.796332838650471</v>
      </c>
      <c r="AB55">
        <f t="shared" si="20"/>
        <v>-151.06885376094786</v>
      </c>
      <c r="AC55">
        <f t="shared" si="21"/>
        <v>-9.0895384568988948</v>
      </c>
      <c r="AD55">
        <f t="shared" si="22"/>
        <v>-3.6252056872228877E-2</v>
      </c>
      <c r="AE55">
        <f t="shared" si="23"/>
        <v>45.594505792627025</v>
      </c>
      <c r="AF55">
        <f t="shared" si="24"/>
        <v>2.1268937693097572</v>
      </c>
      <c r="AG55">
        <f t="shared" si="25"/>
        <v>18.210667154174541</v>
      </c>
      <c r="AH55">
        <v>424.60954039135697</v>
      </c>
      <c r="AI55">
        <v>379.75213939393899</v>
      </c>
      <c r="AJ55">
        <v>3.22798300330455</v>
      </c>
      <c r="AK55">
        <v>85.495142733625997</v>
      </c>
      <c r="AL55">
        <f t="shared" si="26"/>
        <v>2.1269009713979701</v>
      </c>
      <c r="AM55">
        <v>13.0628186449679</v>
      </c>
      <c r="AN55">
        <v>15.572507692307701</v>
      </c>
      <c r="AO55">
        <v>1.1382655338761001E-5</v>
      </c>
      <c r="AP55">
        <v>126.389948844656</v>
      </c>
      <c r="AQ55">
        <v>37</v>
      </c>
      <c r="AR55">
        <v>7</v>
      </c>
      <c r="AS55">
        <f t="shared" si="27"/>
        <v>1</v>
      </c>
      <c r="AT55">
        <f t="shared" si="28"/>
        <v>0</v>
      </c>
      <c r="AU55">
        <f t="shared" si="29"/>
        <v>54269.250110450696</v>
      </c>
      <c r="AV55">
        <f t="shared" si="30"/>
        <v>1599.99</v>
      </c>
      <c r="AW55">
        <f t="shared" si="31"/>
        <v>1348.7915939998497</v>
      </c>
      <c r="AX55">
        <f t="shared" si="32"/>
        <v>0.84300001499999988</v>
      </c>
      <c r="AY55">
        <f t="shared" si="33"/>
        <v>0.1587000375</v>
      </c>
      <c r="AZ55">
        <v>6</v>
      </c>
      <c r="BA55">
        <v>0.5</v>
      </c>
      <c r="BB55" t="s">
        <v>345</v>
      </c>
      <c r="BC55">
        <v>2</v>
      </c>
      <c r="BD55" t="b">
        <v>1</v>
      </c>
      <c r="BE55">
        <v>1736449046.0999999</v>
      </c>
      <c r="BF55">
        <v>370.66149999999999</v>
      </c>
      <c r="BG55">
        <v>426.26049999999998</v>
      </c>
      <c r="BH55">
        <v>15.572150000000001</v>
      </c>
      <c r="BI55">
        <v>13.06235</v>
      </c>
      <c r="BJ55">
        <v>370.45150000000001</v>
      </c>
      <c r="BK55">
        <v>15.498049999999999</v>
      </c>
      <c r="BL55">
        <v>500.54349999999999</v>
      </c>
      <c r="BM55">
        <v>102.2265</v>
      </c>
      <c r="BN55">
        <v>0.10004865</v>
      </c>
      <c r="BO55">
        <v>24.97955</v>
      </c>
      <c r="BP55">
        <v>24.762</v>
      </c>
      <c r="BQ55">
        <v>999.9</v>
      </c>
      <c r="BR55">
        <v>0</v>
      </c>
      <c r="BS55">
        <v>0</v>
      </c>
      <c r="BT55">
        <v>9970.94</v>
      </c>
      <c r="BU55">
        <v>513.06050000000005</v>
      </c>
      <c r="BV55">
        <v>122.9435</v>
      </c>
      <c r="BW55">
        <v>-55.598999999999997</v>
      </c>
      <c r="BX55">
        <v>376.52449999999999</v>
      </c>
      <c r="BY55">
        <v>431.9015</v>
      </c>
      <c r="BZ55">
        <v>2.5097649999999998</v>
      </c>
      <c r="CA55">
        <v>426.26049999999998</v>
      </c>
      <c r="CB55">
        <v>13.06235</v>
      </c>
      <c r="CC55">
        <v>1.59188</v>
      </c>
      <c r="CD55">
        <v>1.335315</v>
      </c>
      <c r="CE55">
        <v>13.88045</v>
      </c>
      <c r="CF55">
        <v>11.202349999999999</v>
      </c>
      <c r="CG55">
        <v>1599.99</v>
      </c>
      <c r="CH55">
        <v>0.89999949999999995</v>
      </c>
      <c r="CI55">
        <v>0.10000050000000001</v>
      </c>
      <c r="CJ55">
        <v>20</v>
      </c>
      <c r="CK55">
        <v>31274.2</v>
      </c>
      <c r="CL55">
        <v>1736445700.0999999</v>
      </c>
      <c r="CM55" t="s">
        <v>346</v>
      </c>
      <c r="CN55">
        <v>1736445697.0999999</v>
      </c>
      <c r="CO55">
        <v>1736445700.0999999</v>
      </c>
      <c r="CP55">
        <v>1</v>
      </c>
      <c r="CQ55">
        <v>-0.33700000000000002</v>
      </c>
      <c r="CR55">
        <v>1.2999999999999999E-2</v>
      </c>
      <c r="CS55">
        <v>0.22</v>
      </c>
      <c r="CT55">
        <v>8.3000000000000004E-2</v>
      </c>
      <c r="CU55">
        <v>420</v>
      </c>
      <c r="CV55">
        <v>16</v>
      </c>
      <c r="CW55">
        <v>0.23</v>
      </c>
      <c r="CX55">
        <v>0.32</v>
      </c>
      <c r="CY55">
        <v>-53.373366666666698</v>
      </c>
      <c r="CZ55">
        <v>-14.219625974026</v>
      </c>
      <c r="DA55">
        <v>1.44073611983046</v>
      </c>
      <c r="DB55">
        <v>0</v>
      </c>
      <c r="DC55">
        <v>2.4997904761904799</v>
      </c>
      <c r="DD55">
        <v>6.36319480519459E-2</v>
      </c>
      <c r="DE55">
        <v>6.5214711137540904E-3</v>
      </c>
      <c r="DF55">
        <v>1</v>
      </c>
      <c r="DG55">
        <v>1</v>
      </c>
      <c r="DH55">
        <v>2</v>
      </c>
      <c r="DI55" t="s">
        <v>347</v>
      </c>
      <c r="DJ55">
        <v>3.11911</v>
      </c>
      <c r="DK55">
        <v>2.8006799999999998</v>
      </c>
      <c r="DL55">
        <v>9.2738200000000007E-2</v>
      </c>
      <c r="DM55">
        <v>0.10426000000000001</v>
      </c>
      <c r="DN55">
        <v>8.7075899999999998E-2</v>
      </c>
      <c r="DO55">
        <v>7.7395599999999995E-2</v>
      </c>
      <c r="DP55">
        <v>25312</v>
      </c>
      <c r="DQ55">
        <v>23098.3</v>
      </c>
      <c r="DR55">
        <v>26691.1</v>
      </c>
      <c r="DS55">
        <v>24127.3</v>
      </c>
      <c r="DT55">
        <v>33674</v>
      </c>
      <c r="DU55">
        <v>32412.2</v>
      </c>
      <c r="DV55">
        <v>40357.199999999997</v>
      </c>
      <c r="DW55">
        <v>38140.699999999997</v>
      </c>
      <c r="DX55">
        <v>2.0148700000000002</v>
      </c>
      <c r="DY55">
        <v>2.2701500000000001</v>
      </c>
      <c r="DZ55">
        <v>0.15132100000000001</v>
      </c>
      <c r="EA55">
        <v>0</v>
      </c>
      <c r="EB55">
        <v>22.261199999999999</v>
      </c>
      <c r="EC55">
        <v>999.9</v>
      </c>
      <c r="ED55">
        <v>64.253</v>
      </c>
      <c r="EE55">
        <v>22.053999999999998</v>
      </c>
      <c r="EF55">
        <v>16.733699999999999</v>
      </c>
      <c r="EG55">
        <v>63.874899999999997</v>
      </c>
      <c r="EH55">
        <v>26.678699999999999</v>
      </c>
      <c r="EI55">
        <v>1</v>
      </c>
      <c r="EJ55">
        <v>-0.43393300000000001</v>
      </c>
      <c r="EK55">
        <v>-4.1033600000000003</v>
      </c>
      <c r="EL55">
        <v>20.229500000000002</v>
      </c>
      <c r="EM55">
        <v>5.2629599999999996</v>
      </c>
      <c r="EN55">
        <v>12.007</v>
      </c>
      <c r="EO55">
        <v>4.9999500000000001</v>
      </c>
      <c r="EP55">
        <v>3.28688</v>
      </c>
      <c r="EQ55">
        <v>9999</v>
      </c>
      <c r="ER55">
        <v>9999</v>
      </c>
      <c r="ES55">
        <v>999.9</v>
      </c>
      <c r="ET55">
        <v>9999</v>
      </c>
      <c r="EU55">
        <v>1.87229</v>
      </c>
      <c r="EV55">
        <v>1.87317</v>
      </c>
      <c r="EW55">
        <v>1.86941</v>
      </c>
      <c r="EX55">
        <v>1.8751</v>
      </c>
      <c r="EY55">
        <v>1.8754599999999999</v>
      </c>
      <c r="EZ55">
        <v>1.87388</v>
      </c>
      <c r="FA55">
        <v>1.8724099999999999</v>
      </c>
      <c r="FB55">
        <v>1.8714900000000001</v>
      </c>
      <c r="FC55">
        <v>5</v>
      </c>
      <c r="FD55">
        <v>0</v>
      </c>
      <c r="FE55">
        <v>0</v>
      </c>
      <c r="FF55">
        <v>0</v>
      </c>
      <c r="FG55" t="s">
        <v>348</v>
      </c>
      <c r="FH55" t="s">
        <v>349</v>
      </c>
      <c r="FI55" t="s">
        <v>350</v>
      </c>
      <c r="FJ55" t="s">
        <v>350</v>
      </c>
      <c r="FK55" t="s">
        <v>350</v>
      </c>
      <c r="FL55" t="s">
        <v>350</v>
      </c>
      <c r="FM55">
        <v>0</v>
      </c>
      <c r="FN55">
        <v>100</v>
      </c>
      <c r="FO55">
        <v>100</v>
      </c>
      <c r="FP55">
        <v>0.21199999999999999</v>
      </c>
      <c r="FQ55">
        <v>7.4099999999999999E-2</v>
      </c>
      <c r="FR55">
        <v>-0.18329044484773399</v>
      </c>
      <c r="FS55">
        <v>1.93526017593624E-3</v>
      </c>
      <c r="FT55">
        <v>-2.6352868309754201E-6</v>
      </c>
      <c r="FU55">
        <v>7.4988703689445403E-10</v>
      </c>
      <c r="FV55">
        <v>7.4070808911679595E-2</v>
      </c>
      <c r="FW55">
        <v>0</v>
      </c>
      <c r="FX55">
        <v>0</v>
      </c>
      <c r="FY55">
        <v>0</v>
      </c>
      <c r="FZ55">
        <v>1</v>
      </c>
      <c r="GA55">
        <v>1999</v>
      </c>
      <c r="GB55">
        <v>0</v>
      </c>
      <c r="GC55">
        <v>14</v>
      </c>
      <c r="GD55">
        <v>55.9</v>
      </c>
      <c r="GE55">
        <v>55.8</v>
      </c>
      <c r="GF55">
        <v>1.16821</v>
      </c>
      <c r="GG55">
        <v>2.49878</v>
      </c>
      <c r="GH55">
        <v>1.5979000000000001</v>
      </c>
      <c r="GI55">
        <v>2.34985</v>
      </c>
      <c r="GJ55">
        <v>1.64917</v>
      </c>
      <c r="GK55">
        <v>2.3840300000000001</v>
      </c>
      <c r="GL55">
        <v>26.107399999999998</v>
      </c>
      <c r="GM55">
        <v>14.3597</v>
      </c>
      <c r="GN55">
        <v>19</v>
      </c>
      <c r="GO55">
        <v>450.548</v>
      </c>
      <c r="GP55">
        <v>639.51199999999994</v>
      </c>
      <c r="GQ55">
        <v>29.212299999999999</v>
      </c>
      <c r="GR55">
        <v>21.659400000000002</v>
      </c>
      <c r="GS55">
        <v>30.0002</v>
      </c>
      <c r="GT55">
        <v>21.581600000000002</v>
      </c>
      <c r="GU55">
        <v>21.5624</v>
      </c>
      <c r="GV55">
        <v>23.488900000000001</v>
      </c>
      <c r="GW55">
        <v>24.37</v>
      </c>
      <c r="GX55">
        <v>100</v>
      </c>
      <c r="GY55">
        <v>29.2121</v>
      </c>
      <c r="GZ55">
        <v>456.47</v>
      </c>
      <c r="HA55">
        <v>13.077199999999999</v>
      </c>
      <c r="HB55">
        <v>101.357</v>
      </c>
      <c r="HC55">
        <v>101.349</v>
      </c>
    </row>
    <row r="56" spans="1:211" x14ac:dyDescent="0.2">
      <c r="A56">
        <v>40</v>
      </c>
      <c r="B56">
        <v>1736449050.0999999</v>
      </c>
      <c r="C56">
        <v>78</v>
      </c>
      <c r="D56" t="s">
        <v>427</v>
      </c>
      <c r="E56" t="s">
        <v>428</v>
      </c>
      <c r="F56">
        <v>2</v>
      </c>
      <c r="G56">
        <v>1736449049.0999999</v>
      </c>
      <c r="H56">
        <f t="shared" si="0"/>
        <v>2.1227150613263757E-3</v>
      </c>
      <c r="I56">
        <f t="shared" si="1"/>
        <v>2.1227150613263759</v>
      </c>
      <c r="J56">
        <f t="shared" si="2"/>
        <v>18.582992721479151</v>
      </c>
      <c r="K56">
        <f t="shared" si="3"/>
        <v>380.15</v>
      </c>
      <c r="L56">
        <f t="shared" si="4"/>
        <v>130.58582421394186</v>
      </c>
      <c r="M56">
        <f t="shared" si="5"/>
        <v>13.362425573483296</v>
      </c>
      <c r="N56">
        <f t="shared" si="6"/>
        <v>38.899521539470001</v>
      </c>
      <c r="O56">
        <f t="shared" si="7"/>
        <v>0.12466851052092254</v>
      </c>
      <c r="P56">
        <f t="shared" si="8"/>
        <v>3.5349129648083499</v>
      </c>
      <c r="Q56">
        <f t="shared" si="9"/>
        <v>0.12227642056475246</v>
      </c>
      <c r="R56">
        <f t="shared" si="10"/>
        <v>7.6633859705422164E-2</v>
      </c>
      <c r="S56">
        <f t="shared" si="11"/>
        <v>253.92146699924999</v>
      </c>
      <c r="T56">
        <f t="shared" si="12"/>
        <v>25.762113554525047</v>
      </c>
      <c r="U56">
        <f t="shared" si="13"/>
        <v>25.762113554525047</v>
      </c>
      <c r="V56">
        <f t="shared" si="14"/>
        <v>3.3270515785041126</v>
      </c>
      <c r="W56">
        <f t="shared" si="15"/>
        <v>50.205596557924807</v>
      </c>
      <c r="X56">
        <f t="shared" si="16"/>
        <v>1.5933710632637201</v>
      </c>
      <c r="Y56">
        <f t="shared" si="17"/>
        <v>3.1736921229994057</v>
      </c>
      <c r="Z56">
        <f t="shared" si="18"/>
        <v>1.7336805152403925</v>
      </c>
      <c r="AA56">
        <f t="shared" si="19"/>
        <v>-93.61173420449316</v>
      </c>
      <c r="AB56">
        <f t="shared" si="20"/>
        <v>-151.26134771526182</v>
      </c>
      <c r="AC56">
        <f t="shared" si="21"/>
        <v>-9.0846032897490741</v>
      </c>
      <c r="AD56">
        <f t="shared" si="22"/>
        <v>-3.6218210254077121E-2</v>
      </c>
      <c r="AE56">
        <f t="shared" si="23"/>
        <v>46.092522551479455</v>
      </c>
      <c r="AF56">
        <f t="shared" si="24"/>
        <v>2.1228684690794242</v>
      </c>
      <c r="AG56">
        <f t="shared" si="25"/>
        <v>18.582992721479151</v>
      </c>
      <c r="AH56">
        <v>431.48586385146899</v>
      </c>
      <c r="AI56">
        <v>386.17267272727298</v>
      </c>
      <c r="AJ56">
        <v>3.2213018327705298</v>
      </c>
      <c r="AK56">
        <v>85.495142733625997</v>
      </c>
      <c r="AL56">
        <f t="shared" si="26"/>
        <v>2.1227150613263759</v>
      </c>
      <c r="AM56">
        <v>13.062888325891301</v>
      </c>
      <c r="AN56">
        <v>15.5704503496504</v>
      </c>
      <c r="AO56">
        <v>5.6753530534062596E-6</v>
      </c>
      <c r="AP56">
        <v>126.389948844656</v>
      </c>
      <c r="AQ56">
        <v>37</v>
      </c>
      <c r="AR56">
        <v>7</v>
      </c>
      <c r="AS56">
        <f t="shared" si="27"/>
        <v>1</v>
      </c>
      <c r="AT56">
        <f t="shared" si="28"/>
        <v>0</v>
      </c>
      <c r="AU56">
        <f t="shared" si="29"/>
        <v>54403.7249569583</v>
      </c>
      <c r="AV56">
        <f t="shared" si="30"/>
        <v>1600.01</v>
      </c>
      <c r="AW56">
        <f t="shared" si="31"/>
        <v>1348.8083819997</v>
      </c>
      <c r="AX56">
        <f t="shared" si="32"/>
        <v>0.84299997000000004</v>
      </c>
      <c r="AY56">
        <f t="shared" si="33"/>
        <v>0.15869992499999999</v>
      </c>
      <c r="AZ56">
        <v>6</v>
      </c>
      <c r="BA56">
        <v>0.5</v>
      </c>
      <c r="BB56" t="s">
        <v>345</v>
      </c>
      <c r="BC56">
        <v>2</v>
      </c>
      <c r="BD56" t="b">
        <v>1</v>
      </c>
      <c r="BE56">
        <v>1736449049.0999999</v>
      </c>
      <c r="BF56">
        <v>380.15</v>
      </c>
      <c r="BG56">
        <v>436.43</v>
      </c>
      <c r="BH56">
        <v>15.571400000000001</v>
      </c>
      <c r="BI56">
        <v>13.063599999999999</v>
      </c>
      <c r="BJ56">
        <v>379.93700000000001</v>
      </c>
      <c r="BK56">
        <v>15.497400000000001</v>
      </c>
      <c r="BL56">
        <v>499.995</v>
      </c>
      <c r="BM56">
        <v>102.227</v>
      </c>
      <c r="BN56">
        <v>9.9769800000000006E-2</v>
      </c>
      <c r="BO56">
        <v>24.968399999999999</v>
      </c>
      <c r="BP56">
        <v>24.744700000000002</v>
      </c>
      <c r="BQ56">
        <v>999.9</v>
      </c>
      <c r="BR56">
        <v>0</v>
      </c>
      <c r="BS56">
        <v>0</v>
      </c>
      <c r="BT56">
        <v>9996.25</v>
      </c>
      <c r="BU56">
        <v>513.04</v>
      </c>
      <c r="BV56">
        <v>122.75</v>
      </c>
      <c r="BW56">
        <v>-56.28</v>
      </c>
      <c r="BX56">
        <v>386.16300000000001</v>
      </c>
      <c r="BY56">
        <v>442.20600000000002</v>
      </c>
      <c r="BZ56">
        <v>2.50787</v>
      </c>
      <c r="CA56">
        <v>436.43</v>
      </c>
      <c r="CB56">
        <v>13.063599999999999</v>
      </c>
      <c r="CC56">
        <v>1.5918099999999999</v>
      </c>
      <c r="CD56">
        <v>1.33544</v>
      </c>
      <c r="CE56">
        <v>13.879799999999999</v>
      </c>
      <c r="CF56">
        <v>11.203799999999999</v>
      </c>
      <c r="CG56">
        <v>1600.01</v>
      </c>
      <c r="CH56">
        <v>0.90000100000000005</v>
      </c>
      <c r="CI56">
        <v>9.9999000000000005E-2</v>
      </c>
      <c r="CJ56">
        <v>20</v>
      </c>
      <c r="CK56">
        <v>31274.6</v>
      </c>
      <c r="CL56">
        <v>1736445700.0999999</v>
      </c>
      <c r="CM56" t="s">
        <v>346</v>
      </c>
      <c r="CN56">
        <v>1736445697.0999999</v>
      </c>
      <c r="CO56">
        <v>1736445700.0999999</v>
      </c>
      <c r="CP56">
        <v>1</v>
      </c>
      <c r="CQ56">
        <v>-0.33700000000000002</v>
      </c>
      <c r="CR56">
        <v>1.2999999999999999E-2</v>
      </c>
      <c r="CS56">
        <v>0.22</v>
      </c>
      <c r="CT56">
        <v>8.3000000000000004E-2</v>
      </c>
      <c r="CU56">
        <v>420</v>
      </c>
      <c r="CV56">
        <v>16</v>
      </c>
      <c r="CW56">
        <v>0.23</v>
      </c>
      <c r="CX56">
        <v>0.32</v>
      </c>
      <c r="CY56">
        <v>-53.838857142857101</v>
      </c>
      <c r="CZ56">
        <v>-13.887225974025901</v>
      </c>
      <c r="DA56">
        <v>1.4075511867784301</v>
      </c>
      <c r="DB56">
        <v>0</v>
      </c>
      <c r="DC56">
        <v>2.5014995238095201</v>
      </c>
      <c r="DD56">
        <v>6.0818961038962803E-2</v>
      </c>
      <c r="DE56">
        <v>6.29282620751639E-3</v>
      </c>
      <c r="DF56">
        <v>1</v>
      </c>
      <c r="DG56">
        <v>1</v>
      </c>
      <c r="DH56">
        <v>2</v>
      </c>
      <c r="DI56" t="s">
        <v>347</v>
      </c>
      <c r="DJ56">
        <v>3.1187900000000002</v>
      </c>
      <c r="DK56">
        <v>2.79962</v>
      </c>
      <c r="DL56">
        <v>9.3938900000000006E-2</v>
      </c>
      <c r="DM56">
        <v>0.10546800000000001</v>
      </c>
      <c r="DN56">
        <v>8.7075399999999997E-2</v>
      </c>
      <c r="DO56">
        <v>7.73982E-2</v>
      </c>
      <c r="DP56">
        <v>25278.400000000001</v>
      </c>
      <c r="DQ56">
        <v>23067</v>
      </c>
      <c r="DR56">
        <v>26691</v>
      </c>
      <c r="DS56">
        <v>24127.1</v>
      </c>
      <c r="DT56">
        <v>33673.9</v>
      </c>
      <c r="DU56">
        <v>32411.9</v>
      </c>
      <c r="DV56">
        <v>40356.9</v>
      </c>
      <c r="DW56">
        <v>38140.300000000003</v>
      </c>
      <c r="DX56">
        <v>2.0146299999999999</v>
      </c>
      <c r="DY56">
        <v>2.2704499999999999</v>
      </c>
      <c r="DZ56">
        <v>0.15035299999999999</v>
      </c>
      <c r="EA56">
        <v>0</v>
      </c>
      <c r="EB56">
        <v>22.262799999999999</v>
      </c>
      <c r="EC56">
        <v>999.9</v>
      </c>
      <c r="ED56">
        <v>64.234999999999999</v>
      </c>
      <c r="EE56">
        <v>22.053999999999998</v>
      </c>
      <c r="EF56">
        <v>16.7318</v>
      </c>
      <c r="EG56">
        <v>63.524900000000002</v>
      </c>
      <c r="EH56">
        <v>26.790900000000001</v>
      </c>
      <c r="EI56">
        <v>1</v>
      </c>
      <c r="EJ56">
        <v>-0.43395299999999998</v>
      </c>
      <c r="EK56">
        <v>-4.10703</v>
      </c>
      <c r="EL56">
        <v>20.229800000000001</v>
      </c>
      <c r="EM56">
        <v>5.2634100000000004</v>
      </c>
      <c r="EN56">
        <v>12.007</v>
      </c>
      <c r="EO56">
        <v>5</v>
      </c>
      <c r="EP56">
        <v>3.2870200000000001</v>
      </c>
      <c r="EQ56">
        <v>9999</v>
      </c>
      <c r="ER56">
        <v>9999</v>
      </c>
      <c r="ES56">
        <v>999.9</v>
      </c>
      <c r="ET56">
        <v>9999</v>
      </c>
      <c r="EU56">
        <v>1.8722799999999999</v>
      </c>
      <c r="EV56">
        <v>1.87317</v>
      </c>
      <c r="EW56">
        <v>1.8693900000000001</v>
      </c>
      <c r="EX56">
        <v>1.8751</v>
      </c>
      <c r="EY56">
        <v>1.8754599999999999</v>
      </c>
      <c r="EZ56">
        <v>1.8738999999999999</v>
      </c>
      <c r="FA56">
        <v>1.8724099999999999</v>
      </c>
      <c r="FB56">
        <v>1.8714900000000001</v>
      </c>
      <c r="FC56">
        <v>5</v>
      </c>
      <c r="FD56">
        <v>0</v>
      </c>
      <c r="FE56">
        <v>0</v>
      </c>
      <c r="FF56">
        <v>0</v>
      </c>
      <c r="FG56" t="s">
        <v>348</v>
      </c>
      <c r="FH56" t="s">
        <v>349</v>
      </c>
      <c r="FI56" t="s">
        <v>350</v>
      </c>
      <c r="FJ56" t="s">
        <v>350</v>
      </c>
      <c r="FK56" t="s">
        <v>350</v>
      </c>
      <c r="FL56" t="s">
        <v>350</v>
      </c>
      <c r="FM56">
        <v>0</v>
      </c>
      <c r="FN56">
        <v>100</v>
      </c>
      <c r="FO56">
        <v>100</v>
      </c>
      <c r="FP56">
        <v>0.214</v>
      </c>
      <c r="FQ56">
        <v>7.4099999999999999E-2</v>
      </c>
      <c r="FR56">
        <v>-0.18329044484773399</v>
      </c>
      <c r="FS56">
        <v>1.93526017593624E-3</v>
      </c>
      <c r="FT56">
        <v>-2.6352868309754201E-6</v>
      </c>
      <c r="FU56">
        <v>7.4988703689445403E-10</v>
      </c>
      <c r="FV56">
        <v>7.4070808911679595E-2</v>
      </c>
      <c r="FW56">
        <v>0</v>
      </c>
      <c r="FX56">
        <v>0</v>
      </c>
      <c r="FY56">
        <v>0</v>
      </c>
      <c r="FZ56">
        <v>1</v>
      </c>
      <c r="GA56">
        <v>1999</v>
      </c>
      <c r="GB56">
        <v>0</v>
      </c>
      <c r="GC56">
        <v>14</v>
      </c>
      <c r="GD56">
        <v>55.9</v>
      </c>
      <c r="GE56">
        <v>55.8</v>
      </c>
      <c r="GF56">
        <v>1.18164</v>
      </c>
      <c r="GG56">
        <v>2.49634</v>
      </c>
      <c r="GH56">
        <v>1.5979000000000001</v>
      </c>
      <c r="GI56">
        <v>2.34985</v>
      </c>
      <c r="GJ56">
        <v>1.64917</v>
      </c>
      <c r="GK56">
        <v>2.3742700000000001</v>
      </c>
      <c r="GL56">
        <v>26.107399999999998</v>
      </c>
      <c r="GM56">
        <v>14.350899999999999</v>
      </c>
      <c r="GN56">
        <v>19</v>
      </c>
      <c r="GO56">
        <v>450.40699999999998</v>
      </c>
      <c r="GP56">
        <v>639.76800000000003</v>
      </c>
      <c r="GQ56">
        <v>29.2148</v>
      </c>
      <c r="GR56">
        <v>21.660299999999999</v>
      </c>
      <c r="GS56">
        <v>30.0002</v>
      </c>
      <c r="GT56">
        <v>21.5825</v>
      </c>
      <c r="GU56">
        <v>21.563300000000002</v>
      </c>
      <c r="GV56">
        <v>23.777999999999999</v>
      </c>
      <c r="GW56">
        <v>24.37</v>
      </c>
      <c r="GX56">
        <v>100</v>
      </c>
      <c r="GY56">
        <v>29.228999999999999</v>
      </c>
      <c r="GZ56">
        <v>463.17099999999999</v>
      </c>
      <c r="HA56">
        <v>13.077199999999999</v>
      </c>
      <c r="HB56">
        <v>101.35599999999999</v>
      </c>
      <c r="HC56">
        <v>101.348</v>
      </c>
    </row>
    <row r="57" spans="1:211" x14ac:dyDescent="0.2">
      <c r="A57">
        <v>41</v>
      </c>
      <c r="B57">
        <v>1736449052.0999999</v>
      </c>
      <c r="C57">
        <v>80</v>
      </c>
      <c r="D57" t="s">
        <v>429</v>
      </c>
      <c r="E57" t="s">
        <v>430</v>
      </c>
      <c r="F57">
        <v>2</v>
      </c>
      <c r="G57">
        <v>1736449050.0999999</v>
      </c>
      <c r="H57">
        <f t="shared" si="0"/>
        <v>2.1227439448297087E-3</v>
      </c>
      <c r="I57">
        <f t="shared" si="1"/>
        <v>2.1227439448297085</v>
      </c>
      <c r="J57">
        <f t="shared" si="2"/>
        <v>19.019006049406176</v>
      </c>
      <c r="K57">
        <f t="shared" si="3"/>
        <v>383.30349999999999</v>
      </c>
      <c r="L57">
        <f t="shared" si="4"/>
        <v>128.17292546316247</v>
      </c>
      <c r="M57">
        <f t="shared" si="5"/>
        <v>13.115361395338205</v>
      </c>
      <c r="N57">
        <f t="shared" si="6"/>
        <v>39.221730396119028</v>
      </c>
      <c r="O57">
        <f t="shared" si="7"/>
        <v>0.12473197963056262</v>
      </c>
      <c r="P57">
        <f t="shared" si="8"/>
        <v>3.5397730899024391</v>
      </c>
      <c r="Q57">
        <f t="shared" si="9"/>
        <v>0.12234069835349289</v>
      </c>
      <c r="R57">
        <f t="shared" si="10"/>
        <v>7.6673965193925553E-2</v>
      </c>
      <c r="S57">
        <f t="shared" si="11"/>
        <v>253.92149080739881</v>
      </c>
      <c r="T57">
        <f t="shared" si="12"/>
        <v>25.757880471511605</v>
      </c>
      <c r="U57">
        <f t="shared" si="13"/>
        <v>25.757880471511605</v>
      </c>
      <c r="V57">
        <f t="shared" si="14"/>
        <v>3.32621680478666</v>
      </c>
      <c r="W57">
        <f t="shared" si="15"/>
        <v>50.217306463213674</v>
      </c>
      <c r="X57">
        <f t="shared" si="16"/>
        <v>1.5934385967280875</v>
      </c>
      <c r="Y57">
        <f t="shared" si="17"/>
        <v>3.1730865491468552</v>
      </c>
      <c r="Z57">
        <f t="shared" si="18"/>
        <v>1.7327782080585725</v>
      </c>
      <c r="AA57">
        <f t="shared" si="19"/>
        <v>-93.613007966990153</v>
      </c>
      <c r="AB57">
        <f t="shared" si="20"/>
        <v>-151.27216611301833</v>
      </c>
      <c r="AC57">
        <f t="shared" si="21"/>
        <v>-9.0724398584199495</v>
      </c>
      <c r="AD57">
        <f t="shared" si="22"/>
        <v>-3.6123131029626165E-2</v>
      </c>
      <c r="AE57">
        <f t="shared" si="23"/>
        <v>46.220773305593745</v>
      </c>
      <c r="AF57">
        <f t="shared" si="24"/>
        <v>2.1227294391335478</v>
      </c>
      <c r="AG57">
        <f t="shared" si="25"/>
        <v>19.019006049406176</v>
      </c>
      <c r="AH57">
        <v>438.34540126699301</v>
      </c>
      <c r="AI57">
        <v>392.57085454545501</v>
      </c>
      <c r="AJ57">
        <v>3.2086566103904</v>
      </c>
      <c r="AK57">
        <v>85.495142733625997</v>
      </c>
      <c r="AL57">
        <f t="shared" si="26"/>
        <v>2.1227439448297085</v>
      </c>
      <c r="AM57">
        <v>13.062639959785701</v>
      </c>
      <c r="AN57">
        <v>15.5713909090909</v>
      </c>
      <c r="AO57">
        <v>1.7624775882744301E-6</v>
      </c>
      <c r="AP57">
        <v>126.389948844656</v>
      </c>
      <c r="AQ57">
        <v>38</v>
      </c>
      <c r="AR57">
        <v>8</v>
      </c>
      <c r="AS57">
        <f t="shared" si="27"/>
        <v>1</v>
      </c>
      <c r="AT57">
        <f t="shared" si="28"/>
        <v>0</v>
      </c>
      <c r="AU57">
        <f t="shared" si="29"/>
        <v>54511.416693562358</v>
      </c>
      <c r="AV57">
        <f t="shared" si="30"/>
        <v>1600.01</v>
      </c>
      <c r="AW57">
        <f t="shared" si="31"/>
        <v>1348.80826679898</v>
      </c>
      <c r="AX57">
        <f t="shared" si="32"/>
        <v>0.84299989799999997</v>
      </c>
      <c r="AY57">
        <f t="shared" si="33"/>
        <v>0.15869993988</v>
      </c>
      <c r="AZ57">
        <v>6</v>
      </c>
      <c r="BA57">
        <v>0.5</v>
      </c>
      <c r="BB57" t="s">
        <v>345</v>
      </c>
      <c r="BC57">
        <v>2</v>
      </c>
      <c r="BD57" t="b">
        <v>1</v>
      </c>
      <c r="BE57">
        <v>1736449050.0999999</v>
      </c>
      <c r="BF57">
        <v>383.30349999999999</v>
      </c>
      <c r="BG57">
        <v>439.77050000000003</v>
      </c>
      <c r="BH57">
        <v>15.57225</v>
      </c>
      <c r="BI57">
        <v>13.063499999999999</v>
      </c>
      <c r="BJ57">
        <v>383.09</v>
      </c>
      <c r="BK57">
        <v>15.498250000000001</v>
      </c>
      <c r="BL57">
        <v>499.77249999999998</v>
      </c>
      <c r="BM57">
        <v>102.226</v>
      </c>
      <c r="BN57">
        <v>9.9521150000000003E-2</v>
      </c>
      <c r="BO57">
        <v>24.965199999999999</v>
      </c>
      <c r="BP57">
        <v>24.740200000000002</v>
      </c>
      <c r="BQ57">
        <v>999.9</v>
      </c>
      <c r="BR57">
        <v>0</v>
      </c>
      <c r="BS57">
        <v>0</v>
      </c>
      <c r="BT57">
        <v>10016.875</v>
      </c>
      <c r="BU57">
        <v>513.00699999999995</v>
      </c>
      <c r="BV57">
        <v>122.657</v>
      </c>
      <c r="BW57">
        <v>-56.467199999999998</v>
      </c>
      <c r="BX57">
        <v>389.36700000000002</v>
      </c>
      <c r="BY57">
        <v>445.5915</v>
      </c>
      <c r="BZ57">
        <v>2.5088200000000001</v>
      </c>
      <c r="CA57">
        <v>439.77050000000003</v>
      </c>
      <c r="CB57">
        <v>13.063499999999999</v>
      </c>
      <c r="CC57">
        <v>1.591885</v>
      </c>
      <c r="CD57">
        <v>1.3354200000000001</v>
      </c>
      <c r="CE57">
        <v>13.8805</v>
      </c>
      <c r="CF57">
        <v>11.20355</v>
      </c>
      <c r="CG57">
        <v>1600.01</v>
      </c>
      <c r="CH57">
        <v>0.90000049999999998</v>
      </c>
      <c r="CI57">
        <v>9.9999400000000002E-2</v>
      </c>
      <c r="CJ57">
        <v>20</v>
      </c>
      <c r="CK57">
        <v>31274.55</v>
      </c>
      <c r="CL57">
        <v>1736445700.0999999</v>
      </c>
      <c r="CM57" t="s">
        <v>346</v>
      </c>
      <c r="CN57">
        <v>1736445697.0999999</v>
      </c>
      <c r="CO57">
        <v>1736445700.0999999</v>
      </c>
      <c r="CP57">
        <v>1</v>
      </c>
      <c r="CQ57">
        <v>-0.33700000000000002</v>
      </c>
      <c r="CR57">
        <v>1.2999999999999999E-2</v>
      </c>
      <c r="CS57">
        <v>0.22</v>
      </c>
      <c r="CT57">
        <v>8.3000000000000004E-2</v>
      </c>
      <c r="CU57">
        <v>420</v>
      </c>
      <c r="CV57">
        <v>16</v>
      </c>
      <c r="CW57">
        <v>0.23</v>
      </c>
      <c r="CX57">
        <v>0.32</v>
      </c>
      <c r="CY57">
        <v>-54.299876190476198</v>
      </c>
      <c r="CZ57">
        <v>-13.520516883116899</v>
      </c>
      <c r="DA57">
        <v>1.37034818651693</v>
      </c>
      <c r="DB57">
        <v>0</v>
      </c>
      <c r="DC57">
        <v>2.5029947619047599</v>
      </c>
      <c r="DD57">
        <v>5.3739740259739099E-2</v>
      </c>
      <c r="DE57">
        <v>5.7554947816331496E-3</v>
      </c>
      <c r="DF57">
        <v>1</v>
      </c>
      <c r="DG57">
        <v>1</v>
      </c>
      <c r="DH57">
        <v>2</v>
      </c>
      <c r="DI57" t="s">
        <v>347</v>
      </c>
      <c r="DJ57">
        <v>3.1189499999999999</v>
      </c>
      <c r="DK57">
        <v>2.8003200000000001</v>
      </c>
      <c r="DL57">
        <v>9.5127799999999998E-2</v>
      </c>
      <c r="DM57">
        <v>0.10664999999999999</v>
      </c>
      <c r="DN57">
        <v>8.7083999999999995E-2</v>
      </c>
      <c r="DO57">
        <v>7.7398499999999995E-2</v>
      </c>
      <c r="DP57">
        <v>25244.799999999999</v>
      </c>
      <c r="DQ57">
        <v>23036.5</v>
      </c>
      <c r="DR57">
        <v>26690.5</v>
      </c>
      <c r="DS57">
        <v>24127.1</v>
      </c>
      <c r="DT57">
        <v>33673.199999999997</v>
      </c>
      <c r="DU57">
        <v>32412.1</v>
      </c>
      <c r="DV57">
        <v>40356.400000000001</v>
      </c>
      <c r="DW57">
        <v>38140.400000000001</v>
      </c>
      <c r="DX57">
        <v>2.0140199999999999</v>
      </c>
      <c r="DY57">
        <v>2.2707000000000002</v>
      </c>
      <c r="DZ57">
        <v>0.15047199999999999</v>
      </c>
      <c r="EA57">
        <v>0</v>
      </c>
      <c r="EB57">
        <v>22.264199999999999</v>
      </c>
      <c r="EC57">
        <v>999.9</v>
      </c>
      <c r="ED57">
        <v>64.253</v>
      </c>
      <c r="EE57">
        <v>22.053999999999998</v>
      </c>
      <c r="EF57">
        <v>16.7331</v>
      </c>
      <c r="EG57">
        <v>63.924900000000001</v>
      </c>
      <c r="EH57">
        <v>26.875</v>
      </c>
      <c r="EI57">
        <v>1</v>
      </c>
      <c r="EJ57">
        <v>-0.43386200000000003</v>
      </c>
      <c r="EK57">
        <v>-4.1359399999999997</v>
      </c>
      <c r="EL57">
        <v>20.228999999999999</v>
      </c>
      <c r="EM57">
        <v>5.2637099999999997</v>
      </c>
      <c r="EN57">
        <v>12.0068</v>
      </c>
      <c r="EO57">
        <v>4.9999000000000002</v>
      </c>
      <c r="EP57">
        <v>3.2869999999999999</v>
      </c>
      <c r="EQ57">
        <v>9999</v>
      </c>
      <c r="ER57">
        <v>9999</v>
      </c>
      <c r="ES57">
        <v>999.9</v>
      </c>
      <c r="ET57">
        <v>9999</v>
      </c>
      <c r="EU57">
        <v>1.87229</v>
      </c>
      <c r="EV57">
        <v>1.87317</v>
      </c>
      <c r="EW57">
        <v>1.8694</v>
      </c>
      <c r="EX57">
        <v>1.8751199999999999</v>
      </c>
      <c r="EY57">
        <v>1.8754599999999999</v>
      </c>
      <c r="EZ57">
        <v>1.87391</v>
      </c>
      <c r="FA57">
        <v>1.8724099999999999</v>
      </c>
      <c r="FB57">
        <v>1.8714900000000001</v>
      </c>
      <c r="FC57">
        <v>5</v>
      </c>
      <c r="FD57">
        <v>0</v>
      </c>
      <c r="FE57">
        <v>0</v>
      </c>
      <c r="FF57">
        <v>0</v>
      </c>
      <c r="FG57" t="s">
        <v>348</v>
      </c>
      <c r="FH57" t="s">
        <v>349</v>
      </c>
      <c r="FI57" t="s">
        <v>350</v>
      </c>
      <c r="FJ57" t="s">
        <v>350</v>
      </c>
      <c r="FK57" t="s">
        <v>350</v>
      </c>
      <c r="FL57" t="s">
        <v>350</v>
      </c>
      <c r="FM57">
        <v>0</v>
      </c>
      <c r="FN57">
        <v>100</v>
      </c>
      <c r="FO57">
        <v>100</v>
      </c>
      <c r="FP57">
        <v>0.215</v>
      </c>
      <c r="FQ57">
        <v>7.3999999999999996E-2</v>
      </c>
      <c r="FR57">
        <v>-0.18329044484773399</v>
      </c>
      <c r="FS57">
        <v>1.93526017593624E-3</v>
      </c>
      <c r="FT57">
        <v>-2.6352868309754201E-6</v>
      </c>
      <c r="FU57">
        <v>7.4988703689445403E-10</v>
      </c>
      <c r="FV57">
        <v>7.4070808911679595E-2</v>
      </c>
      <c r="FW57">
        <v>0</v>
      </c>
      <c r="FX57">
        <v>0</v>
      </c>
      <c r="FY57">
        <v>0</v>
      </c>
      <c r="FZ57">
        <v>1</v>
      </c>
      <c r="GA57">
        <v>1999</v>
      </c>
      <c r="GB57">
        <v>0</v>
      </c>
      <c r="GC57">
        <v>14</v>
      </c>
      <c r="GD57">
        <v>55.9</v>
      </c>
      <c r="GE57">
        <v>55.9</v>
      </c>
      <c r="GF57">
        <v>1.1962900000000001</v>
      </c>
      <c r="GG57">
        <v>2.4939</v>
      </c>
      <c r="GH57">
        <v>1.5979000000000001</v>
      </c>
      <c r="GI57">
        <v>2.34985</v>
      </c>
      <c r="GJ57">
        <v>1.64917</v>
      </c>
      <c r="GK57">
        <v>2.32178</v>
      </c>
      <c r="GL57">
        <v>26.107399999999998</v>
      </c>
      <c r="GM57">
        <v>14.350899999999999</v>
      </c>
      <c r="GN57">
        <v>19</v>
      </c>
      <c r="GO57">
        <v>450.06700000000001</v>
      </c>
      <c r="GP57">
        <v>639.98599999999999</v>
      </c>
      <c r="GQ57">
        <v>29.218399999999999</v>
      </c>
      <c r="GR57">
        <v>21.6616</v>
      </c>
      <c r="GS57">
        <v>30.000299999999999</v>
      </c>
      <c r="GT57">
        <v>21.583400000000001</v>
      </c>
      <c r="GU57">
        <v>21.564299999999999</v>
      </c>
      <c r="GV57">
        <v>24.061299999999999</v>
      </c>
      <c r="GW57">
        <v>24.37</v>
      </c>
      <c r="GX57">
        <v>100</v>
      </c>
      <c r="GY57">
        <v>29.228999999999999</v>
      </c>
      <c r="GZ57">
        <v>469.87200000000001</v>
      </c>
      <c r="HA57">
        <v>13.077199999999999</v>
      </c>
      <c r="HB57">
        <v>101.355</v>
      </c>
      <c r="HC57">
        <v>101.348</v>
      </c>
    </row>
    <row r="58" spans="1:211" x14ac:dyDescent="0.2">
      <c r="A58">
        <v>42</v>
      </c>
      <c r="B58">
        <v>1736449054.0999999</v>
      </c>
      <c r="C58">
        <v>82</v>
      </c>
      <c r="D58" t="s">
        <v>431</v>
      </c>
      <c r="E58" t="s">
        <v>432</v>
      </c>
      <c r="F58">
        <v>2</v>
      </c>
      <c r="G58">
        <v>1736449053.0999999</v>
      </c>
      <c r="H58">
        <f t="shared" si="0"/>
        <v>2.124706619063204E-3</v>
      </c>
      <c r="I58">
        <f t="shared" si="1"/>
        <v>2.124706619063204</v>
      </c>
      <c r="J58">
        <f t="shared" si="2"/>
        <v>19.442712955972347</v>
      </c>
      <c r="K58">
        <f t="shared" si="3"/>
        <v>392.72899999999998</v>
      </c>
      <c r="L58">
        <f t="shared" si="4"/>
        <v>132.33619386161305</v>
      </c>
      <c r="M58">
        <f t="shared" si="5"/>
        <v>13.541239738764558</v>
      </c>
      <c r="N58">
        <f t="shared" si="6"/>
        <v>40.185813012927198</v>
      </c>
      <c r="O58">
        <f t="shared" si="7"/>
        <v>0.12496153495583574</v>
      </c>
      <c r="P58">
        <f t="shared" si="8"/>
        <v>3.5293819318431252</v>
      </c>
      <c r="Q58">
        <f t="shared" si="9"/>
        <v>0.12255461571186711</v>
      </c>
      <c r="R58">
        <f t="shared" si="10"/>
        <v>7.6809025560259578E-2</v>
      </c>
      <c r="S58">
        <f t="shared" si="11"/>
        <v>253.92012</v>
      </c>
      <c r="T58">
        <f t="shared" si="12"/>
        <v>25.751749953692681</v>
      </c>
      <c r="U58">
        <f t="shared" si="13"/>
        <v>25.751749953692681</v>
      </c>
      <c r="V58">
        <f t="shared" si="14"/>
        <v>3.3250081769059165</v>
      </c>
      <c r="W58">
        <f t="shared" si="15"/>
        <v>50.248069278698303</v>
      </c>
      <c r="X58">
        <f t="shared" si="16"/>
        <v>1.5936637308452799</v>
      </c>
      <c r="Y58">
        <f t="shared" si="17"/>
        <v>3.1715919710389406</v>
      </c>
      <c r="Z58">
        <f t="shared" si="18"/>
        <v>1.7313444460606366</v>
      </c>
      <c r="AA58">
        <f t="shared" si="19"/>
        <v>-93.6995619006873</v>
      </c>
      <c r="AB58">
        <f t="shared" si="20"/>
        <v>-151.16479014161007</v>
      </c>
      <c r="AC58">
        <f t="shared" si="21"/>
        <v>-9.0920507636636962</v>
      </c>
      <c r="AD58">
        <f t="shared" si="22"/>
        <v>-3.6282805961093345E-2</v>
      </c>
      <c r="AE58">
        <f t="shared" si="23"/>
        <v>46.66099897852753</v>
      </c>
      <c r="AF58">
        <f t="shared" si="24"/>
        <v>2.1241341013075585</v>
      </c>
      <c r="AG58">
        <f t="shared" si="25"/>
        <v>19.442712955972347</v>
      </c>
      <c r="AH58">
        <v>445.170845965507</v>
      </c>
      <c r="AI58">
        <v>398.95086060606002</v>
      </c>
      <c r="AJ58">
        <v>3.1968702850081701</v>
      </c>
      <c r="AK58">
        <v>85.495142733625997</v>
      </c>
      <c r="AL58">
        <f t="shared" si="26"/>
        <v>2.124706619063204</v>
      </c>
      <c r="AM58">
        <v>13.062733632317901</v>
      </c>
      <c r="AN58">
        <v>15.574490909090899</v>
      </c>
      <c r="AO58">
        <v>1.89945843193633E-6</v>
      </c>
      <c r="AP58">
        <v>126.389948844656</v>
      </c>
      <c r="AQ58">
        <v>38</v>
      </c>
      <c r="AR58">
        <v>8</v>
      </c>
      <c r="AS58">
        <f t="shared" si="27"/>
        <v>1</v>
      </c>
      <c r="AT58">
        <f t="shared" si="28"/>
        <v>0</v>
      </c>
      <c r="AU58">
        <f t="shared" si="29"/>
        <v>54283.895157655446</v>
      </c>
      <c r="AV58">
        <f t="shared" si="30"/>
        <v>1600</v>
      </c>
      <c r="AW58">
        <f t="shared" si="31"/>
        <v>1348.8000480000001</v>
      </c>
      <c r="AX58">
        <f t="shared" si="32"/>
        <v>0.84300003000000001</v>
      </c>
      <c r="AY58">
        <f t="shared" si="33"/>
        <v>0.158700075</v>
      </c>
      <c r="AZ58">
        <v>6</v>
      </c>
      <c r="BA58">
        <v>0.5</v>
      </c>
      <c r="BB58" t="s">
        <v>345</v>
      </c>
      <c r="BC58">
        <v>2</v>
      </c>
      <c r="BD58" t="b">
        <v>1</v>
      </c>
      <c r="BE58">
        <v>1736449053.0999999</v>
      </c>
      <c r="BF58">
        <v>392.72899999999998</v>
      </c>
      <c r="BG58">
        <v>449.76499999999999</v>
      </c>
      <c r="BH58">
        <v>15.5746</v>
      </c>
      <c r="BI58">
        <v>13.063499999999999</v>
      </c>
      <c r="BJ58">
        <v>392.51299999999998</v>
      </c>
      <c r="BK58">
        <v>15.5006</v>
      </c>
      <c r="BL58">
        <v>499.63400000000001</v>
      </c>
      <c r="BM58">
        <v>102.22499999999999</v>
      </c>
      <c r="BN58">
        <v>9.9536799999999995E-2</v>
      </c>
      <c r="BO58">
        <v>24.9573</v>
      </c>
      <c r="BP58">
        <v>24.740100000000002</v>
      </c>
      <c r="BQ58">
        <v>999.9</v>
      </c>
      <c r="BR58">
        <v>0</v>
      </c>
      <c r="BS58">
        <v>0</v>
      </c>
      <c r="BT58">
        <v>9973.1200000000008</v>
      </c>
      <c r="BU58">
        <v>512.90899999999999</v>
      </c>
      <c r="BV58">
        <v>122.557</v>
      </c>
      <c r="BW58">
        <v>-57.036200000000001</v>
      </c>
      <c r="BX58">
        <v>398.94200000000001</v>
      </c>
      <c r="BY58">
        <v>455.71800000000002</v>
      </c>
      <c r="BZ58">
        <v>2.5111699999999999</v>
      </c>
      <c r="CA58">
        <v>449.76499999999999</v>
      </c>
      <c r="CB58">
        <v>13.063499999999999</v>
      </c>
      <c r="CC58">
        <v>1.5921099999999999</v>
      </c>
      <c r="CD58">
        <v>1.33541</v>
      </c>
      <c r="CE58">
        <v>13.8827</v>
      </c>
      <c r="CF58">
        <v>11.2034</v>
      </c>
      <c r="CG58">
        <v>1600</v>
      </c>
      <c r="CH58">
        <v>0.89999899999999999</v>
      </c>
      <c r="CI58">
        <v>0.10000100000000001</v>
      </c>
      <c r="CJ58">
        <v>20</v>
      </c>
      <c r="CK58">
        <v>31274.400000000001</v>
      </c>
      <c r="CL58">
        <v>1736445700.0999999</v>
      </c>
      <c r="CM58" t="s">
        <v>346</v>
      </c>
      <c r="CN58">
        <v>1736445697.0999999</v>
      </c>
      <c r="CO58">
        <v>1736445700.0999999</v>
      </c>
      <c r="CP58">
        <v>1</v>
      </c>
      <c r="CQ58">
        <v>-0.33700000000000002</v>
      </c>
      <c r="CR58">
        <v>1.2999999999999999E-2</v>
      </c>
      <c r="CS58">
        <v>0.22</v>
      </c>
      <c r="CT58">
        <v>8.3000000000000004E-2</v>
      </c>
      <c r="CU58">
        <v>420</v>
      </c>
      <c r="CV58">
        <v>16</v>
      </c>
      <c r="CW58">
        <v>0.23</v>
      </c>
      <c r="CX58">
        <v>0.32</v>
      </c>
      <c r="CY58">
        <v>-54.751238095238101</v>
      </c>
      <c r="CZ58">
        <v>-12.9344337662338</v>
      </c>
      <c r="DA58">
        <v>1.31012253969808</v>
      </c>
      <c r="DB58">
        <v>0</v>
      </c>
      <c r="DC58">
        <v>2.50440285714286</v>
      </c>
      <c r="DD58">
        <v>4.9920779220786797E-2</v>
      </c>
      <c r="DE58">
        <v>5.4628591352855896E-3</v>
      </c>
      <c r="DF58">
        <v>1</v>
      </c>
      <c r="DG58">
        <v>1</v>
      </c>
      <c r="DH58">
        <v>2</v>
      </c>
      <c r="DI58" t="s">
        <v>347</v>
      </c>
      <c r="DJ58">
        <v>3.1189800000000001</v>
      </c>
      <c r="DK58">
        <v>2.8002099999999999</v>
      </c>
      <c r="DL58">
        <v>9.6304000000000001E-2</v>
      </c>
      <c r="DM58">
        <v>0.107848</v>
      </c>
      <c r="DN58">
        <v>8.7094900000000003E-2</v>
      </c>
      <c r="DO58">
        <v>7.7402799999999994E-2</v>
      </c>
      <c r="DP58">
        <v>25211.7</v>
      </c>
      <c r="DQ58">
        <v>23005.599999999999</v>
      </c>
      <c r="DR58">
        <v>26690.2</v>
      </c>
      <c r="DS58">
        <v>24127.1</v>
      </c>
      <c r="DT58">
        <v>33672.5</v>
      </c>
      <c r="DU58">
        <v>32412.3</v>
      </c>
      <c r="DV58">
        <v>40355.9</v>
      </c>
      <c r="DW58">
        <v>38140.699999999997</v>
      </c>
      <c r="DX58">
        <v>2.0135299999999998</v>
      </c>
      <c r="DY58">
        <v>2.2700800000000001</v>
      </c>
      <c r="DZ58">
        <v>0.150502</v>
      </c>
      <c r="EA58">
        <v>0</v>
      </c>
      <c r="EB58">
        <v>22.2654</v>
      </c>
      <c r="EC58">
        <v>999.9</v>
      </c>
      <c r="ED58">
        <v>64.234999999999999</v>
      </c>
      <c r="EE58">
        <v>22.053999999999998</v>
      </c>
      <c r="EF58">
        <v>16.729600000000001</v>
      </c>
      <c r="EG58">
        <v>64.114900000000006</v>
      </c>
      <c r="EH58">
        <v>26.818899999999999</v>
      </c>
      <c r="EI58">
        <v>1</v>
      </c>
      <c r="EJ58">
        <v>-0.43370399999999998</v>
      </c>
      <c r="EK58">
        <v>-4.1354600000000001</v>
      </c>
      <c r="EL58">
        <v>20.2287</v>
      </c>
      <c r="EM58">
        <v>5.2623600000000001</v>
      </c>
      <c r="EN58">
        <v>12.0061</v>
      </c>
      <c r="EO58">
        <v>4.9994500000000004</v>
      </c>
      <c r="EP58">
        <v>3.2867500000000001</v>
      </c>
      <c r="EQ58">
        <v>9999</v>
      </c>
      <c r="ER58">
        <v>9999</v>
      </c>
      <c r="ES58">
        <v>999.9</v>
      </c>
      <c r="ET58">
        <v>9999</v>
      </c>
      <c r="EU58">
        <v>1.87229</v>
      </c>
      <c r="EV58">
        <v>1.87317</v>
      </c>
      <c r="EW58">
        <v>1.8694</v>
      </c>
      <c r="EX58">
        <v>1.8750899999999999</v>
      </c>
      <c r="EY58">
        <v>1.8754500000000001</v>
      </c>
      <c r="EZ58">
        <v>1.87388</v>
      </c>
      <c r="FA58">
        <v>1.8724099999999999</v>
      </c>
      <c r="FB58">
        <v>1.8714900000000001</v>
      </c>
      <c r="FC58">
        <v>5</v>
      </c>
      <c r="FD58">
        <v>0</v>
      </c>
      <c r="FE58">
        <v>0</v>
      </c>
      <c r="FF58">
        <v>0</v>
      </c>
      <c r="FG58" t="s">
        <v>348</v>
      </c>
      <c r="FH58" t="s">
        <v>349</v>
      </c>
      <c r="FI58" t="s">
        <v>350</v>
      </c>
      <c r="FJ58" t="s">
        <v>350</v>
      </c>
      <c r="FK58" t="s">
        <v>350</v>
      </c>
      <c r="FL58" t="s">
        <v>350</v>
      </c>
      <c r="FM58">
        <v>0</v>
      </c>
      <c r="FN58">
        <v>100</v>
      </c>
      <c r="FO58">
        <v>100</v>
      </c>
      <c r="FP58">
        <v>0.216</v>
      </c>
      <c r="FQ58">
        <v>7.4099999999999999E-2</v>
      </c>
      <c r="FR58">
        <v>-0.18329044484773399</v>
      </c>
      <c r="FS58">
        <v>1.93526017593624E-3</v>
      </c>
      <c r="FT58">
        <v>-2.6352868309754201E-6</v>
      </c>
      <c r="FU58">
        <v>7.4988703689445403E-10</v>
      </c>
      <c r="FV58">
        <v>7.4070808911679595E-2</v>
      </c>
      <c r="FW58">
        <v>0</v>
      </c>
      <c r="FX58">
        <v>0</v>
      </c>
      <c r="FY58">
        <v>0</v>
      </c>
      <c r="FZ58">
        <v>1</v>
      </c>
      <c r="GA58">
        <v>1999</v>
      </c>
      <c r="GB58">
        <v>0</v>
      </c>
      <c r="GC58">
        <v>14</v>
      </c>
      <c r="GD58">
        <v>56</v>
      </c>
      <c r="GE58">
        <v>55.9</v>
      </c>
      <c r="GF58">
        <v>1.2097199999999999</v>
      </c>
      <c r="GG58">
        <v>2.49512</v>
      </c>
      <c r="GH58">
        <v>1.5979000000000001</v>
      </c>
      <c r="GI58">
        <v>2.34985</v>
      </c>
      <c r="GJ58">
        <v>1.64917</v>
      </c>
      <c r="GK58">
        <v>2.3071299999999999</v>
      </c>
      <c r="GL58">
        <v>26.107399999999998</v>
      </c>
      <c r="GM58">
        <v>14.350899999999999</v>
      </c>
      <c r="GN58">
        <v>19</v>
      </c>
      <c r="GO58">
        <v>449.79199999999997</v>
      </c>
      <c r="GP58">
        <v>639.49099999999999</v>
      </c>
      <c r="GQ58">
        <v>29.2257</v>
      </c>
      <c r="GR58">
        <v>21.662600000000001</v>
      </c>
      <c r="GS58">
        <v>30.000399999999999</v>
      </c>
      <c r="GT58">
        <v>21.585100000000001</v>
      </c>
      <c r="GU58">
        <v>21.5656</v>
      </c>
      <c r="GV58">
        <v>24.345099999999999</v>
      </c>
      <c r="GW58">
        <v>24.37</v>
      </c>
      <c r="GX58">
        <v>100</v>
      </c>
      <c r="GY58">
        <v>29.257100000000001</v>
      </c>
      <c r="GZ58">
        <v>476.59</v>
      </c>
      <c r="HA58">
        <v>13.0428</v>
      </c>
      <c r="HB58">
        <v>101.354</v>
      </c>
      <c r="HC58">
        <v>101.348</v>
      </c>
    </row>
    <row r="59" spans="1:211" x14ac:dyDescent="0.2">
      <c r="A59">
        <v>43</v>
      </c>
      <c r="B59">
        <v>1736449056.0999999</v>
      </c>
      <c r="C59">
        <v>84</v>
      </c>
      <c r="D59" t="s">
        <v>433</v>
      </c>
      <c r="E59" t="s">
        <v>434</v>
      </c>
      <c r="F59">
        <v>2</v>
      </c>
      <c r="G59">
        <v>1736449054.0999999</v>
      </c>
      <c r="H59">
        <f t="shared" si="0"/>
        <v>2.1266264846445957E-3</v>
      </c>
      <c r="I59">
        <f t="shared" si="1"/>
        <v>2.1266264846445955</v>
      </c>
      <c r="J59">
        <f t="shared" si="2"/>
        <v>19.761794636044062</v>
      </c>
      <c r="K59">
        <f t="shared" si="3"/>
        <v>395.88549999999998</v>
      </c>
      <c r="L59">
        <f t="shared" si="4"/>
        <v>131.60964520081973</v>
      </c>
      <c r="M59">
        <f t="shared" si="5"/>
        <v>13.467079513236454</v>
      </c>
      <c r="N59">
        <f t="shared" si="6"/>
        <v>40.509352475666148</v>
      </c>
      <c r="O59">
        <f t="shared" si="7"/>
        <v>0.12511210673887854</v>
      </c>
      <c r="P59">
        <f t="shared" si="8"/>
        <v>3.5279331147128845</v>
      </c>
      <c r="Q59">
        <f t="shared" si="9"/>
        <v>0.12269847373205098</v>
      </c>
      <c r="R59">
        <f t="shared" si="10"/>
        <v>7.689952313138769E-2</v>
      </c>
      <c r="S59">
        <f t="shared" si="11"/>
        <v>253.92012</v>
      </c>
      <c r="T59">
        <f t="shared" si="12"/>
        <v>25.750088486753942</v>
      </c>
      <c r="U59">
        <f t="shared" si="13"/>
        <v>25.750088486753942</v>
      </c>
      <c r="V59">
        <f t="shared" si="14"/>
        <v>3.3246806857835067</v>
      </c>
      <c r="W59">
        <f t="shared" si="15"/>
        <v>50.256303232538571</v>
      </c>
      <c r="X59">
        <f t="shared" si="16"/>
        <v>1.5937775429631502</v>
      </c>
      <c r="Y59">
        <f t="shared" si="17"/>
        <v>3.1712988032340088</v>
      </c>
      <c r="Z59">
        <f t="shared" si="18"/>
        <v>1.7309031428203565</v>
      </c>
      <c r="AA59">
        <f t="shared" si="19"/>
        <v>-93.78422797282667</v>
      </c>
      <c r="AB59">
        <f t="shared" si="20"/>
        <v>-151.0815359637981</v>
      </c>
      <c r="AC59">
        <f t="shared" si="21"/>
        <v>-9.0906283024894954</v>
      </c>
      <c r="AD59">
        <f t="shared" si="22"/>
        <v>-3.6272239114282456E-2</v>
      </c>
      <c r="AE59">
        <f t="shared" si="23"/>
        <v>46.810911767402757</v>
      </c>
      <c r="AF59">
        <f t="shared" si="24"/>
        <v>2.1238890740224368</v>
      </c>
      <c r="AG59">
        <f t="shared" si="25"/>
        <v>19.761794636044062</v>
      </c>
      <c r="AH59">
        <v>451.93647759807999</v>
      </c>
      <c r="AI59">
        <v>405.34412121212102</v>
      </c>
      <c r="AJ59">
        <v>3.19483644991432</v>
      </c>
      <c r="AK59">
        <v>85.495142733625997</v>
      </c>
      <c r="AL59">
        <f t="shared" si="26"/>
        <v>2.1266264846445955</v>
      </c>
      <c r="AM59">
        <v>13.0633213341328</v>
      </c>
      <c r="AN59">
        <v>15.577195804195799</v>
      </c>
      <c r="AO59">
        <v>5.4783610944252898E-6</v>
      </c>
      <c r="AP59">
        <v>126.389948844656</v>
      </c>
      <c r="AQ59">
        <v>38</v>
      </c>
      <c r="AR59">
        <v>8</v>
      </c>
      <c r="AS59">
        <f t="shared" si="27"/>
        <v>1</v>
      </c>
      <c r="AT59">
        <f t="shared" si="28"/>
        <v>0</v>
      </c>
      <c r="AU59">
        <f t="shared" si="29"/>
        <v>54252.319972643068</v>
      </c>
      <c r="AV59">
        <f t="shared" si="30"/>
        <v>1600</v>
      </c>
      <c r="AW59">
        <f t="shared" si="31"/>
        <v>1348.8000480000001</v>
      </c>
      <c r="AX59">
        <f t="shared" si="32"/>
        <v>0.84300003000000001</v>
      </c>
      <c r="AY59">
        <f t="shared" si="33"/>
        <v>0.158700075</v>
      </c>
      <c r="AZ59">
        <v>6</v>
      </c>
      <c r="BA59">
        <v>0.5</v>
      </c>
      <c r="BB59" t="s">
        <v>345</v>
      </c>
      <c r="BC59">
        <v>2</v>
      </c>
      <c r="BD59" t="b">
        <v>1</v>
      </c>
      <c r="BE59">
        <v>1736449054.0999999</v>
      </c>
      <c r="BF59">
        <v>395.88549999999998</v>
      </c>
      <c r="BG59">
        <v>453.10700000000003</v>
      </c>
      <c r="BH59">
        <v>15.5755</v>
      </c>
      <c r="BI59">
        <v>13.0648</v>
      </c>
      <c r="BJ59">
        <v>395.66950000000003</v>
      </c>
      <c r="BK59">
        <v>15.50145</v>
      </c>
      <c r="BL59">
        <v>499.65550000000002</v>
      </c>
      <c r="BM59">
        <v>102.2265</v>
      </c>
      <c r="BN59">
        <v>9.94313E-2</v>
      </c>
      <c r="BO59">
        <v>24.955749999999998</v>
      </c>
      <c r="BP59">
        <v>24.739350000000002</v>
      </c>
      <c r="BQ59">
        <v>999.9</v>
      </c>
      <c r="BR59">
        <v>0</v>
      </c>
      <c r="BS59">
        <v>0</v>
      </c>
      <c r="BT59">
        <v>9966.8700000000008</v>
      </c>
      <c r="BU59">
        <v>512.87800000000004</v>
      </c>
      <c r="BV59">
        <v>122.61499999999999</v>
      </c>
      <c r="BW59">
        <v>-57.221249999999998</v>
      </c>
      <c r="BX59">
        <v>402.149</v>
      </c>
      <c r="BY59">
        <v>459.10500000000002</v>
      </c>
      <c r="BZ59">
        <v>2.5107550000000001</v>
      </c>
      <c r="CA59">
        <v>453.10700000000003</v>
      </c>
      <c r="CB59">
        <v>13.0648</v>
      </c>
      <c r="CC59">
        <v>1.592225</v>
      </c>
      <c r="CD59">
        <v>1.3355600000000001</v>
      </c>
      <c r="CE59">
        <v>13.883800000000001</v>
      </c>
      <c r="CF59">
        <v>11.2051</v>
      </c>
      <c r="CG59">
        <v>1600</v>
      </c>
      <c r="CH59">
        <v>0.89999899999999999</v>
      </c>
      <c r="CI59">
        <v>0.10000100000000001</v>
      </c>
      <c r="CJ59">
        <v>20</v>
      </c>
      <c r="CK59">
        <v>31274.400000000001</v>
      </c>
      <c r="CL59">
        <v>1736445700.0999999</v>
      </c>
      <c r="CM59" t="s">
        <v>346</v>
      </c>
      <c r="CN59">
        <v>1736445697.0999999</v>
      </c>
      <c r="CO59">
        <v>1736445700.0999999</v>
      </c>
      <c r="CP59">
        <v>1</v>
      </c>
      <c r="CQ59">
        <v>-0.33700000000000002</v>
      </c>
      <c r="CR59">
        <v>1.2999999999999999E-2</v>
      </c>
      <c r="CS59">
        <v>0.22</v>
      </c>
      <c r="CT59">
        <v>8.3000000000000004E-2</v>
      </c>
      <c r="CU59">
        <v>420</v>
      </c>
      <c r="CV59">
        <v>16</v>
      </c>
      <c r="CW59">
        <v>0.23</v>
      </c>
      <c r="CX59">
        <v>0.32</v>
      </c>
      <c r="CY59">
        <v>-55.195604761904796</v>
      </c>
      <c r="CZ59">
        <v>-12.3855584415585</v>
      </c>
      <c r="DA59">
        <v>1.2518531548891401</v>
      </c>
      <c r="DB59">
        <v>0</v>
      </c>
      <c r="DC59">
        <v>2.5059314285714298</v>
      </c>
      <c r="DD59">
        <v>4.4188831168833098E-2</v>
      </c>
      <c r="DE59">
        <v>4.9486412620169196E-3</v>
      </c>
      <c r="DF59">
        <v>1</v>
      </c>
      <c r="DG59">
        <v>1</v>
      </c>
      <c r="DH59">
        <v>2</v>
      </c>
      <c r="DI59" t="s">
        <v>347</v>
      </c>
      <c r="DJ59">
        <v>3.1192199999999999</v>
      </c>
      <c r="DK59">
        <v>2.7998799999999999</v>
      </c>
      <c r="DL59">
        <v>9.7484000000000001E-2</v>
      </c>
      <c r="DM59">
        <v>0.109033</v>
      </c>
      <c r="DN59">
        <v>8.71035E-2</v>
      </c>
      <c r="DO59">
        <v>7.7416799999999994E-2</v>
      </c>
      <c r="DP59">
        <v>25179</v>
      </c>
      <c r="DQ59">
        <v>22975.3</v>
      </c>
      <c r="DR59">
        <v>26690.5</v>
      </c>
      <c r="DS59">
        <v>24127.3</v>
      </c>
      <c r="DT59">
        <v>33672.6</v>
      </c>
      <c r="DU59">
        <v>32412.1</v>
      </c>
      <c r="DV59">
        <v>40356.199999999997</v>
      </c>
      <c r="DW59">
        <v>38141</v>
      </c>
      <c r="DX59">
        <v>2.0146500000000001</v>
      </c>
      <c r="DY59">
        <v>2.2696200000000002</v>
      </c>
      <c r="DZ59">
        <v>0.15029300000000001</v>
      </c>
      <c r="EA59">
        <v>0</v>
      </c>
      <c r="EB59">
        <v>22.2666</v>
      </c>
      <c r="EC59">
        <v>999.9</v>
      </c>
      <c r="ED59">
        <v>64.234999999999999</v>
      </c>
      <c r="EE59">
        <v>22.053999999999998</v>
      </c>
      <c r="EF59">
        <v>16.726900000000001</v>
      </c>
      <c r="EG59">
        <v>64.274900000000002</v>
      </c>
      <c r="EH59">
        <v>26.6707</v>
      </c>
      <c r="EI59">
        <v>1</v>
      </c>
      <c r="EJ59">
        <v>-0.43357000000000001</v>
      </c>
      <c r="EK59">
        <v>-4.1784699999999999</v>
      </c>
      <c r="EL59">
        <v>20.226800000000001</v>
      </c>
      <c r="EM59">
        <v>5.2608699999999997</v>
      </c>
      <c r="EN59">
        <v>12.0061</v>
      </c>
      <c r="EO59">
        <v>4.9988999999999999</v>
      </c>
      <c r="EP59">
        <v>3.2863000000000002</v>
      </c>
      <c r="EQ59">
        <v>9999</v>
      </c>
      <c r="ER59">
        <v>9999</v>
      </c>
      <c r="ES59">
        <v>999.9</v>
      </c>
      <c r="ET59">
        <v>9999</v>
      </c>
      <c r="EU59">
        <v>1.8722799999999999</v>
      </c>
      <c r="EV59">
        <v>1.87317</v>
      </c>
      <c r="EW59">
        <v>1.86937</v>
      </c>
      <c r="EX59">
        <v>1.8750599999999999</v>
      </c>
      <c r="EY59">
        <v>1.8754299999999999</v>
      </c>
      <c r="EZ59">
        <v>1.87384</v>
      </c>
      <c r="FA59">
        <v>1.8724000000000001</v>
      </c>
      <c r="FB59">
        <v>1.8714900000000001</v>
      </c>
      <c r="FC59">
        <v>5</v>
      </c>
      <c r="FD59">
        <v>0</v>
      </c>
      <c r="FE59">
        <v>0</v>
      </c>
      <c r="FF59">
        <v>0</v>
      </c>
      <c r="FG59" t="s">
        <v>348</v>
      </c>
      <c r="FH59" t="s">
        <v>349</v>
      </c>
      <c r="FI59" t="s">
        <v>350</v>
      </c>
      <c r="FJ59" t="s">
        <v>350</v>
      </c>
      <c r="FK59" t="s">
        <v>350</v>
      </c>
      <c r="FL59" t="s">
        <v>350</v>
      </c>
      <c r="FM59">
        <v>0</v>
      </c>
      <c r="FN59">
        <v>100</v>
      </c>
      <c r="FO59">
        <v>100</v>
      </c>
      <c r="FP59">
        <v>0.217</v>
      </c>
      <c r="FQ59">
        <v>7.3999999999999996E-2</v>
      </c>
      <c r="FR59">
        <v>-0.18329044484773399</v>
      </c>
      <c r="FS59">
        <v>1.93526017593624E-3</v>
      </c>
      <c r="FT59">
        <v>-2.6352868309754201E-6</v>
      </c>
      <c r="FU59">
        <v>7.4988703689445403E-10</v>
      </c>
      <c r="FV59">
        <v>7.4070808911679595E-2</v>
      </c>
      <c r="FW59">
        <v>0</v>
      </c>
      <c r="FX59">
        <v>0</v>
      </c>
      <c r="FY59">
        <v>0</v>
      </c>
      <c r="FZ59">
        <v>1</v>
      </c>
      <c r="GA59">
        <v>1999</v>
      </c>
      <c r="GB59">
        <v>0</v>
      </c>
      <c r="GC59">
        <v>14</v>
      </c>
      <c r="GD59">
        <v>56</v>
      </c>
      <c r="GE59">
        <v>55.9</v>
      </c>
      <c r="GF59">
        <v>1.22437</v>
      </c>
      <c r="GG59">
        <v>2.48047</v>
      </c>
      <c r="GH59">
        <v>1.5979000000000001</v>
      </c>
      <c r="GI59">
        <v>2.34985</v>
      </c>
      <c r="GJ59">
        <v>1.64917</v>
      </c>
      <c r="GK59">
        <v>2.34009</v>
      </c>
      <c r="GL59">
        <v>26.107399999999998</v>
      </c>
      <c r="GM59">
        <v>14.3597</v>
      </c>
      <c r="GN59">
        <v>19</v>
      </c>
      <c r="GO59">
        <v>450.44200000000001</v>
      </c>
      <c r="GP59">
        <v>639.14200000000005</v>
      </c>
      <c r="GQ59">
        <v>29.232900000000001</v>
      </c>
      <c r="GR59">
        <v>21.664000000000001</v>
      </c>
      <c r="GS59">
        <v>30.000399999999999</v>
      </c>
      <c r="GT59">
        <v>21.586099999999998</v>
      </c>
      <c r="GU59">
        <v>21.5672</v>
      </c>
      <c r="GV59">
        <v>24.628900000000002</v>
      </c>
      <c r="GW59">
        <v>24.37</v>
      </c>
      <c r="GX59">
        <v>100</v>
      </c>
      <c r="GY59">
        <v>29.257100000000001</v>
      </c>
      <c r="GZ59">
        <v>483.32100000000003</v>
      </c>
      <c r="HA59">
        <v>13.0364</v>
      </c>
      <c r="HB59">
        <v>101.355</v>
      </c>
      <c r="HC59">
        <v>101.349</v>
      </c>
    </row>
    <row r="60" spans="1:211" x14ac:dyDescent="0.2">
      <c r="A60">
        <v>44</v>
      </c>
      <c r="B60">
        <v>1736449058.0999999</v>
      </c>
      <c r="C60">
        <v>86</v>
      </c>
      <c r="D60" t="s">
        <v>435</v>
      </c>
      <c r="E60" t="s">
        <v>436</v>
      </c>
      <c r="F60">
        <v>2</v>
      </c>
      <c r="G60">
        <v>1736449057.0999999</v>
      </c>
      <c r="H60">
        <f t="shared" si="0"/>
        <v>2.128490625487916E-3</v>
      </c>
      <c r="I60">
        <f t="shared" si="1"/>
        <v>2.1284906254879159</v>
      </c>
      <c r="J60">
        <f t="shared" si="2"/>
        <v>19.972875129591699</v>
      </c>
      <c r="K60">
        <f t="shared" si="3"/>
        <v>405.37</v>
      </c>
      <c r="L60">
        <f t="shared" si="4"/>
        <v>138.63710852369917</v>
      </c>
      <c r="M60">
        <f t="shared" si="5"/>
        <v>14.186767950405482</v>
      </c>
      <c r="N60">
        <f t="shared" si="6"/>
        <v>41.481607524097996</v>
      </c>
      <c r="O60">
        <f t="shared" si="7"/>
        <v>0.12535614846216911</v>
      </c>
      <c r="P60">
        <f t="shared" si="8"/>
        <v>3.5367940583248578</v>
      </c>
      <c r="Q60">
        <f t="shared" si="9"/>
        <v>0.1229391327901737</v>
      </c>
      <c r="R60">
        <f t="shared" si="10"/>
        <v>7.7050235654058691E-2</v>
      </c>
      <c r="S60">
        <f t="shared" si="11"/>
        <v>253.92012</v>
      </c>
      <c r="T60">
        <f t="shared" si="12"/>
        <v>25.743155908453875</v>
      </c>
      <c r="U60">
        <f t="shared" si="13"/>
        <v>25.743155908453875</v>
      </c>
      <c r="V60">
        <f t="shared" si="14"/>
        <v>3.323314511924647</v>
      </c>
      <c r="W60">
        <f t="shared" si="15"/>
        <v>50.283653835367772</v>
      </c>
      <c r="X60">
        <f t="shared" si="16"/>
        <v>1.5942027372965999</v>
      </c>
      <c r="Y60">
        <f t="shared" si="17"/>
        <v>3.1704194419047833</v>
      </c>
      <c r="Z60">
        <f t="shared" si="18"/>
        <v>1.7291117746280471</v>
      </c>
      <c r="AA60">
        <f t="shared" si="19"/>
        <v>-93.866436584017094</v>
      </c>
      <c r="AB60">
        <f t="shared" si="20"/>
        <v>-151.02576826804372</v>
      </c>
      <c r="AC60">
        <f t="shared" si="21"/>
        <v>-9.0639779169969401</v>
      </c>
      <c r="AD60">
        <f t="shared" si="22"/>
        <v>-3.6062769057764399E-2</v>
      </c>
      <c r="AE60">
        <f t="shared" si="23"/>
        <v>47.310488111078875</v>
      </c>
      <c r="AF60">
        <f t="shared" si="24"/>
        <v>2.1244946318699016</v>
      </c>
      <c r="AG60">
        <f t="shared" si="25"/>
        <v>19.972875129591699</v>
      </c>
      <c r="AH60">
        <v>458.68397858449703</v>
      </c>
      <c r="AI60">
        <v>411.777066666667</v>
      </c>
      <c r="AJ60">
        <v>3.2052131728572801</v>
      </c>
      <c r="AK60">
        <v>85.495142733625997</v>
      </c>
      <c r="AL60">
        <f t="shared" si="26"/>
        <v>2.1284906254879159</v>
      </c>
      <c r="AM60">
        <v>13.064011134920801</v>
      </c>
      <c r="AN60">
        <v>15.5791426573427</v>
      </c>
      <c r="AO60">
        <v>8.6431388254870406E-6</v>
      </c>
      <c r="AP60">
        <v>126.389948844656</v>
      </c>
      <c r="AQ60">
        <v>38</v>
      </c>
      <c r="AR60">
        <v>8</v>
      </c>
      <c r="AS60">
        <f t="shared" si="27"/>
        <v>1</v>
      </c>
      <c r="AT60">
        <f t="shared" si="28"/>
        <v>0</v>
      </c>
      <c r="AU60">
        <f t="shared" si="29"/>
        <v>54448.426628296169</v>
      </c>
      <c r="AV60">
        <f t="shared" si="30"/>
        <v>1600</v>
      </c>
      <c r="AW60">
        <f t="shared" si="31"/>
        <v>1348.8000480000001</v>
      </c>
      <c r="AX60">
        <f t="shared" si="32"/>
        <v>0.84300003000000001</v>
      </c>
      <c r="AY60">
        <f t="shared" si="33"/>
        <v>0.158700075</v>
      </c>
      <c r="AZ60">
        <v>6</v>
      </c>
      <c r="BA60">
        <v>0.5</v>
      </c>
      <c r="BB60" t="s">
        <v>345</v>
      </c>
      <c r="BC60">
        <v>2</v>
      </c>
      <c r="BD60" t="b">
        <v>1</v>
      </c>
      <c r="BE60">
        <v>1736449057.0999999</v>
      </c>
      <c r="BF60">
        <v>405.37</v>
      </c>
      <c r="BG60">
        <v>463.19499999999999</v>
      </c>
      <c r="BH60">
        <v>15.579000000000001</v>
      </c>
      <c r="BI60">
        <v>13.0685</v>
      </c>
      <c r="BJ60">
        <v>405.15199999999999</v>
      </c>
      <c r="BK60">
        <v>15.504899999999999</v>
      </c>
      <c r="BL60">
        <v>499.83600000000001</v>
      </c>
      <c r="BM60">
        <v>102.23099999999999</v>
      </c>
      <c r="BN60">
        <v>9.9235400000000001E-2</v>
      </c>
      <c r="BO60">
        <v>24.9511</v>
      </c>
      <c r="BP60">
        <v>24.7407</v>
      </c>
      <c r="BQ60">
        <v>999.9</v>
      </c>
      <c r="BR60">
        <v>0</v>
      </c>
      <c r="BS60">
        <v>0</v>
      </c>
      <c r="BT60">
        <v>10003.799999999999</v>
      </c>
      <c r="BU60">
        <v>512.803</v>
      </c>
      <c r="BV60">
        <v>122.714</v>
      </c>
      <c r="BW60">
        <v>-57.824100000000001</v>
      </c>
      <c r="BX60">
        <v>411.786</v>
      </c>
      <c r="BY60">
        <v>469.32799999999997</v>
      </c>
      <c r="BZ60">
        <v>2.5104899999999999</v>
      </c>
      <c r="CA60">
        <v>463.19499999999999</v>
      </c>
      <c r="CB60">
        <v>13.0685</v>
      </c>
      <c r="CC60">
        <v>1.5926499999999999</v>
      </c>
      <c r="CD60">
        <v>1.3360000000000001</v>
      </c>
      <c r="CE60">
        <v>13.8879</v>
      </c>
      <c r="CF60">
        <v>11.210100000000001</v>
      </c>
      <c r="CG60">
        <v>1600</v>
      </c>
      <c r="CH60">
        <v>0.89999899999999999</v>
      </c>
      <c r="CI60">
        <v>0.10000100000000001</v>
      </c>
      <c r="CJ60">
        <v>20</v>
      </c>
      <c r="CK60">
        <v>31274.5</v>
      </c>
      <c r="CL60">
        <v>1736445700.0999999</v>
      </c>
      <c r="CM60" t="s">
        <v>346</v>
      </c>
      <c r="CN60">
        <v>1736445697.0999999</v>
      </c>
      <c r="CO60">
        <v>1736445700.0999999</v>
      </c>
      <c r="CP60">
        <v>1</v>
      </c>
      <c r="CQ60">
        <v>-0.33700000000000002</v>
      </c>
      <c r="CR60">
        <v>1.2999999999999999E-2</v>
      </c>
      <c r="CS60">
        <v>0.22</v>
      </c>
      <c r="CT60">
        <v>8.3000000000000004E-2</v>
      </c>
      <c r="CU60">
        <v>420</v>
      </c>
      <c r="CV60">
        <v>16</v>
      </c>
      <c r="CW60">
        <v>0.23</v>
      </c>
      <c r="CX60">
        <v>0.32</v>
      </c>
      <c r="CY60">
        <v>-55.608747619047598</v>
      </c>
      <c r="CZ60">
        <v>-12.1772961038962</v>
      </c>
      <c r="DA60">
        <v>1.2303534411352599</v>
      </c>
      <c r="DB60">
        <v>0</v>
      </c>
      <c r="DC60">
        <v>2.5072800000000002</v>
      </c>
      <c r="DD60">
        <v>3.3501818181819902E-2</v>
      </c>
      <c r="DE60">
        <v>3.9589873645139301E-3</v>
      </c>
      <c r="DF60">
        <v>1</v>
      </c>
      <c r="DG60">
        <v>1</v>
      </c>
      <c r="DH60">
        <v>2</v>
      </c>
      <c r="DI60" t="s">
        <v>347</v>
      </c>
      <c r="DJ60">
        <v>3.1192099999999998</v>
      </c>
      <c r="DK60">
        <v>2.8004199999999999</v>
      </c>
      <c r="DL60">
        <v>9.8656900000000006E-2</v>
      </c>
      <c r="DM60">
        <v>0.11022899999999999</v>
      </c>
      <c r="DN60">
        <v>8.7115100000000001E-2</v>
      </c>
      <c r="DO60">
        <v>7.7425800000000003E-2</v>
      </c>
      <c r="DP60">
        <v>25146.3</v>
      </c>
      <c r="DQ60">
        <v>22944.400000000001</v>
      </c>
      <c r="DR60">
        <v>26690.400000000001</v>
      </c>
      <c r="DS60">
        <v>24127.200000000001</v>
      </c>
      <c r="DT60">
        <v>33672.400000000001</v>
      </c>
      <c r="DU60">
        <v>32411.5</v>
      </c>
      <c r="DV60">
        <v>40356.300000000003</v>
      </c>
      <c r="DW60">
        <v>38140.5</v>
      </c>
      <c r="DX60">
        <v>2.0137999999999998</v>
      </c>
      <c r="DY60">
        <v>2.2701500000000001</v>
      </c>
      <c r="DZ60">
        <v>0.15054600000000001</v>
      </c>
      <c r="EA60">
        <v>0</v>
      </c>
      <c r="EB60">
        <v>22.267199999999999</v>
      </c>
      <c r="EC60">
        <v>999.9</v>
      </c>
      <c r="ED60">
        <v>64.234999999999999</v>
      </c>
      <c r="EE60">
        <v>22.053999999999998</v>
      </c>
      <c r="EF60">
        <v>16.7272</v>
      </c>
      <c r="EG60">
        <v>64.014899999999997</v>
      </c>
      <c r="EH60">
        <v>26.6386</v>
      </c>
      <c r="EI60">
        <v>1</v>
      </c>
      <c r="EJ60">
        <v>-0.43328</v>
      </c>
      <c r="EK60">
        <v>-4.2115200000000002</v>
      </c>
      <c r="EL60">
        <v>20.225899999999999</v>
      </c>
      <c r="EM60">
        <v>5.2620699999999996</v>
      </c>
      <c r="EN60">
        <v>12.0068</v>
      </c>
      <c r="EO60">
        <v>4.9991500000000002</v>
      </c>
      <c r="EP60">
        <v>3.2863799999999999</v>
      </c>
      <c r="EQ60">
        <v>9999</v>
      </c>
      <c r="ER60">
        <v>9999</v>
      </c>
      <c r="ES60">
        <v>999.9</v>
      </c>
      <c r="ET60">
        <v>9999</v>
      </c>
      <c r="EU60">
        <v>1.8722799999999999</v>
      </c>
      <c r="EV60">
        <v>1.87317</v>
      </c>
      <c r="EW60">
        <v>1.8693500000000001</v>
      </c>
      <c r="EX60">
        <v>1.87504</v>
      </c>
      <c r="EY60">
        <v>1.87544</v>
      </c>
      <c r="EZ60">
        <v>1.8738300000000001</v>
      </c>
      <c r="FA60">
        <v>1.87239</v>
      </c>
      <c r="FB60">
        <v>1.8714900000000001</v>
      </c>
      <c r="FC60">
        <v>5</v>
      </c>
      <c r="FD60">
        <v>0</v>
      </c>
      <c r="FE60">
        <v>0</v>
      </c>
      <c r="FF60">
        <v>0</v>
      </c>
      <c r="FG60" t="s">
        <v>348</v>
      </c>
      <c r="FH60" t="s">
        <v>349</v>
      </c>
      <c r="FI60" t="s">
        <v>350</v>
      </c>
      <c r="FJ60" t="s">
        <v>350</v>
      </c>
      <c r="FK60" t="s">
        <v>350</v>
      </c>
      <c r="FL60" t="s">
        <v>350</v>
      </c>
      <c r="FM60">
        <v>0</v>
      </c>
      <c r="FN60">
        <v>100</v>
      </c>
      <c r="FO60">
        <v>100</v>
      </c>
      <c r="FP60">
        <v>0.218</v>
      </c>
      <c r="FQ60">
        <v>7.4099999999999999E-2</v>
      </c>
      <c r="FR60">
        <v>-0.18329044484773399</v>
      </c>
      <c r="FS60">
        <v>1.93526017593624E-3</v>
      </c>
      <c r="FT60">
        <v>-2.6352868309754201E-6</v>
      </c>
      <c r="FU60">
        <v>7.4988703689445403E-10</v>
      </c>
      <c r="FV60">
        <v>7.4070808911679595E-2</v>
      </c>
      <c r="FW60">
        <v>0</v>
      </c>
      <c r="FX60">
        <v>0</v>
      </c>
      <c r="FY60">
        <v>0</v>
      </c>
      <c r="FZ60">
        <v>1</v>
      </c>
      <c r="GA60">
        <v>1999</v>
      </c>
      <c r="GB60">
        <v>0</v>
      </c>
      <c r="GC60">
        <v>14</v>
      </c>
      <c r="GD60">
        <v>56</v>
      </c>
      <c r="GE60">
        <v>56</v>
      </c>
      <c r="GF60">
        <v>1.2377899999999999</v>
      </c>
      <c r="GG60">
        <v>2.4877899999999999</v>
      </c>
      <c r="GH60">
        <v>1.5979000000000001</v>
      </c>
      <c r="GI60">
        <v>2.34985</v>
      </c>
      <c r="GJ60">
        <v>1.64917</v>
      </c>
      <c r="GK60">
        <v>2.3986800000000001</v>
      </c>
      <c r="GL60">
        <v>26.1279</v>
      </c>
      <c r="GM60">
        <v>14.3597</v>
      </c>
      <c r="GN60">
        <v>19</v>
      </c>
      <c r="GO60">
        <v>449.959</v>
      </c>
      <c r="GP60">
        <v>639.59100000000001</v>
      </c>
      <c r="GQ60">
        <v>29.244299999999999</v>
      </c>
      <c r="GR60">
        <v>21.665299999999998</v>
      </c>
      <c r="GS60">
        <v>30.000499999999999</v>
      </c>
      <c r="GT60">
        <v>21.587</v>
      </c>
      <c r="GU60">
        <v>21.5686</v>
      </c>
      <c r="GV60">
        <v>24.909800000000001</v>
      </c>
      <c r="GW60">
        <v>24.37</v>
      </c>
      <c r="GX60">
        <v>100</v>
      </c>
      <c r="GY60">
        <v>29.257100000000001</v>
      </c>
      <c r="GZ60">
        <v>490.04199999999997</v>
      </c>
      <c r="HA60">
        <v>13.0268</v>
      </c>
      <c r="HB60">
        <v>101.355</v>
      </c>
      <c r="HC60">
        <v>101.348</v>
      </c>
    </row>
    <row r="61" spans="1:211" x14ac:dyDescent="0.2">
      <c r="A61">
        <v>45</v>
      </c>
      <c r="B61">
        <v>1736449060.0999999</v>
      </c>
      <c r="C61">
        <v>88</v>
      </c>
      <c r="D61" t="s">
        <v>437</v>
      </c>
      <c r="E61" t="s">
        <v>438</v>
      </c>
      <c r="F61">
        <v>2</v>
      </c>
      <c r="G61">
        <v>1736449058.0999999</v>
      </c>
      <c r="H61">
        <f t="shared" si="0"/>
        <v>2.1296837211903993E-3</v>
      </c>
      <c r="I61">
        <f t="shared" si="1"/>
        <v>2.1296837211903994</v>
      </c>
      <c r="J61">
        <f t="shared" si="2"/>
        <v>20.220605553264136</v>
      </c>
      <c r="K61">
        <f t="shared" si="3"/>
        <v>408.53100000000001</v>
      </c>
      <c r="L61">
        <f t="shared" si="4"/>
        <v>138.69664948314343</v>
      </c>
      <c r="M61">
        <f t="shared" si="5"/>
        <v>14.192933578803004</v>
      </c>
      <c r="N61">
        <f t="shared" si="6"/>
        <v>41.805287795266203</v>
      </c>
      <c r="O61">
        <f t="shared" si="7"/>
        <v>0.125433865904926</v>
      </c>
      <c r="P61">
        <f t="shared" si="8"/>
        <v>3.5351480610233019</v>
      </c>
      <c r="Q61">
        <f t="shared" si="9"/>
        <v>0.12301278018647602</v>
      </c>
      <c r="R61">
        <f t="shared" si="10"/>
        <v>7.7096620285226888E-2</v>
      </c>
      <c r="S61">
        <f t="shared" si="11"/>
        <v>253.92079350000003</v>
      </c>
      <c r="T61">
        <f t="shared" si="12"/>
        <v>25.743596570716193</v>
      </c>
      <c r="U61">
        <f t="shared" si="13"/>
        <v>25.743596570716193</v>
      </c>
      <c r="V61">
        <f t="shared" si="14"/>
        <v>3.3234013367743063</v>
      </c>
      <c r="W61">
        <f t="shared" si="15"/>
        <v>50.287219349881674</v>
      </c>
      <c r="X61">
        <f t="shared" si="16"/>
        <v>1.59434905968207</v>
      </c>
      <c r="Y61">
        <f t="shared" si="17"/>
        <v>3.1704856229753364</v>
      </c>
      <c r="Z61">
        <f t="shared" si="18"/>
        <v>1.7290522770922363</v>
      </c>
      <c r="AA61">
        <f t="shared" si="19"/>
        <v>-93.919052104496615</v>
      </c>
      <c r="AB61">
        <f t="shared" si="20"/>
        <v>-150.97276105334532</v>
      </c>
      <c r="AC61">
        <f t="shared" si="21"/>
        <v>-9.0650514594836373</v>
      </c>
      <c r="AD61">
        <f t="shared" si="22"/>
        <v>-3.607111732554813E-2</v>
      </c>
      <c r="AE61">
        <f t="shared" si="23"/>
        <v>47.55848397473563</v>
      </c>
      <c r="AF61">
        <f t="shared" si="24"/>
        <v>2.1255187332116594</v>
      </c>
      <c r="AG61">
        <f t="shared" si="25"/>
        <v>20.220605553264136</v>
      </c>
      <c r="AH61">
        <v>465.48626980009902</v>
      </c>
      <c r="AI61">
        <v>418.21743636363601</v>
      </c>
      <c r="AJ61">
        <v>3.2147730929824498</v>
      </c>
      <c r="AK61">
        <v>85.495142733625997</v>
      </c>
      <c r="AL61">
        <f t="shared" si="26"/>
        <v>2.1296837211903994</v>
      </c>
      <c r="AM61">
        <v>13.0653904802823</v>
      </c>
      <c r="AN61">
        <v>15.581548951048999</v>
      </c>
      <c r="AO61">
        <v>1.04994142710651E-5</v>
      </c>
      <c r="AP61">
        <v>126.389948844656</v>
      </c>
      <c r="AQ61">
        <v>38</v>
      </c>
      <c r="AR61">
        <v>8</v>
      </c>
      <c r="AS61">
        <f t="shared" si="27"/>
        <v>1</v>
      </c>
      <c r="AT61">
        <f t="shared" si="28"/>
        <v>0</v>
      </c>
      <c r="AU61">
        <f t="shared" si="29"/>
        <v>54412.076231559549</v>
      </c>
      <c r="AV61">
        <f t="shared" si="30"/>
        <v>1600.0050000000001</v>
      </c>
      <c r="AW61">
        <f t="shared" si="31"/>
        <v>1348.8042150000001</v>
      </c>
      <c r="AX61">
        <f t="shared" si="32"/>
        <v>0.84299999999999997</v>
      </c>
      <c r="AY61">
        <f t="shared" si="33"/>
        <v>0.15870000000000001</v>
      </c>
      <c r="AZ61">
        <v>6</v>
      </c>
      <c r="BA61">
        <v>0.5</v>
      </c>
      <c r="BB61" t="s">
        <v>345</v>
      </c>
      <c r="BC61">
        <v>2</v>
      </c>
      <c r="BD61" t="b">
        <v>1</v>
      </c>
      <c r="BE61">
        <v>1736449058.0999999</v>
      </c>
      <c r="BF61">
        <v>408.53100000000001</v>
      </c>
      <c r="BG61">
        <v>466.654</v>
      </c>
      <c r="BH61">
        <v>15.580349999999999</v>
      </c>
      <c r="BI61">
        <v>13.069000000000001</v>
      </c>
      <c r="BJ61">
        <v>408.3125</v>
      </c>
      <c r="BK61">
        <v>15.50625</v>
      </c>
      <c r="BL61">
        <v>499.90699999999998</v>
      </c>
      <c r="BM61">
        <v>102.23050000000001</v>
      </c>
      <c r="BN61">
        <v>0.10026019999999999</v>
      </c>
      <c r="BO61">
        <v>24.951450000000001</v>
      </c>
      <c r="BP61">
        <v>24.744050000000001</v>
      </c>
      <c r="BQ61">
        <v>999.9</v>
      </c>
      <c r="BR61">
        <v>0</v>
      </c>
      <c r="BS61">
        <v>0</v>
      </c>
      <c r="BT61">
        <v>9996.9</v>
      </c>
      <c r="BU61">
        <v>512.78399999999999</v>
      </c>
      <c r="BV61">
        <v>122.669</v>
      </c>
      <c r="BW61">
        <v>-58.122250000000001</v>
      </c>
      <c r="BX61">
        <v>414.9975</v>
      </c>
      <c r="BY61">
        <v>472.83300000000003</v>
      </c>
      <c r="BZ61">
        <v>2.5113400000000001</v>
      </c>
      <c r="CA61">
        <v>466.654</v>
      </c>
      <c r="CB61">
        <v>13.069000000000001</v>
      </c>
      <c r="CC61">
        <v>1.5927849999999999</v>
      </c>
      <c r="CD61">
        <v>1.33605</v>
      </c>
      <c r="CE61">
        <v>13.889200000000001</v>
      </c>
      <c r="CF61">
        <v>11.210649999999999</v>
      </c>
      <c r="CG61">
        <v>1600.0050000000001</v>
      </c>
      <c r="CH61">
        <v>0.9</v>
      </c>
      <c r="CI61">
        <v>0.1</v>
      </c>
      <c r="CJ61">
        <v>20</v>
      </c>
      <c r="CK61">
        <v>31274.55</v>
      </c>
      <c r="CL61">
        <v>1736445700.0999999</v>
      </c>
      <c r="CM61" t="s">
        <v>346</v>
      </c>
      <c r="CN61">
        <v>1736445697.0999999</v>
      </c>
      <c r="CO61">
        <v>1736445700.0999999</v>
      </c>
      <c r="CP61">
        <v>1</v>
      </c>
      <c r="CQ61">
        <v>-0.33700000000000002</v>
      </c>
      <c r="CR61">
        <v>1.2999999999999999E-2</v>
      </c>
      <c r="CS61">
        <v>0.22</v>
      </c>
      <c r="CT61">
        <v>8.3000000000000004E-2</v>
      </c>
      <c r="CU61">
        <v>420</v>
      </c>
      <c r="CV61">
        <v>16</v>
      </c>
      <c r="CW61">
        <v>0.23</v>
      </c>
      <c r="CX61">
        <v>0.32</v>
      </c>
      <c r="CY61">
        <v>-56.007104761904799</v>
      </c>
      <c r="CZ61">
        <v>-12.360911688311701</v>
      </c>
      <c r="DA61">
        <v>1.2484030227134899</v>
      </c>
      <c r="DB61">
        <v>0</v>
      </c>
      <c r="DC61">
        <v>2.5084228571428602</v>
      </c>
      <c r="DD61">
        <v>2.3650129870133901E-2</v>
      </c>
      <c r="DE61">
        <v>2.9645382565974599E-3</v>
      </c>
      <c r="DF61">
        <v>1</v>
      </c>
      <c r="DG61">
        <v>1</v>
      </c>
      <c r="DH61">
        <v>2</v>
      </c>
      <c r="DI61" t="s">
        <v>347</v>
      </c>
      <c r="DJ61">
        <v>3.1196600000000001</v>
      </c>
      <c r="DK61">
        <v>2.802</v>
      </c>
      <c r="DL61">
        <v>9.9810899999999994E-2</v>
      </c>
      <c r="DM61">
        <v>0.111438</v>
      </c>
      <c r="DN61">
        <v>8.7124599999999996E-2</v>
      </c>
      <c r="DO61">
        <v>7.7426900000000007E-2</v>
      </c>
      <c r="DP61">
        <v>25113.7</v>
      </c>
      <c r="DQ61">
        <v>22912.7</v>
      </c>
      <c r="DR61">
        <v>26689.9</v>
      </c>
      <c r="DS61">
        <v>24126.7</v>
      </c>
      <c r="DT61">
        <v>33671.5</v>
      </c>
      <c r="DU61">
        <v>32411.1</v>
      </c>
      <c r="DV61">
        <v>40355.599999999999</v>
      </c>
      <c r="DW61">
        <v>38139.9</v>
      </c>
      <c r="DX61">
        <v>2.01478</v>
      </c>
      <c r="DY61">
        <v>2.27</v>
      </c>
      <c r="DZ61">
        <v>0.15079200000000001</v>
      </c>
      <c r="EA61">
        <v>0</v>
      </c>
      <c r="EB61">
        <v>22.268000000000001</v>
      </c>
      <c r="EC61">
        <v>999.9</v>
      </c>
      <c r="ED61">
        <v>64.234999999999999</v>
      </c>
      <c r="EE61">
        <v>22.053999999999998</v>
      </c>
      <c r="EF61">
        <v>16.729700000000001</v>
      </c>
      <c r="EG61">
        <v>64.294899999999998</v>
      </c>
      <c r="EH61">
        <v>26.362200000000001</v>
      </c>
      <c r="EI61">
        <v>1</v>
      </c>
      <c r="EJ61">
        <v>-0.43311500000000003</v>
      </c>
      <c r="EK61">
        <v>-4.2032400000000001</v>
      </c>
      <c r="EL61">
        <v>20.226299999999998</v>
      </c>
      <c r="EM61">
        <v>5.2637099999999997</v>
      </c>
      <c r="EN61">
        <v>12.007300000000001</v>
      </c>
      <c r="EO61">
        <v>5.0000499999999999</v>
      </c>
      <c r="EP61">
        <v>3.28695</v>
      </c>
      <c r="EQ61">
        <v>9999</v>
      </c>
      <c r="ER61">
        <v>9999</v>
      </c>
      <c r="ES61">
        <v>999.9</v>
      </c>
      <c r="ET61">
        <v>9999</v>
      </c>
      <c r="EU61">
        <v>1.8722799999999999</v>
      </c>
      <c r="EV61">
        <v>1.87317</v>
      </c>
      <c r="EW61">
        <v>1.8693500000000001</v>
      </c>
      <c r="EX61">
        <v>1.8750500000000001</v>
      </c>
      <c r="EY61">
        <v>1.8754299999999999</v>
      </c>
      <c r="EZ61">
        <v>1.87381</v>
      </c>
      <c r="FA61">
        <v>1.87239</v>
      </c>
      <c r="FB61">
        <v>1.87148</v>
      </c>
      <c r="FC61">
        <v>5</v>
      </c>
      <c r="FD61">
        <v>0</v>
      </c>
      <c r="FE61">
        <v>0</v>
      </c>
      <c r="FF61">
        <v>0</v>
      </c>
      <c r="FG61" t="s">
        <v>348</v>
      </c>
      <c r="FH61" t="s">
        <v>349</v>
      </c>
      <c r="FI61" t="s">
        <v>350</v>
      </c>
      <c r="FJ61" t="s">
        <v>350</v>
      </c>
      <c r="FK61" t="s">
        <v>350</v>
      </c>
      <c r="FL61" t="s">
        <v>350</v>
      </c>
      <c r="FM61">
        <v>0</v>
      </c>
      <c r="FN61">
        <v>100</v>
      </c>
      <c r="FO61">
        <v>100</v>
      </c>
      <c r="FP61">
        <v>0.219</v>
      </c>
      <c r="FQ61">
        <v>7.3999999999999996E-2</v>
      </c>
      <c r="FR61">
        <v>-0.18329044484773399</v>
      </c>
      <c r="FS61">
        <v>1.93526017593624E-3</v>
      </c>
      <c r="FT61">
        <v>-2.6352868309754201E-6</v>
      </c>
      <c r="FU61">
        <v>7.4988703689445403E-10</v>
      </c>
      <c r="FV61">
        <v>7.4070808911679595E-2</v>
      </c>
      <c r="FW61">
        <v>0</v>
      </c>
      <c r="FX61">
        <v>0</v>
      </c>
      <c r="FY61">
        <v>0</v>
      </c>
      <c r="FZ61">
        <v>1</v>
      </c>
      <c r="GA61">
        <v>1999</v>
      </c>
      <c r="GB61">
        <v>0</v>
      </c>
      <c r="GC61">
        <v>14</v>
      </c>
      <c r="GD61">
        <v>56</v>
      </c>
      <c r="GE61">
        <v>56</v>
      </c>
      <c r="GF61">
        <v>1.25244</v>
      </c>
      <c r="GG61">
        <v>2.48047</v>
      </c>
      <c r="GH61">
        <v>1.5979000000000001</v>
      </c>
      <c r="GI61">
        <v>2.34985</v>
      </c>
      <c r="GJ61">
        <v>1.64917</v>
      </c>
      <c r="GK61">
        <v>2.4462899999999999</v>
      </c>
      <c r="GL61">
        <v>26.107399999999998</v>
      </c>
      <c r="GM61">
        <v>14.3597</v>
      </c>
      <c r="GN61">
        <v>19</v>
      </c>
      <c r="GO61">
        <v>450.53899999999999</v>
      </c>
      <c r="GP61">
        <v>639.48400000000004</v>
      </c>
      <c r="GQ61">
        <v>29.257300000000001</v>
      </c>
      <c r="GR61">
        <v>21.6663</v>
      </c>
      <c r="GS61">
        <v>30.000499999999999</v>
      </c>
      <c r="GT61">
        <v>21.5883</v>
      </c>
      <c r="GU61">
        <v>21.569600000000001</v>
      </c>
      <c r="GV61">
        <v>25.186599999999999</v>
      </c>
      <c r="GW61">
        <v>24.37</v>
      </c>
      <c r="GX61">
        <v>100</v>
      </c>
      <c r="GY61">
        <v>29.290800000000001</v>
      </c>
      <c r="GZ61">
        <v>496.78899999999999</v>
      </c>
      <c r="HA61">
        <v>13.0191</v>
      </c>
      <c r="HB61">
        <v>101.35299999999999</v>
      </c>
      <c r="HC61">
        <v>101.346</v>
      </c>
    </row>
    <row r="62" spans="1:211" x14ac:dyDescent="0.2">
      <c r="A62">
        <v>46</v>
      </c>
      <c r="B62">
        <v>1736449062.0999999</v>
      </c>
      <c r="C62">
        <v>90</v>
      </c>
      <c r="D62" t="s">
        <v>439</v>
      </c>
      <c r="E62" t="s">
        <v>440</v>
      </c>
      <c r="F62">
        <v>2</v>
      </c>
      <c r="G62">
        <v>1736449061.0999999</v>
      </c>
      <c r="H62">
        <f t="shared" si="0"/>
        <v>2.1324533885643316E-3</v>
      </c>
      <c r="I62">
        <f t="shared" si="1"/>
        <v>2.1324533885643318</v>
      </c>
      <c r="J62">
        <f t="shared" si="2"/>
        <v>20.658226052745665</v>
      </c>
      <c r="K62">
        <f t="shared" si="3"/>
        <v>418.02300000000002</v>
      </c>
      <c r="L62">
        <f t="shared" si="4"/>
        <v>142.57033327880961</v>
      </c>
      <c r="M62">
        <f t="shared" si="5"/>
        <v>14.588785083778754</v>
      </c>
      <c r="N62">
        <f t="shared" si="6"/>
        <v>42.775011931481998</v>
      </c>
      <c r="O62">
        <f t="shared" si="7"/>
        <v>0.12555643629479851</v>
      </c>
      <c r="P62">
        <f t="shared" si="8"/>
        <v>3.5258203592223443</v>
      </c>
      <c r="Q62">
        <f t="shared" si="9"/>
        <v>0.12312438244484554</v>
      </c>
      <c r="R62">
        <f t="shared" si="10"/>
        <v>7.7167325632897715E-2</v>
      </c>
      <c r="S62">
        <f t="shared" si="11"/>
        <v>253.91836538429757</v>
      </c>
      <c r="T62">
        <f t="shared" si="12"/>
        <v>25.748603752564939</v>
      </c>
      <c r="U62">
        <f t="shared" si="13"/>
        <v>25.748603752564939</v>
      </c>
      <c r="V62">
        <f t="shared" si="14"/>
        <v>3.3243880542267834</v>
      </c>
      <c r="W62">
        <f t="shared" si="15"/>
        <v>50.288430355665113</v>
      </c>
      <c r="X62">
        <f t="shared" si="16"/>
        <v>1.5947345683098</v>
      </c>
      <c r="Y62">
        <f t="shared" si="17"/>
        <v>3.171175868944474</v>
      </c>
      <c r="Z62">
        <f t="shared" si="18"/>
        <v>1.7296534859169834</v>
      </c>
      <c r="AA62">
        <f t="shared" si="19"/>
        <v>-94.041194435687018</v>
      </c>
      <c r="AB62">
        <f t="shared" si="20"/>
        <v>-150.83238889093019</v>
      </c>
      <c r="AC62">
        <f t="shared" si="21"/>
        <v>-9.0809778777986683</v>
      </c>
      <c r="AD62">
        <f t="shared" si="22"/>
        <v>-3.6195820118280153E-2</v>
      </c>
      <c r="AE62">
        <f t="shared" si="23"/>
        <v>48.317110449877106</v>
      </c>
      <c r="AF62">
        <f t="shared" si="24"/>
        <v>2.1306007088674872</v>
      </c>
      <c r="AG62">
        <f t="shared" si="25"/>
        <v>20.658226052745665</v>
      </c>
      <c r="AH62">
        <v>472.38479775301897</v>
      </c>
      <c r="AI62">
        <v>424.63514545454501</v>
      </c>
      <c r="AJ62">
        <v>3.2134683651018299</v>
      </c>
      <c r="AK62">
        <v>85.495142733625997</v>
      </c>
      <c r="AL62">
        <f t="shared" si="26"/>
        <v>2.1324533885643318</v>
      </c>
      <c r="AM62">
        <v>13.067510352170499</v>
      </c>
      <c r="AN62">
        <v>15.584773426573401</v>
      </c>
      <c r="AO62">
        <v>1.1886674407870099E-5</v>
      </c>
      <c r="AP62">
        <v>126.389948844656</v>
      </c>
      <c r="AQ62">
        <v>37</v>
      </c>
      <c r="AR62">
        <v>7</v>
      </c>
      <c r="AS62">
        <f t="shared" si="27"/>
        <v>1</v>
      </c>
      <c r="AT62">
        <f t="shared" si="28"/>
        <v>0</v>
      </c>
      <c r="AU62">
        <f t="shared" si="29"/>
        <v>54205.917058150044</v>
      </c>
      <c r="AV62">
        <f t="shared" si="30"/>
        <v>1599.99</v>
      </c>
      <c r="AW62">
        <f t="shared" si="31"/>
        <v>1348.7918003985601</v>
      </c>
      <c r="AX62">
        <f t="shared" si="32"/>
        <v>0.84300014400000001</v>
      </c>
      <c r="AY62">
        <f t="shared" si="33"/>
        <v>0.15869997023999999</v>
      </c>
      <c r="AZ62">
        <v>6</v>
      </c>
      <c r="BA62">
        <v>0.5</v>
      </c>
      <c r="BB62" t="s">
        <v>345</v>
      </c>
      <c r="BC62">
        <v>2</v>
      </c>
      <c r="BD62" t="b">
        <v>1</v>
      </c>
      <c r="BE62">
        <v>1736449061.0999999</v>
      </c>
      <c r="BF62">
        <v>418.02300000000002</v>
      </c>
      <c r="BG62">
        <v>477.03300000000002</v>
      </c>
      <c r="BH62">
        <v>15.5847</v>
      </c>
      <c r="BI62">
        <v>13.0695</v>
      </c>
      <c r="BJ62">
        <v>417.803</v>
      </c>
      <c r="BK62">
        <v>15.5106</v>
      </c>
      <c r="BL62">
        <v>500.33300000000003</v>
      </c>
      <c r="BM62">
        <v>102.22499999999999</v>
      </c>
      <c r="BN62">
        <v>0.101934</v>
      </c>
      <c r="BO62">
        <v>24.955100000000002</v>
      </c>
      <c r="BP62">
        <v>24.749400000000001</v>
      </c>
      <c r="BQ62">
        <v>999.9</v>
      </c>
      <c r="BR62">
        <v>0</v>
      </c>
      <c r="BS62">
        <v>0</v>
      </c>
      <c r="BT62">
        <v>9958.1200000000008</v>
      </c>
      <c r="BU62">
        <v>512.72299999999996</v>
      </c>
      <c r="BV62">
        <v>122.42100000000001</v>
      </c>
      <c r="BW62">
        <v>-59.010100000000001</v>
      </c>
      <c r="BX62">
        <v>424.64100000000002</v>
      </c>
      <c r="BY62">
        <v>483.35</v>
      </c>
      <c r="BZ62">
        <v>2.5152199999999998</v>
      </c>
      <c r="CA62">
        <v>477.03300000000002</v>
      </c>
      <c r="CB62">
        <v>13.0695</v>
      </c>
      <c r="CC62">
        <v>1.59314</v>
      </c>
      <c r="CD62">
        <v>1.3360300000000001</v>
      </c>
      <c r="CE62">
        <v>13.8927</v>
      </c>
      <c r="CF62">
        <v>11.2104</v>
      </c>
      <c r="CG62">
        <v>1599.99</v>
      </c>
      <c r="CH62">
        <v>0.90000100000000005</v>
      </c>
      <c r="CI62">
        <v>9.9999199999999996E-2</v>
      </c>
      <c r="CJ62">
        <v>20</v>
      </c>
      <c r="CK62">
        <v>31274.3</v>
      </c>
      <c r="CL62">
        <v>1736445700.0999999</v>
      </c>
      <c r="CM62" t="s">
        <v>346</v>
      </c>
      <c r="CN62">
        <v>1736445697.0999999</v>
      </c>
      <c r="CO62">
        <v>1736445700.0999999</v>
      </c>
      <c r="CP62">
        <v>1</v>
      </c>
      <c r="CQ62">
        <v>-0.33700000000000002</v>
      </c>
      <c r="CR62">
        <v>1.2999999999999999E-2</v>
      </c>
      <c r="CS62">
        <v>0.22</v>
      </c>
      <c r="CT62">
        <v>8.3000000000000004E-2</v>
      </c>
      <c r="CU62">
        <v>420</v>
      </c>
      <c r="CV62">
        <v>16</v>
      </c>
      <c r="CW62">
        <v>0.23</v>
      </c>
      <c r="CX62">
        <v>0.32</v>
      </c>
      <c r="CY62">
        <v>-56.437052380952402</v>
      </c>
      <c r="CZ62">
        <v>-12.7109766233767</v>
      </c>
      <c r="DA62">
        <v>1.2847366951354899</v>
      </c>
      <c r="DB62">
        <v>0</v>
      </c>
      <c r="DC62">
        <v>2.5094628571428599</v>
      </c>
      <c r="DD62">
        <v>1.8414545454545898E-2</v>
      </c>
      <c r="DE62">
        <v>2.33558627871161E-3</v>
      </c>
      <c r="DF62">
        <v>1</v>
      </c>
      <c r="DG62">
        <v>1</v>
      </c>
      <c r="DH62">
        <v>2</v>
      </c>
      <c r="DI62" t="s">
        <v>347</v>
      </c>
      <c r="DJ62">
        <v>3.1200100000000002</v>
      </c>
      <c r="DK62">
        <v>2.8015400000000001</v>
      </c>
      <c r="DL62">
        <v>0.100966</v>
      </c>
      <c r="DM62">
        <v>0.11261500000000001</v>
      </c>
      <c r="DN62">
        <v>8.7125999999999995E-2</v>
      </c>
      <c r="DO62">
        <v>7.7414300000000005E-2</v>
      </c>
      <c r="DP62">
        <v>25081.1</v>
      </c>
      <c r="DQ62">
        <v>22882.2</v>
      </c>
      <c r="DR62">
        <v>26689.5</v>
      </c>
      <c r="DS62">
        <v>24126.5</v>
      </c>
      <c r="DT62">
        <v>33670.800000000003</v>
      </c>
      <c r="DU62">
        <v>32411.200000000001</v>
      </c>
      <c r="DV62">
        <v>40354.699999999997</v>
      </c>
      <c r="DW62">
        <v>38139.4</v>
      </c>
      <c r="DX62">
        <v>2.0165799999999998</v>
      </c>
      <c r="DY62">
        <v>2.2691499999999998</v>
      </c>
      <c r="DZ62">
        <v>0.15087400000000001</v>
      </c>
      <c r="EA62">
        <v>0</v>
      </c>
      <c r="EB62">
        <v>22.269200000000001</v>
      </c>
      <c r="EC62">
        <v>999.9</v>
      </c>
      <c r="ED62">
        <v>64.234999999999999</v>
      </c>
      <c r="EE62">
        <v>22.053999999999998</v>
      </c>
      <c r="EF62">
        <v>16.728400000000001</v>
      </c>
      <c r="EG62">
        <v>64.004900000000006</v>
      </c>
      <c r="EH62">
        <v>26.23</v>
      </c>
      <c r="EI62">
        <v>1</v>
      </c>
      <c r="EJ62">
        <v>-0.43293199999999998</v>
      </c>
      <c r="EK62">
        <v>-4.2422300000000002</v>
      </c>
      <c r="EL62">
        <v>20.224900000000002</v>
      </c>
      <c r="EM62">
        <v>5.2634100000000004</v>
      </c>
      <c r="EN62">
        <v>12.007899999999999</v>
      </c>
      <c r="EO62">
        <v>5.0002000000000004</v>
      </c>
      <c r="EP62">
        <v>3.2870499999999998</v>
      </c>
      <c r="EQ62">
        <v>9999</v>
      </c>
      <c r="ER62">
        <v>9999</v>
      </c>
      <c r="ES62">
        <v>999.9</v>
      </c>
      <c r="ET62">
        <v>9999</v>
      </c>
      <c r="EU62">
        <v>1.8722700000000001</v>
      </c>
      <c r="EV62">
        <v>1.87317</v>
      </c>
      <c r="EW62">
        <v>1.8693500000000001</v>
      </c>
      <c r="EX62">
        <v>1.8750500000000001</v>
      </c>
      <c r="EY62">
        <v>1.8754200000000001</v>
      </c>
      <c r="EZ62">
        <v>1.87381</v>
      </c>
      <c r="FA62">
        <v>1.87239</v>
      </c>
      <c r="FB62">
        <v>1.87147</v>
      </c>
      <c r="FC62">
        <v>5</v>
      </c>
      <c r="FD62">
        <v>0</v>
      </c>
      <c r="FE62">
        <v>0</v>
      </c>
      <c r="FF62">
        <v>0</v>
      </c>
      <c r="FG62" t="s">
        <v>348</v>
      </c>
      <c r="FH62" t="s">
        <v>349</v>
      </c>
      <c r="FI62" t="s">
        <v>350</v>
      </c>
      <c r="FJ62" t="s">
        <v>350</v>
      </c>
      <c r="FK62" t="s">
        <v>350</v>
      </c>
      <c r="FL62" t="s">
        <v>350</v>
      </c>
      <c r="FM62">
        <v>0</v>
      </c>
      <c r="FN62">
        <v>100</v>
      </c>
      <c r="FO62">
        <v>100</v>
      </c>
      <c r="FP62">
        <v>0.22</v>
      </c>
      <c r="FQ62">
        <v>7.3999999999999996E-2</v>
      </c>
      <c r="FR62">
        <v>-0.18329044484773399</v>
      </c>
      <c r="FS62">
        <v>1.93526017593624E-3</v>
      </c>
      <c r="FT62">
        <v>-2.6352868309754201E-6</v>
      </c>
      <c r="FU62">
        <v>7.4988703689445403E-10</v>
      </c>
      <c r="FV62">
        <v>7.4070808911679595E-2</v>
      </c>
      <c r="FW62">
        <v>0</v>
      </c>
      <c r="FX62">
        <v>0</v>
      </c>
      <c r="FY62">
        <v>0</v>
      </c>
      <c r="FZ62">
        <v>1</v>
      </c>
      <c r="GA62">
        <v>1999</v>
      </c>
      <c r="GB62">
        <v>0</v>
      </c>
      <c r="GC62">
        <v>14</v>
      </c>
      <c r="GD62">
        <v>56.1</v>
      </c>
      <c r="GE62">
        <v>56</v>
      </c>
      <c r="GF62">
        <v>1.26709</v>
      </c>
      <c r="GG62">
        <v>2.47559</v>
      </c>
      <c r="GH62">
        <v>1.5979000000000001</v>
      </c>
      <c r="GI62">
        <v>2.34985</v>
      </c>
      <c r="GJ62">
        <v>1.64917</v>
      </c>
      <c r="GK62">
        <v>2.4694799999999999</v>
      </c>
      <c r="GL62">
        <v>26.1279</v>
      </c>
      <c r="GM62">
        <v>14.3597</v>
      </c>
      <c r="GN62">
        <v>19</v>
      </c>
      <c r="GO62">
        <v>451.59300000000002</v>
      </c>
      <c r="GP62">
        <v>638.79899999999998</v>
      </c>
      <c r="GQ62">
        <v>29.2697</v>
      </c>
      <c r="GR62">
        <v>21.667200000000001</v>
      </c>
      <c r="GS62">
        <v>30.000499999999999</v>
      </c>
      <c r="GT62">
        <v>21.589300000000001</v>
      </c>
      <c r="GU62">
        <v>21.570499999999999</v>
      </c>
      <c r="GV62">
        <v>25.467099999999999</v>
      </c>
      <c r="GW62">
        <v>24.37</v>
      </c>
      <c r="GX62">
        <v>100</v>
      </c>
      <c r="GY62">
        <v>29.290800000000001</v>
      </c>
      <c r="GZ62">
        <v>503.536</v>
      </c>
      <c r="HA62">
        <v>13.0138</v>
      </c>
      <c r="HB62">
        <v>101.351</v>
      </c>
      <c r="HC62">
        <v>101.345</v>
      </c>
    </row>
    <row r="63" spans="1:211" x14ac:dyDescent="0.2">
      <c r="A63">
        <v>47</v>
      </c>
      <c r="B63">
        <v>1736449064.0999999</v>
      </c>
      <c r="C63">
        <v>92</v>
      </c>
      <c r="D63" t="s">
        <v>441</v>
      </c>
      <c r="E63" t="s">
        <v>442</v>
      </c>
      <c r="F63">
        <v>2</v>
      </c>
      <c r="G63">
        <v>1736449062.0999999</v>
      </c>
      <c r="H63">
        <f t="shared" si="0"/>
        <v>2.1322032885017724E-3</v>
      </c>
      <c r="I63">
        <f t="shared" si="1"/>
        <v>2.1322032885017723</v>
      </c>
      <c r="J63">
        <f t="shared" si="2"/>
        <v>21.044302045499208</v>
      </c>
      <c r="K63">
        <f t="shared" si="3"/>
        <v>421.20699999999999</v>
      </c>
      <c r="L63">
        <f t="shared" si="4"/>
        <v>140.72424374492633</v>
      </c>
      <c r="M63">
        <f t="shared" si="5"/>
        <v>14.399553330599678</v>
      </c>
      <c r="N63">
        <f t="shared" si="6"/>
        <v>43.099841920028602</v>
      </c>
      <c r="O63">
        <f t="shared" si="7"/>
        <v>0.12554838313587943</v>
      </c>
      <c r="P63">
        <f t="shared" si="8"/>
        <v>3.5320962898585715</v>
      </c>
      <c r="Q63">
        <f t="shared" si="9"/>
        <v>0.12312086875628597</v>
      </c>
      <c r="R63">
        <f t="shared" si="10"/>
        <v>7.7164736104949463E-2</v>
      </c>
      <c r="S63">
        <f t="shared" si="11"/>
        <v>253.91838919214879</v>
      </c>
      <c r="T63">
        <f t="shared" si="12"/>
        <v>25.747678072136452</v>
      </c>
      <c r="U63">
        <f t="shared" si="13"/>
        <v>25.747678072136452</v>
      </c>
      <c r="V63">
        <f t="shared" si="14"/>
        <v>3.3242056199563161</v>
      </c>
      <c r="W63">
        <f t="shared" si="15"/>
        <v>50.287690448539088</v>
      </c>
      <c r="X63">
        <f t="shared" si="16"/>
        <v>1.5947443924244702</v>
      </c>
      <c r="Y63">
        <f t="shared" si="17"/>
        <v>3.1712420638136489</v>
      </c>
      <c r="Z63">
        <f t="shared" si="18"/>
        <v>1.7294612275318459</v>
      </c>
      <c r="AA63">
        <f t="shared" si="19"/>
        <v>-94.030165022928159</v>
      </c>
      <c r="AB63">
        <f t="shared" si="20"/>
        <v>-150.85795117958889</v>
      </c>
      <c r="AC63">
        <f t="shared" si="21"/>
        <v>-9.0663525042567592</v>
      </c>
      <c r="AD63">
        <f t="shared" si="22"/>
        <v>-3.6079514625043885E-2</v>
      </c>
      <c r="AE63">
        <f t="shared" si="23"/>
        <v>48.434349438104753</v>
      </c>
      <c r="AF63">
        <f t="shared" si="24"/>
        <v>2.1321428859489471</v>
      </c>
      <c r="AG63">
        <f t="shared" si="25"/>
        <v>21.044302045499208</v>
      </c>
      <c r="AH63">
        <v>479.37666381447599</v>
      </c>
      <c r="AI63">
        <v>431.09760606060598</v>
      </c>
      <c r="AJ63">
        <v>3.2229314569948402</v>
      </c>
      <c r="AK63">
        <v>85.495142733625997</v>
      </c>
      <c r="AL63">
        <f t="shared" si="26"/>
        <v>2.1322032885017723</v>
      </c>
      <c r="AM63">
        <v>13.069303476230999</v>
      </c>
      <c r="AN63">
        <v>15.585955244755301</v>
      </c>
      <c r="AO63">
        <v>1.1275983337374001E-5</v>
      </c>
      <c r="AP63">
        <v>126.389948844656</v>
      </c>
      <c r="AQ63">
        <v>37</v>
      </c>
      <c r="AR63">
        <v>7</v>
      </c>
      <c r="AS63">
        <f t="shared" si="27"/>
        <v>1</v>
      </c>
      <c r="AT63">
        <f t="shared" si="28"/>
        <v>0</v>
      </c>
      <c r="AU63">
        <f t="shared" si="29"/>
        <v>54343.976665433736</v>
      </c>
      <c r="AV63">
        <f t="shared" si="30"/>
        <v>1599.99</v>
      </c>
      <c r="AW63">
        <f t="shared" si="31"/>
        <v>1348.79168519928</v>
      </c>
      <c r="AX63">
        <f t="shared" si="32"/>
        <v>0.84300007200000004</v>
      </c>
      <c r="AY63">
        <f t="shared" si="33"/>
        <v>0.15869998512</v>
      </c>
      <c r="AZ63">
        <v>6</v>
      </c>
      <c r="BA63">
        <v>0.5</v>
      </c>
      <c r="BB63" t="s">
        <v>345</v>
      </c>
      <c r="BC63">
        <v>2</v>
      </c>
      <c r="BD63" t="b">
        <v>1</v>
      </c>
      <c r="BE63">
        <v>1736449062.0999999</v>
      </c>
      <c r="BF63">
        <v>421.20699999999999</v>
      </c>
      <c r="BG63">
        <v>480.35899999999998</v>
      </c>
      <c r="BH63">
        <v>15.585150000000001</v>
      </c>
      <c r="BI63">
        <v>13.06845</v>
      </c>
      <c r="BJ63">
        <v>420.98649999999998</v>
      </c>
      <c r="BK63">
        <v>15.511049999999999</v>
      </c>
      <c r="BL63">
        <v>500.3965</v>
      </c>
      <c r="BM63">
        <v>102.224</v>
      </c>
      <c r="BN63">
        <v>0.1006098</v>
      </c>
      <c r="BO63">
        <v>24.955449999999999</v>
      </c>
      <c r="BP63">
        <v>24.748550000000002</v>
      </c>
      <c r="BQ63">
        <v>999.9</v>
      </c>
      <c r="BR63">
        <v>0</v>
      </c>
      <c r="BS63">
        <v>0</v>
      </c>
      <c r="BT63">
        <v>9984.66</v>
      </c>
      <c r="BU63">
        <v>512.71900000000005</v>
      </c>
      <c r="BV63">
        <v>122.45399999999999</v>
      </c>
      <c r="BW63">
        <v>-59.152200000000001</v>
      </c>
      <c r="BX63">
        <v>427.87549999999999</v>
      </c>
      <c r="BY63">
        <v>486.71949999999998</v>
      </c>
      <c r="BZ63">
        <v>2.5167250000000001</v>
      </c>
      <c r="CA63">
        <v>480.35899999999998</v>
      </c>
      <c r="CB63">
        <v>13.06845</v>
      </c>
      <c r="CC63">
        <v>1.593175</v>
      </c>
      <c r="CD63">
        <v>1.3359099999999999</v>
      </c>
      <c r="CE63">
        <v>13.893000000000001</v>
      </c>
      <c r="CF63">
        <v>11.20905</v>
      </c>
      <c r="CG63">
        <v>1599.99</v>
      </c>
      <c r="CH63">
        <v>0.90000049999999998</v>
      </c>
      <c r="CI63">
        <v>9.9999599999999994E-2</v>
      </c>
      <c r="CJ63">
        <v>20</v>
      </c>
      <c r="CK63">
        <v>31274.25</v>
      </c>
      <c r="CL63">
        <v>1736445700.0999999</v>
      </c>
      <c r="CM63" t="s">
        <v>346</v>
      </c>
      <c r="CN63">
        <v>1736445697.0999999</v>
      </c>
      <c r="CO63">
        <v>1736445700.0999999</v>
      </c>
      <c r="CP63">
        <v>1</v>
      </c>
      <c r="CQ63">
        <v>-0.33700000000000002</v>
      </c>
      <c r="CR63">
        <v>1.2999999999999999E-2</v>
      </c>
      <c r="CS63">
        <v>0.22</v>
      </c>
      <c r="CT63">
        <v>8.3000000000000004E-2</v>
      </c>
      <c r="CU63">
        <v>420</v>
      </c>
      <c r="CV63">
        <v>16</v>
      </c>
      <c r="CW63">
        <v>0.23</v>
      </c>
      <c r="CX63">
        <v>0.32</v>
      </c>
      <c r="CY63">
        <v>-56.888009523809501</v>
      </c>
      <c r="CZ63">
        <v>-12.9785376623377</v>
      </c>
      <c r="DA63">
        <v>1.3131047779992799</v>
      </c>
      <c r="DB63">
        <v>0</v>
      </c>
      <c r="DC63">
        <v>2.5105947619047599</v>
      </c>
      <c r="DD63">
        <v>1.8411428571428301E-2</v>
      </c>
      <c r="DE63">
        <v>2.3354057851700302E-3</v>
      </c>
      <c r="DF63">
        <v>1</v>
      </c>
      <c r="DG63">
        <v>1</v>
      </c>
      <c r="DH63">
        <v>2</v>
      </c>
      <c r="DI63" t="s">
        <v>347</v>
      </c>
      <c r="DJ63">
        <v>3.11957</v>
      </c>
      <c r="DK63">
        <v>2.7995000000000001</v>
      </c>
      <c r="DL63">
        <v>0.102122</v>
      </c>
      <c r="DM63">
        <v>0.113744</v>
      </c>
      <c r="DN63">
        <v>8.7133699999999994E-2</v>
      </c>
      <c r="DO63">
        <v>7.7407699999999996E-2</v>
      </c>
      <c r="DP63">
        <v>25049.1</v>
      </c>
      <c r="DQ63">
        <v>22853</v>
      </c>
      <c r="DR63">
        <v>26689.8</v>
      </c>
      <c r="DS63">
        <v>24126.400000000001</v>
      </c>
      <c r="DT63">
        <v>33671</v>
      </c>
      <c r="DU63">
        <v>32411.5</v>
      </c>
      <c r="DV63">
        <v>40355.1</v>
      </c>
      <c r="DW63">
        <v>38139.300000000003</v>
      </c>
      <c r="DX63">
        <v>2.0161699999999998</v>
      </c>
      <c r="DY63">
        <v>2.2693500000000002</v>
      </c>
      <c r="DZ63">
        <v>0.15041199999999999</v>
      </c>
      <c r="EA63">
        <v>0</v>
      </c>
      <c r="EB63">
        <v>22.270299999999999</v>
      </c>
      <c r="EC63">
        <v>999.9</v>
      </c>
      <c r="ED63">
        <v>64.234999999999999</v>
      </c>
      <c r="EE63">
        <v>22.053999999999998</v>
      </c>
      <c r="EF63">
        <v>16.729399999999998</v>
      </c>
      <c r="EG63">
        <v>63.804900000000004</v>
      </c>
      <c r="EH63">
        <v>26.3261</v>
      </c>
      <c r="EI63">
        <v>1</v>
      </c>
      <c r="EJ63">
        <v>-0.43280999999999997</v>
      </c>
      <c r="EK63">
        <v>-4.2303300000000004</v>
      </c>
      <c r="EL63">
        <v>20.2256</v>
      </c>
      <c r="EM63">
        <v>5.26356</v>
      </c>
      <c r="EN63">
        <v>12.0077</v>
      </c>
      <c r="EO63">
        <v>5</v>
      </c>
      <c r="EP63">
        <v>3.2870200000000001</v>
      </c>
      <c r="EQ63">
        <v>9999</v>
      </c>
      <c r="ER63">
        <v>9999</v>
      </c>
      <c r="ES63">
        <v>999.9</v>
      </c>
      <c r="ET63">
        <v>9999</v>
      </c>
      <c r="EU63">
        <v>1.87226</v>
      </c>
      <c r="EV63">
        <v>1.87317</v>
      </c>
      <c r="EW63">
        <v>1.8693500000000001</v>
      </c>
      <c r="EX63">
        <v>1.87504</v>
      </c>
      <c r="EY63">
        <v>1.8754299999999999</v>
      </c>
      <c r="EZ63">
        <v>1.8737900000000001</v>
      </c>
      <c r="FA63">
        <v>1.8723700000000001</v>
      </c>
      <c r="FB63">
        <v>1.87148</v>
      </c>
      <c r="FC63">
        <v>5</v>
      </c>
      <c r="FD63">
        <v>0</v>
      </c>
      <c r="FE63">
        <v>0</v>
      </c>
      <c r="FF63">
        <v>0</v>
      </c>
      <c r="FG63" t="s">
        <v>348</v>
      </c>
      <c r="FH63" t="s">
        <v>349</v>
      </c>
      <c r="FI63" t="s">
        <v>350</v>
      </c>
      <c r="FJ63" t="s">
        <v>350</v>
      </c>
      <c r="FK63" t="s">
        <v>350</v>
      </c>
      <c r="FL63" t="s">
        <v>350</v>
      </c>
      <c r="FM63">
        <v>0</v>
      </c>
      <c r="FN63">
        <v>100</v>
      </c>
      <c r="FO63">
        <v>100</v>
      </c>
      <c r="FP63">
        <v>0.221</v>
      </c>
      <c r="FQ63">
        <v>7.4099999999999999E-2</v>
      </c>
      <c r="FR63">
        <v>-0.18329044484773399</v>
      </c>
      <c r="FS63">
        <v>1.93526017593624E-3</v>
      </c>
      <c r="FT63">
        <v>-2.6352868309754201E-6</v>
      </c>
      <c r="FU63">
        <v>7.4988703689445403E-10</v>
      </c>
      <c r="FV63">
        <v>7.4070808911679595E-2</v>
      </c>
      <c r="FW63">
        <v>0</v>
      </c>
      <c r="FX63">
        <v>0</v>
      </c>
      <c r="FY63">
        <v>0</v>
      </c>
      <c r="FZ63">
        <v>1</v>
      </c>
      <c r="GA63">
        <v>1999</v>
      </c>
      <c r="GB63">
        <v>0</v>
      </c>
      <c r="GC63">
        <v>14</v>
      </c>
      <c r="GD63">
        <v>56.1</v>
      </c>
      <c r="GE63">
        <v>56.1</v>
      </c>
      <c r="GF63">
        <v>1.2805200000000001</v>
      </c>
      <c r="GG63">
        <v>2.4877899999999999</v>
      </c>
      <c r="GH63">
        <v>1.5979000000000001</v>
      </c>
      <c r="GI63">
        <v>2.34985</v>
      </c>
      <c r="GJ63">
        <v>1.64917</v>
      </c>
      <c r="GK63">
        <v>2.4841299999999999</v>
      </c>
      <c r="GL63">
        <v>26.1279</v>
      </c>
      <c r="GM63">
        <v>14.3597</v>
      </c>
      <c r="GN63">
        <v>19</v>
      </c>
      <c r="GO63">
        <v>451.37099999999998</v>
      </c>
      <c r="GP63">
        <v>638.97400000000005</v>
      </c>
      <c r="GQ63">
        <v>29.285499999999999</v>
      </c>
      <c r="GR63">
        <v>21.668099999999999</v>
      </c>
      <c r="GS63">
        <v>30.000499999999999</v>
      </c>
      <c r="GT63">
        <v>21.590599999999998</v>
      </c>
      <c r="GU63">
        <v>21.571400000000001</v>
      </c>
      <c r="GV63">
        <v>25.7514</v>
      </c>
      <c r="GW63">
        <v>24.37</v>
      </c>
      <c r="GX63">
        <v>100</v>
      </c>
      <c r="GY63">
        <v>29.322099999999999</v>
      </c>
      <c r="GZ63">
        <v>510.26600000000002</v>
      </c>
      <c r="HA63">
        <v>13.0052</v>
      </c>
      <c r="HB63">
        <v>101.352</v>
      </c>
      <c r="HC63">
        <v>101.345</v>
      </c>
    </row>
    <row r="64" spans="1:211" x14ac:dyDescent="0.2">
      <c r="A64">
        <v>48</v>
      </c>
      <c r="B64">
        <v>1736449066.0999999</v>
      </c>
      <c r="C64">
        <v>94</v>
      </c>
      <c r="D64" t="s">
        <v>443</v>
      </c>
      <c r="E64" t="s">
        <v>444</v>
      </c>
      <c r="F64">
        <v>2</v>
      </c>
      <c r="G64">
        <v>1736449065.0999999</v>
      </c>
      <c r="H64">
        <f t="shared" si="0"/>
        <v>2.1321276882452643E-3</v>
      </c>
      <c r="I64">
        <f t="shared" si="1"/>
        <v>2.1321276882452644</v>
      </c>
      <c r="J64">
        <f t="shared" si="2"/>
        <v>21.314127226238426</v>
      </c>
      <c r="K64">
        <f t="shared" si="3"/>
        <v>430.75400000000002</v>
      </c>
      <c r="L64">
        <f t="shared" si="4"/>
        <v>146.63277151508245</v>
      </c>
      <c r="M64">
        <f t="shared" si="5"/>
        <v>15.003525139563507</v>
      </c>
      <c r="N64">
        <f t="shared" si="6"/>
        <v>44.074925415310595</v>
      </c>
      <c r="O64">
        <f t="shared" si="7"/>
        <v>0.12557757569670921</v>
      </c>
      <c r="P64">
        <f t="shared" si="8"/>
        <v>3.5370117191125523</v>
      </c>
      <c r="Q64">
        <f t="shared" si="9"/>
        <v>0.12315224890599215</v>
      </c>
      <c r="R64">
        <f t="shared" si="10"/>
        <v>7.7184160100833427E-2</v>
      </c>
      <c r="S64">
        <f t="shared" si="11"/>
        <v>253.92012</v>
      </c>
      <c r="T64">
        <f t="shared" si="12"/>
        <v>25.745914602149742</v>
      </c>
      <c r="U64">
        <f t="shared" si="13"/>
        <v>25.745914602149742</v>
      </c>
      <c r="V64">
        <f t="shared" si="14"/>
        <v>3.3238580972585554</v>
      </c>
      <c r="W64">
        <f t="shared" si="15"/>
        <v>50.297071164901986</v>
      </c>
      <c r="X64">
        <f t="shared" si="16"/>
        <v>1.5949705339331997</v>
      </c>
      <c r="Y64">
        <f t="shared" si="17"/>
        <v>3.1711002191439586</v>
      </c>
      <c r="Z64">
        <f t="shared" si="18"/>
        <v>1.7288875633253558</v>
      </c>
      <c r="AA64">
        <f t="shared" si="19"/>
        <v>-94.026831051616156</v>
      </c>
      <c r="AB64">
        <f t="shared" si="20"/>
        <v>-150.87463617920537</v>
      </c>
      <c r="AC64">
        <f t="shared" si="21"/>
        <v>-9.0546397697173635</v>
      </c>
      <c r="AD64">
        <f t="shared" si="22"/>
        <v>-3.5987000538909797E-2</v>
      </c>
      <c r="AE64">
        <f t="shared" si="23"/>
        <v>48.73317121481405</v>
      </c>
      <c r="AF64">
        <f t="shared" si="24"/>
        <v>2.1336393862529093</v>
      </c>
      <c r="AG64">
        <f t="shared" si="25"/>
        <v>21.314127226238426</v>
      </c>
      <c r="AH64">
        <v>486.30548019762603</v>
      </c>
      <c r="AI64">
        <v>437.58161818181799</v>
      </c>
      <c r="AJ64">
        <v>3.2345401822611799</v>
      </c>
      <c r="AK64">
        <v>85.495142733625997</v>
      </c>
      <c r="AL64">
        <f t="shared" si="26"/>
        <v>2.1321276882452644</v>
      </c>
      <c r="AM64">
        <v>13.069191379584799</v>
      </c>
      <c r="AN64">
        <v>15.587593706293699</v>
      </c>
      <c r="AO64">
        <v>1.0845251691346999E-5</v>
      </c>
      <c r="AP64">
        <v>126.389948844656</v>
      </c>
      <c r="AQ64">
        <v>37</v>
      </c>
      <c r="AR64">
        <v>7</v>
      </c>
      <c r="AS64">
        <f t="shared" si="27"/>
        <v>1</v>
      </c>
      <c r="AT64">
        <f t="shared" si="28"/>
        <v>0</v>
      </c>
      <c r="AU64">
        <f t="shared" si="29"/>
        <v>54452.369883236279</v>
      </c>
      <c r="AV64">
        <f t="shared" si="30"/>
        <v>1600</v>
      </c>
      <c r="AW64">
        <f t="shared" si="31"/>
        <v>1348.8000480000001</v>
      </c>
      <c r="AX64">
        <f t="shared" si="32"/>
        <v>0.84300003000000001</v>
      </c>
      <c r="AY64">
        <f t="shared" si="33"/>
        <v>0.158700075</v>
      </c>
      <c r="AZ64">
        <v>6</v>
      </c>
      <c r="BA64">
        <v>0.5</v>
      </c>
      <c r="BB64" t="s">
        <v>345</v>
      </c>
      <c r="BC64">
        <v>2</v>
      </c>
      <c r="BD64" t="b">
        <v>1</v>
      </c>
      <c r="BE64">
        <v>1736449065.0999999</v>
      </c>
      <c r="BF64">
        <v>430.75400000000002</v>
      </c>
      <c r="BG64">
        <v>490.33300000000003</v>
      </c>
      <c r="BH64">
        <v>15.587999999999999</v>
      </c>
      <c r="BI64">
        <v>13.0677</v>
      </c>
      <c r="BJ64">
        <v>430.53199999999998</v>
      </c>
      <c r="BK64">
        <v>15.5139</v>
      </c>
      <c r="BL64">
        <v>500.03100000000001</v>
      </c>
      <c r="BM64">
        <v>102.22199999999999</v>
      </c>
      <c r="BN64">
        <v>9.8408899999999994E-2</v>
      </c>
      <c r="BO64">
        <v>24.954699999999999</v>
      </c>
      <c r="BP64">
        <v>24.7438</v>
      </c>
      <c r="BQ64">
        <v>999.9</v>
      </c>
      <c r="BR64">
        <v>0</v>
      </c>
      <c r="BS64">
        <v>0</v>
      </c>
      <c r="BT64">
        <v>10005.6</v>
      </c>
      <c r="BU64">
        <v>512.69799999999998</v>
      </c>
      <c r="BV64">
        <v>122.736</v>
      </c>
      <c r="BW64">
        <v>-59.579700000000003</v>
      </c>
      <c r="BX64">
        <v>437.57499999999999</v>
      </c>
      <c r="BY64">
        <v>496.82600000000002</v>
      </c>
      <c r="BZ64">
        <v>2.52027</v>
      </c>
      <c r="CA64">
        <v>490.33300000000003</v>
      </c>
      <c r="CB64">
        <v>13.0677</v>
      </c>
      <c r="CC64">
        <v>1.59344</v>
      </c>
      <c r="CD64">
        <v>1.3358099999999999</v>
      </c>
      <c r="CE64">
        <v>13.8955</v>
      </c>
      <c r="CF64">
        <v>11.2079</v>
      </c>
      <c r="CG64">
        <v>1600</v>
      </c>
      <c r="CH64">
        <v>0.89999899999999999</v>
      </c>
      <c r="CI64">
        <v>0.10000100000000001</v>
      </c>
      <c r="CJ64">
        <v>19.916699999999999</v>
      </c>
      <c r="CK64">
        <v>31274.3</v>
      </c>
      <c r="CL64">
        <v>1736445700.0999999</v>
      </c>
      <c r="CM64" t="s">
        <v>346</v>
      </c>
      <c r="CN64">
        <v>1736445697.0999999</v>
      </c>
      <c r="CO64">
        <v>1736445700.0999999</v>
      </c>
      <c r="CP64">
        <v>1</v>
      </c>
      <c r="CQ64">
        <v>-0.33700000000000002</v>
      </c>
      <c r="CR64">
        <v>1.2999999999999999E-2</v>
      </c>
      <c r="CS64">
        <v>0.22</v>
      </c>
      <c r="CT64">
        <v>8.3000000000000004E-2</v>
      </c>
      <c r="CU64">
        <v>420</v>
      </c>
      <c r="CV64">
        <v>16</v>
      </c>
      <c r="CW64">
        <v>0.23</v>
      </c>
      <c r="CX64">
        <v>0.32</v>
      </c>
      <c r="CY64">
        <v>-57.314885714285701</v>
      </c>
      <c r="CZ64">
        <v>-12.9993194805194</v>
      </c>
      <c r="DA64">
        <v>1.3152546055479</v>
      </c>
      <c r="DB64">
        <v>0</v>
      </c>
      <c r="DC64">
        <v>2.5117066666666701</v>
      </c>
      <c r="DD64">
        <v>2.5565454545456601E-2</v>
      </c>
      <c r="DE64">
        <v>3.2110276256516598E-3</v>
      </c>
      <c r="DF64">
        <v>1</v>
      </c>
      <c r="DG64">
        <v>1</v>
      </c>
      <c r="DH64">
        <v>2</v>
      </c>
      <c r="DI64" t="s">
        <v>347</v>
      </c>
      <c r="DJ64">
        <v>3.1189</v>
      </c>
      <c r="DK64">
        <v>2.79935</v>
      </c>
      <c r="DL64">
        <v>0.103265</v>
      </c>
      <c r="DM64">
        <v>0.114895</v>
      </c>
      <c r="DN64">
        <v>8.7144799999999994E-2</v>
      </c>
      <c r="DO64">
        <v>7.7422299999999999E-2</v>
      </c>
      <c r="DP64">
        <v>25017.5</v>
      </c>
      <c r="DQ64">
        <v>22823.3</v>
      </c>
      <c r="DR64">
        <v>26690.1</v>
      </c>
      <c r="DS64">
        <v>24126.400000000001</v>
      </c>
      <c r="DT64">
        <v>33671.1</v>
      </c>
      <c r="DU64">
        <v>32411.4</v>
      </c>
      <c r="DV64">
        <v>40355.599999999999</v>
      </c>
      <c r="DW64">
        <v>38139.699999999997</v>
      </c>
      <c r="DX64">
        <v>2.0142799999999998</v>
      </c>
      <c r="DY64">
        <v>2.2700800000000001</v>
      </c>
      <c r="DZ64">
        <v>0.15010699999999999</v>
      </c>
      <c r="EA64">
        <v>0</v>
      </c>
      <c r="EB64">
        <v>22.271699999999999</v>
      </c>
      <c r="EC64">
        <v>999.9</v>
      </c>
      <c r="ED64">
        <v>64.241</v>
      </c>
      <c r="EE64">
        <v>22.074000000000002</v>
      </c>
      <c r="EF64">
        <v>16.75</v>
      </c>
      <c r="EG64">
        <v>64.264899999999997</v>
      </c>
      <c r="EH64">
        <v>26.534500000000001</v>
      </c>
      <c r="EI64">
        <v>1</v>
      </c>
      <c r="EJ64">
        <v>-0.43273600000000001</v>
      </c>
      <c r="EK64">
        <v>-4.2575099999999999</v>
      </c>
      <c r="EL64">
        <v>20.225000000000001</v>
      </c>
      <c r="EM64">
        <v>5.26356</v>
      </c>
      <c r="EN64">
        <v>12.007300000000001</v>
      </c>
      <c r="EO64">
        <v>4.9996999999999998</v>
      </c>
      <c r="EP64">
        <v>3.2869799999999998</v>
      </c>
      <c r="EQ64">
        <v>9999</v>
      </c>
      <c r="ER64">
        <v>9999</v>
      </c>
      <c r="ES64">
        <v>999.9</v>
      </c>
      <c r="ET64">
        <v>9999</v>
      </c>
      <c r="EU64">
        <v>1.8722700000000001</v>
      </c>
      <c r="EV64">
        <v>1.87317</v>
      </c>
      <c r="EW64">
        <v>1.8693500000000001</v>
      </c>
      <c r="EX64">
        <v>1.8750500000000001</v>
      </c>
      <c r="EY64">
        <v>1.8754299999999999</v>
      </c>
      <c r="EZ64">
        <v>1.8737900000000001</v>
      </c>
      <c r="FA64">
        <v>1.8723799999999999</v>
      </c>
      <c r="FB64">
        <v>1.8714900000000001</v>
      </c>
      <c r="FC64">
        <v>5</v>
      </c>
      <c r="FD64">
        <v>0</v>
      </c>
      <c r="FE64">
        <v>0</v>
      </c>
      <c r="FF64">
        <v>0</v>
      </c>
      <c r="FG64" t="s">
        <v>348</v>
      </c>
      <c r="FH64" t="s">
        <v>349</v>
      </c>
      <c r="FI64" t="s">
        <v>350</v>
      </c>
      <c r="FJ64" t="s">
        <v>350</v>
      </c>
      <c r="FK64" t="s">
        <v>350</v>
      </c>
      <c r="FL64" t="s">
        <v>350</v>
      </c>
      <c r="FM64">
        <v>0</v>
      </c>
      <c r="FN64">
        <v>100</v>
      </c>
      <c r="FO64">
        <v>100</v>
      </c>
      <c r="FP64">
        <v>0.222</v>
      </c>
      <c r="FQ64">
        <v>7.4099999999999999E-2</v>
      </c>
      <c r="FR64">
        <v>-0.18329044484773399</v>
      </c>
      <c r="FS64">
        <v>1.93526017593624E-3</v>
      </c>
      <c r="FT64">
        <v>-2.6352868309754201E-6</v>
      </c>
      <c r="FU64">
        <v>7.4988703689445403E-10</v>
      </c>
      <c r="FV64">
        <v>7.4070808911679595E-2</v>
      </c>
      <c r="FW64">
        <v>0</v>
      </c>
      <c r="FX64">
        <v>0</v>
      </c>
      <c r="FY64">
        <v>0</v>
      </c>
      <c r="FZ64">
        <v>1</v>
      </c>
      <c r="GA64">
        <v>1999</v>
      </c>
      <c r="GB64">
        <v>0</v>
      </c>
      <c r="GC64">
        <v>14</v>
      </c>
      <c r="GD64">
        <v>56.1</v>
      </c>
      <c r="GE64">
        <v>56.1</v>
      </c>
      <c r="GF64">
        <v>1.2951699999999999</v>
      </c>
      <c r="GG64">
        <v>2.47925</v>
      </c>
      <c r="GH64">
        <v>1.5979000000000001</v>
      </c>
      <c r="GI64">
        <v>2.34985</v>
      </c>
      <c r="GJ64">
        <v>1.64917</v>
      </c>
      <c r="GK64">
        <v>2.4719199999999999</v>
      </c>
      <c r="GL64">
        <v>26.1279</v>
      </c>
      <c r="GM64">
        <v>14.3597</v>
      </c>
      <c r="GN64">
        <v>19</v>
      </c>
      <c r="GO64">
        <v>450.27800000000002</v>
      </c>
      <c r="GP64">
        <v>639.58699999999999</v>
      </c>
      <c r="GQ64">
        <v>29.297699999999999</v>
      </c>
      <c r="GR64">
        <v>21.669499999999999</v>
      </c>
      <c r="GS64">
        <v>30.000399999999999</v>
      </c>
      <c r="GT64">
        <v>21.591899999999999</v>
      </c>
      <c r="GU64">
        <v>21.572800000000001</v>
      </c>
      <c r="GV64">
        <v>26.028300000000002</v>
      </c>
      <c r="GW64">
        <v>24.37</v>
      </c>
      <c r="GX64">
        <v>100</v>
      </c>
      <c r="GY64">
        <v>29.322099999999999</v>
      </c>
      <c r="GZ64">
        <v>517.02700000000004</v>
      </c>
      <c r="HA64">
        <v>12.9993</v>
      </c>
      <c r="HB64">
        <v>101.35299999999999</v>
      </c>
      <c r="HC64">
        <v>101.346</v>
      </c>
    </row>
    <row r="65" spans="1:211" x14ac:dyDescent="0.2">
      <c r="A65">
        <v>49</v>
      </c>
      <c r="B65">
        <v>1736449068.0999999</v>
      </c>
      <c r="C65">
        <v>96</v>
      </c>
      <c r="D65" t="s">
        <v>445</v>
      </c>
      <c r="E65" t="s">
        <v>446</v>
      </c>
      <c r="F65">
        <v>2</v>
      </c>
      <c r="G65">
        <v>1736449066.0999999</v>
      </c>
      <c r="H65">
        <f t="shared" si="0"/>
        <v>2.1343535193375424E-3</v>
      </c>
      <c r="I65">
        <f t="shared" si="1"/>
        <v>2.1343535193375422</v>
      </c>
      <c r="J65">
        <f t="shared" si="2"/>
        <v>21.621879298451983</v>
      </c>
      <c r="K65">
        <f t="shared" si="3"/>
        <v>433.91149999999999</v>
      </c>
      <c r="L65">
        <f t="shared" si="4"/>
        <v>146.08503170750171</v>
      </c>
      <c r="M65">
        <f t="shared" si="5"/>
        <v>14.947545938658063</v>
      </c>
      <c r="N65">
        <f t="shared" si="6"/>
        <v>44.398197431674078</v>
      </c>
      <c r="O65">
        <f t="shared" si="7"/>
        <v>0.12572536612708907</v>
      </c>
      <c r="P65">
        <f t="shared" si="8"/>
        <v>3.5320535244510678</v>
      </c>
      <c r="Q65">
        <f t="shared" si="9"/>
        <v>0.12329104554039214</v>
      </c>
      <c r="R65">
        <f t="shared" si="10"/>
        <v>7.7271691688816063E-2</v>
      </c>
      <c r="S65">
        <f t="shared" si="11"/>
        <v>253.92091350037501</v>
      </c>
      <c r="T65">
        <f t="shared" si="12"/>
        <v>25.74593036224945</v>
      </c>
      <c r="U65">
        <f t="shared" si="13"/>
        <v>25.74593036224945</v>
      </c>
      <c r="V65">
        <f t="shared" si="14"/>
        <v>3.3238612029221355</v>
      </c>
      <c r="W65">
        <f t="shared" si="15"/>
        <v>50.3031371137143</v>
      </c>
      <c r="X65">
        <f t="shared" si="16"/>
        <v>1.5951105679881648</v>
      </c>
      <c r="Y65">
        <f t="shared" si="17"/>
        <v>3.1709962032433259</v>
      </c>
      <c r="Z65">
        <f t="shared" si="18"/>
        <v>1.7287506349339707</v>
      </c>
      <c r="AA65">
        <f t="shared" si="19"/>
        <v>-94.124990202785625</v>
      </c>
      <c r="AB65">
        <f t="shared" si="20"/>
        <v>-150.77087169553457</v>
      </c>
      <c r="AC65">
        <f t="shared" si="21"/>
        <v>-9.0610899988636184</v>
      </c>
      <c r="AD65">
        <f t="shared" si="22"/>
        <v>-3.6038396808805828E-2</v>
      </c>
      <c r="AE65">
        <f t="shared" si="23"/>
        <v>48.909576587033747</v>
      </c>
      <c r="AF65">
        <f t="shared" si="24"/>
        <v>2.1324616839292783</v>
      </c>
      <c r="AG65">
        <f t="shared" si="25"/>
        <v>21.621879298451983</v>
      </c>
      <c r="AH65">
        <v>493.079566433384</v>
      </c>
      <c r="AI65">
        <v>444.01324242424198</v>
      </c>
      <c r="AJ65">
        <v>3.2267345459824801</v>
      </c>
      <c r="AK65">
        <v>85.495142733625997</v>
      </c>
      <c r="AL65">
        <f t="shared" si="26"/>
        <v>2.1343535193375422</v>
      </c>
      <c r="AM65">
        <v>13.068097842088701</v>
      </c>
      <c r="AN65">
        <v>15.5903188811189</v>
      </c>
      <c r="AO65">
        <v>1.07461309777154E-5</v>
      </c>
      <c r="AP65">
        <v>126.389948844656</v>
      </c>
      <c r="AQ65">
        <v>38</v>
      </c>
      <c r="AR65">
        <v>8</v>
      </c>
      <c r="AS65">
        <f t="shared" si="27"/>
        <v>1</v>
      </c>
      <c r="AT65">
        <f t="shared" si="28"/>
        <v>0</v>
      </c>
      <c r="AU65">
        <f t="shared" si="29"/>
        <v>54343.228868368162</v>
      </c>
      <c r="AV65">
        <f t="shared" si="30"/>
        <v>1600.0050000000001</v>
      </c>
      <c r="AW65">
        <f t="shared" si="31"/>
        <v>1348.8042630001501</v>
      </c>
      <c r="AX65">
        <f t="shared" si="32"/>
        <v>0.84300003000000001</v>
      </c>
      <c r="AY65">
        <f t="shared" si="33"/>
        <v>0.158700075</v>
      </c>
      <c r="AZ65">
        <v>6</v>
      </c>
      <c r="BA65">
        <v>0.5</v>
      </c>
      <c r="BB65" t="s">
        <v>345</v>
      </c>
      <c r="BC65">
        <v>2</v>
      </c>
      <c r="BD65" t="b">
        <v>1</v>
      </c>
      <c r="BE65">
        <v>1736449066.0999999</v>
      </c>
      <c r="BF65">
        <v>433.91149999999999</v>
      </c>
      <c r="BG65">
        <v>493.738</v>
      </c>
      <c r="BH65">
        <v>15.5893</v>
      </c>
      <c r="BI65">
        <v>13.0692</v>
      </c>
      <c r="BJ65">
        <v>433.68950000000001</v>
      </c>
      <c r="BK65">
        <v>15.5152</v>
      </c>
      <c r="BL65">
        <v>499.79399999999998</v>
      </c>
      <c r="BM65">
        <v>102.22199999999999</v>
      </c>
      <c r="BN65">
        <v>9.8859050000000004E-2</v>
      </c>
      <c r="BO65">
        <v>24.954149999999998</v>
      </c>
      <c r="BP65">
        <v>24.744199999999999</v>
      </c>
      <c r="BQ65">
        <v>999.9</v>
      </c>
      <c r="BR65">
        <v>0</v>
      </c>
      <c r="BS65">
        <v>0</v>
      </c>
      <c r="BT65">
        <v>9984.6749999999993</v>
      </c>
      <c r="BU65">
        <v>512.70799999999997</v>
      </c>
      <c r="BV65">
        <v>122.6315</v>
      </c>
      <c r="BW65">
        <v>-59.826700000000002</v>
      </c>
      <c r="BX65">
        <v>440.78300000000002</v>
      </c>
      <c r="BY65">
        <v>500.2765</v>
      </c>
      <c r="BZ65">
        <v>2.520095</v>
      </c>
      <c r="CA65">
        <v>493.738</v>
      </c>
      <c r="CB65">
        <v>13.0692</v>
      </c>
      <c r="CC65">
        <v>1.5935649999999999</v>
      </c>
      <c r="CD65">
        <v>1.335955</v>
      </c>
      <c r="CE65">
        <v>13.896750000000001</v>
      </c>
      <c r="CF65">
        <v>11.20955</v>
      </c>
      <c r="CG65">
        <v>1600.0050000000001</v>
      </c>
      <c r="CH65">
        <v>0.89999899999999999</v>
      </c>
      <c r="CI65">
        <v>0.10000100000000001</v>
      </c>
      <c r="CJ65">
        <v>19.916699999999999</v>
      </c>
      <c r="CK65">
        <v>31274.45</v>
      </c>
      <c r="CL65">
        <v>1736445700.0999999</v>
      </c>
      <c r="CM65" t="s">
        <v>346</v>
      </c>
      <c r="CN65">
        <v>1736445697.0999999</v>
      </c>
      <c r="CO65">
        <v>1736445700.0999999</v>
      </c>
      <c r="CP65">
        <v>1</v>
      </c>
      <c r="CQ65">
        <v>-0.33700000000000002</v>
      </c>
      <c r="CR65">
        <v>1.2999999999999999E-2</v>
      </c>
      <c r="CS65">
        <v>0.22</v>
      </c>
      <c r="CT65">
        <v>8.3000000000000004E-2</v>
      </c>
      <c r="CU65">
        <v>420</v>
      </c>
      <c r="CV65">
        <v>16</v>
      </c>
      <c r="CW65">
        <v>0.23</v>
      </c>
      <c r="CX65">
        <v>0.32</v>
      </c>
      <c r="CY65">
        <v>-57.7314333333333</v>
      </c>
      <c r="CZ65">
        <v>-12.9299610389611</v>
      </c>
      <c r="DA65">
        <v>1.3085039179057101</v>
      </c>
      <c r="DB65">
        <v>0</v>
      </c>
      <c r="DC65">
        <v>2.5126161904761899</v>
      </c>
      <c r="DD65">
        <v>3.52800000000019E-2</v>
      </c>
      <c r="DE65">
        <v>3.96757029666226E-3</v>
      </c>
      <c r="DF65">
        <v>1</v>
      </c>
      <c r="DG65">
        <v>1</v>
      </c>
      <c r="DH65">
        <v>2</v>
      </c>
      <c r="DI65" t="s">
        <v>347</v>
      </c>
      <c r="DJ65">
        <v>3.1185200000000002</v>
      </c>
      <c r="DK65">
        <v>2.8010100000000002</v>
      </c>
      <c r="DL65">
        <v>0.104391</v>
      </c>
      <c r="DM65">
        <v>0.11605</v>
      </c>
      <c r="DN65">
        <v>8.7159299999999995E-2</v>
      </c>
      <c r="DO65">
        <v>7.7430100000000002E-2</v>
      </c>
      <c r="DP65">
        <v>24985.7</v>
      </c>
      <c r="DQ65">
        <v>22793.5</v>
      </c>
      <c r="DR65">
        <v>26689.7</v>
      </c>
      <c r="DS65">
        <v>24126.3</v>
      </c>
      <c r="DT65">
        <v>33670.5</v>
      </c>
      <c r="DU65">
        <v>32411.200000000001</v>
      </c>
      <c r="DV65">
        <v>40355.4</v>
      </c>
      <c r="DW65">
        <v>38139.599999999999</v>
      </c>
      <c r="DX65">
        <v>2.0124200000000001</v>
      </c>
      <c r="DY65">
        <v>2.2702499999999999</v>
      </c>
      <c r="DZ65">
        <v>0.150532</v>
      </c>
      <c r="EA65">
        <v>0</v>
      </c>
      <c r="EB65">
        <v>22.273</v>
      </c>
      <c r="EC65">
        <v>999.9</v>
      </c>
      <c r="ED65">
        <v>64.234999999999999</v>
      </c>
      <c r="EE65">
        <v>22.053999999999998</v>
      </c>
      <c r="EF65">
        <v>16.729299999999999</v>
      </c>
      <c r="EG65">
        <v>63.854900000000001</v>
      </c>
      <c r="EH65">
        <v>26.7989</v>
      </c>
      <c r="EI65">
        <v>1</v>
      </c>
      <c r="EJ65">
        <v>-0.43242900000000001</v>
      </c>
      <c r="EK65">
        <v>-4.2784300000000002</v>
      </c>
      <c r="EL65">
        <v>20.224299999999999</v>
      </c>
      <c r="EM65">
        <v>5.2629599999999996</v>
      </c>
      <c r="EN65">
        <v>12.0076</v>
      </c>
      <c r="EO65">
        <v>4.9995500000000002</v>
      </c>
      <c r="EP65">
        <v>3.28688</v>
      </c>
      <c r="EQ65">
        <v>9999</v>
      </c>
      <c r="ER65">
        <v>9999</v>
      </c>
      <c r="ES65">
        <v>999.9</v>
      </c>
      <c r="ET65">
        <v>9999</v>
      </c>
      <c r="EU65">
        <v>1.8722700000000001</v>
      </c>
      <c r="EV65">
        <v>1.87317</v>
      </c>
      <c r="EW65">
        <v>1.8693500000000001</v>
      </c>
      <c r="EX65">
        <v>1.8750599999999999</v>
      </c>
      <c r="EY65">
        <v>1.8754200000000001</v>
      </c>
      <c r="EZ65">
        <v>1.8737999999999999</v>
      </c>
      <c r="FA65">
        <v>1.8724000000000001</v>
      </c>
      <c r="FB65">
        <v>1.8714900000000001</v>
      </c>
      <c r="FC65">
        <v>5</v>
      </c>
      <c r="FD65">
        <v>0</v>
      </c>
      <c r="FE65">
        <v>0</v>
      </c>
      <c r="FF65">
        <v>0</v>
      </c>
      <c r="FG65" t="s">
        <v>348</v>
      </c>
      <c r="FH65" t="s">
        <v>349</v>
      </c>
      <c r="FI65" t="s">
        <v>350</v>
      </c>
      <c r="FJ65" t="s">
        <v>350</v>
      </c>
      <c r="FK65" t="s">
        <v>350</v>
      </c>
      <c r="FL65" t="s">
        <v>350</v>
      </c>
      <c r="FM65">
        <v>0</v>
      </c>
      <c r="FN65">
        <v>100</v>
      </c>
      <c r="FO65">
        <v>100</v>
      </c>
      <c r="FP65">
        <v>0.222</v>
      </c>
      <c r="FQ65">
        <v>7.4099999999999999E-2</v>
      </c>
      <c r="FR65">
        <v>-0.18329044484773399</v>
      </c>
      <c r="FS65">
        <v>1.93526017593624E-3</v>
      </c>
      <c r="FT65">
        <v>-2.6352868309754201E-6</v>
      </c>
      <c r="FU65">
        <v>7.4988703689445403E-10</v>
      </c>
      <c r="FV65">
        <v>7.4070808911679595E-2</v>
      </c>
      <c r="FW65">
        <v>0</v>
      </c>
      <c r="FX65">
        <v>0</v>
      </c>
      <c r="FY65">
        <v>0</v>
      </c>
      <c r="FZ65">
        <v>1</v>
      </c>
      <c r="GA65">
        <v>1999</v>
      </c>
      <c r="GB65">
        <v>0</v>
      </c>
      <c r="GC65">
        <v>14</v>
      </c>
      <c r="GD65">
        <v>56.2</v>
      </c>
      <c r="GE65">
        <v>56.1</v>
      </c>
      <c r="GF65">
        <v>1.3085899999999999</v>
      </c>
      <c r="GG65">
        <v>2.49756</v>
      </c>
      <c r="GH65">
        <v>1.5979000000000001</v>
      </c>
      <c r="GI65">
        <v>2.34985</v>
      </c>
      <c r="GJ65">
        <v>1.64917</v>
      </c>
      <c r="GK65">
        <v>2.4865699999999999</v>
      </c>
      <c r="GL65">
        <v>26.148499999999999</v>
      </c>
      <c r="GM65">
        <v>14.3597</v>
      </c>
      <c r="GN65">
        <v>19</v>
      </c>
      <c r="GO65">
        <v>449.22300000000001</v>
      </c>
      <c r="GP65">
        <v>639.74599999999998</v>
      </c>
      <c r="GQ65">
        <v>29.3126</v>
      </c>
      <c r="GR65">
        <v>21.6707</v>
      </c>
      <c r="GS65">
        <v>30.000499999999999</v>
      </c>
      <c r="GT65">
        <v>21.5929</v>
      </c>
      <c r="GU65">
        <v>21.574000000000002</v>
      </c>
      <c r="GV65">
        <v>26.309699999999999</v>
      </c>
      <c r="GW65">
        <v>24.6432</v>
      </c>
      <c r="GX65">
        <v>100</v>
      </c>
      <c r="GY65">
        <v>29.322099999999999</v>
      </c>
      <c r="GZ65">
        <v>523.79700000000003</v>
      </c>
      <c r="HA65">
        <v>12.9885</v>
      </c>
      <c r="HB65">
        <v>101.352</v>
      </c>
      <c r="HC65">
        <v>101.345</v>
      </c>
    </row>
    <row r="66" spans="1:211" x14ac:dyDescent="0.2">
      <c r="A66">
        <v>50</v>
      </c>
      <c r="B66">
        <v>1736449070.0999999</v>
      </c>
      <c r="C66">
        <v>98</v>
      </c>
      <c r="D66" t="s">
        <v>447</v>
      </c>
      <c r="E66" t="s">
        <v>448</v>
      </c>
      <c r="F66">
        <v>2</v>
      </c>
      <c r="G66">
        <v>1736449069.0999999</v>
      </c>
      <c r="H66">
        <f t="shared" si="0"/>
        <v>2.1374538484995207E-3</v>
      </c>
      <c r="I66">
        <f t="shared" si="1"/>
        <v>2.1374538484995207</v>
      </c>
      <c r="J66">
        <f t="shared" si="2"/>
        <v>22.016608652087186</v>
      </c>
      <c r="K66">
        <f t="shared" si="3"/>
        <v>443.38499999999999</v>
      </c>
      <c r="L66">
        <f t="shared" si="4"/>
        <v>150.95927796101336</v>
      </c>
      <c r="M66">
        <f t="shared" si="5"/>
        <v>15.446769234824968</v>
      </c>
      <c r="N66">
        <f t="shared" si="6"/>
        <v>45.368962210799999</v>
      </c>
      <c r="O66">
        <f t="shared" si="7"/>
        <v>0.12603367104251248</v>
      </c>
      <c r="P66">
        <f t="shared" si="8"/>
        <v>3.5422164232006565</v>
      </c>
      <c r="Q66">
        <f t="shared" si="9"/>
        <v>0.12359439386595568</v>
      </c>
      <c r="R66">
        <f t="shared" si="10"/>
        <v>7.7461723360976897E-2</v>
      </c>
      <c r="S66">
        <f t="shared" si="11"/>
        <v>253.92158700000002</v>
      </c>
      <c r="T66">
        <f t="shared" si="12"/>
        <v>25.740165655335456</v>
      </c>
      <c r="U66">
        <f t="shared" si="13"/>
        <v>25.740165655335456</v>
      </c>
      <c r="V66">
        <f t="shared" si="14"/>
        <v>3.3227253867939419</v>
      </c>
      <c r="W66">
        <f t="shared" si="15"/>
        <v>50.329063663905814</v>
      </c>
      <c r="X66">
        <f t="shared" si="16"/>
        <v>1.5956519359279999</v>
      </c>
      <c r="Y66">
        <f t="shared" si="17"/>
        <v>3.1704383506588933</v>
      </c>
      <c r="Z66">
        <f t="shared" si="18"/>
        <v>1.727073450865942</v>
      </c>
      <c r="AA66">
        <f t="shared" si="19"/>
        <v>-94.26171471882887</v>
      </c>
      <c r="AB66">
        <f t="shared" si="20"/>
        <v>-150.66717102526118</v>
      </c>
      <c r="AC66">
        <f t="shared" si="21"/>
        <v>-9.0284829485506677</v>
      </c>
      <c r="AD66">
        <f t="shared" si="22"/>
        <v>-3.5781692640711071E-2</v>
      </c>
      <c r="AE66">
        <f t="shared" si="23"/>
        <v>49.439176111812294</v>
      </c>
      <c r="AF66">
        <f t="shared" si="24"/>
        <v>2.1344962350726786</v>
      </c>
      <c r="AG66">
        <f t="shared" si="25"/>
        <v>22.016608652087186</v>
      </c>
      <c r="AH66">
        <v>499.84299239014803</v>
      </c>
      <c r="AI66">
        <v>450.40703030303001</v>
      </c>
      <c r="AJ66">
        <v>3.21014510038763</v>
      </c>
      <c r="AK66">
        <v>85.495142733625997</v>
      </c>
      <c r="AL66">
        <f t="shared" si="26"/>
        <v>2.1374538484995207</v>
      </c>
      <c r="AM66">
        <v>13.068041354173401</v>
      </c>
      <c r="AN66">
        <v>15.5942118881119</v>
      </c>
      <c r="AO66">
        <v>1.19671549345818E-5</v>
      </c>
      <c r="AP66">
        <v>126.389948844656</v>
      </c>
      <c r="AQ66">
        <v>38</v>
      </c>
      <c r="AR66">
        <v>8</v>
      </c>
      <c r="AS66">
        <f t="shared" si="27"/>
        <v>1</v>
      </c>
      <c r="AT66">
        <f t="shared" si="28"/>
        <v>0</v>
      </c>
      <c r="AU66">
        <f t="shared" si="29"/>
        <v>54567.804673617044</v>
      </c>
      <c r="AV66">
        <f t="shared" si="30"/>
        <v>1600.01</v>
      </c>
      <c r="AW66">
        <f t="shared" si="31"/>
        <v>1348.80843</v>
      </c>
      <c r="AX66">
        <f t="shared" si="32"/>
        <v>0.84299999999999997</v>
      </c>
      <c r="AY66">
        <f t="shared" si="33"/>
        <v>0.15870000000000001</v>
      </c>
      <c r="AZ66">
        <v>6</v>
      </c>
      <c r="BA66">
        <v>0.5</v>
      </c>
      <c r="BB66" t="s">
        <v>345</v>
      </c>
      <c r="BC66">
        <v>2</v>
      </c>
      <c r="BD66" t="b">
        <v>1</v>
      </c>
      <c r="BE66">
        <v>1736449069.0999999</v>
      </c>
      <c r="BF66">
        <v>443.38499999999999</v>
      </c>
      <c r="BG66">
        <v>503.88</v>
      </c>
      <c r="BH66">
        <v>15.594099999999999</v>
      </c>
      <c r="BI66">
        <v>13.071300000000001</v>
      </c>
      <c r="BJ66">
        <v>443.16300000000001</v>
      </c>
      <c r="BK66">
        <v>15.52</v>
      </c>
      <c r="BL66">
        <v>499.733</v>
      </c>
      <c r="BM66">
        <v>102.223</v>
      </c>
      <c r="BN66">
        <v>0.10108</v>
      </c>
      <c r="BO66">
        <v>24.9512</v>
      </c>
      <c r="BP66">
        <v>24.7483</v>
      </c>
      <c r="BQ66">
        <v>999.9</v>
      </c>
      <c r="BR66">
        <v>0</v>
      </c>
      <c r="BS66">
        <v>0</v>
      </c>
      <c r="BT66">
        <v>10027.5</v>
      </c>
      <c r="BU66">
        <v>512.68499999999995</v>
      </c>
      <c r="BV66">
        <v>121.842</v>
      </c>
      <c r="BW66">
        <v>-60.494500000000002</v>
      </c>
      <c r="BX66">
        <v>450.40899999999999</v>
      </c>
      <c r="BY66">
        <v>510.553</v>
      </c>
      <c r="BZ66">
        <v>2.52277</v>
      </c>
      <c r="CA66">
        <v>503.88</v>
      </c>
      <c r="CB66">
        <v>13.071300000000001</v>
      </c>
      <c r="CC66">
        <v>1.5940799999999999</v>
      </c>
      <c r="CD66">
        <v>1.33619</v>
      </c>
      <c r="CE66">
        <v>13.9017</v>
      </c>
      <c r="CF66">
        <v>11.212199999999999</v>
      </c>
      <c r="CG66">
        <v>1600.01</v>
      </c>
      <c r="CH66">
        <v>0.9</v>
      </c>
      <c r="CI66">
        <v>0.1</v>
      </c>
      <c r="CJ66">
        <v>19.958300000000001</v>
      </c>
      <c r="CK66">
        <v>31274.6</v>
      </c>
      <c r="CL66">
        <v>1736445700.0999999</v>
      </c>
      <c r="CM66" t="s">
        <v>346</v>
      </c>
      <c r="CN66">
        <v>1736445697.0999999</v>
      </c>
      <c r="CO66">
        <v>1736445700.0999999</v>
      </c>
      <c r="CP66">
        <v>1</v>
      </c>
      <c r="CQ66">
        <v>-0.33700000000000002</v>
      </c>
      <c r="CR66">
        <v>1.2999999999999999E-2</v>
      </c>
      <c r="CS66">
        <v>0.22</v>
      </c>
      <c r="CT66">
        <v>8.3000000000000004E-2</v>
      </c>
      <c r="CU66">
        <v>420</v>
      </c>
      <c r="CV66">
        <v>16</v>
      </c>
      <c r="CW66">
        <v>0.23</v>
      </c>
      <c r="CX66">
        <v>0.32</v>
      </c>
      <c r="CY66">
        <v>-58.159047619047598</v>
      </c>
      <c r="CZ66">
        <v>-12.931402597402601</v>
      </c>
      <c r="DA66">
        <v>1.3086509620940101</v>
      </c>
      <c r="DB66">
        <v>0</v>
      </c>
      <c r="DC66">
        <v>2.5136580952380898</v>
      </c>
      <c r="DD66">
        <v>4.1950909090906298E-2</v>
      </c>
      <c r="DE66">
        <v>4.4608942292171496E-3</v>
      </c>
      <c r="DF66">
        <v>1</v>
      </c>
      <c r="DG66">
        <v>1</v>
      </c>
      <c r="DH66">
        <v>2</v>
      </c>
      <c r="DI66" t="s">
        <v>347</v>
      </c>
      <c r="DJ66">
        <v>3.1194700000000002</v>
      </c>
      <c r="DK66">
        <v>2.8017699999999999</v>
      </c>
      <c r="DL66">
        <v>0.105514</v>
      </c>
      <c r="DM66">
        <v>0.117177</v>
      </c>
      <c r="DN66">
        <v>8.7174500000000002E-2</v>
      </c>
      <c r="DO66">
        <v>7.74281E-2</v>
      </c>
      <c r="DP66">
        <v>24954.3</v>
      </c>
      <c r="DQ66">
        <v>22764.400000000001</v>
      </c>
      <c r="DR66">
        <v>26689.5</v>
      </c>
      <c r="DS66">
        <v>24126.3</v>
      </c>
      <c r="DT66">
        <v>33669.9</v>
      </c>
      <c r="DU66">
        <v>32411.1</v>
      </c>
      <c r="DV66">
        <v>40355.300000000003</v>
      </c>
      <c r="DW66">
        <v>38139.300000000003</v>
      </c>
      <c r="DX66">
        <v>2.0145200000000001</v>
      </c>
      <c r="DY66">
        <v>2.2694000000000001</v>
      </c>
      <c r="DZ66">
        <v>0.150368</v>
      </c>
      <c r="EA66">
        <v>0</v>
      </c>
      <c r="EB66">
        <v>22.274100000000001</v>
      </c>
      <c r="EC66">
        <v>999.9</v>
      </c>
      <c r="ED66">
        <v>64.241</v>
      </c>
      <c r="EE66">
        <v>22.074000000000002</v>
      </c>
      <c r="EF66">
        <v>16.749400000000001</v>
      </c>
      <c r="EG66">
        <v>63.624899999999997</v>
      </c>
      <c r="EH66">
        <v>26.678699999999999</v>
      </c>
      <c r="EI66">
        <v>1</v>
      </c>
      <c r="EJ66">
        <v>-0.43235000000000001</v>
      </c>
      <c r="EK66">
        <v>-4.2497400000000001</v>
      </c>
      <c r="EL66">
        <v>20.225100000000001</v>
      </c>
      <c r="EM66">
        <v>5.2634100000000004</v>
      </c>
      <c r="EN66">
        <v>12.007300000000001</v>
      </c>
      <c r="EO66">
        <v>4.9998500000000003</v>
      </c>
      <c r="EP66">
        <v>3.2869000000000002</v>
      </c>
      <c r="EQ66">
        <v>9999</v>
      </c>
      <c r="ER66">
        <v>9999</v>
      </c>
      <c r="ES66">
        <v>999.9</v>
      </c>
      <c r="ET66">
        <v>9999</v>
      </c>
      <c r="EU66">
        <v>1.8722700000000001</v>
      </c>
      <c r="EV66">
        <v>1.87317</v>
      </c>
      <c r="EW66">
        <v>1.8693500000000001</v>
      </c>
      <c r="EX66">
        <v>1.8750500000000001</v>
      </c>
      <c r="EY66">
        <v>1.8754299999999999</v>
      </c>
      <c r="EZ66">
        <v>1.8737900000000001</v>
      </c>
      <c r="FA66">
        <v>1.8724000000000001</v>
      </c>
      <c r="FB66">
        <v>1.8714900000000001</v>
      </c>
      <c r="FC66">
        <v>5</v>
      </c>
      <c r="FD66">
        <v>0</v>
      </c>
      <c r="FE66">
        <v>0</v>
      </c>
      <c r="FF66">
        <v>0</v>
      </c>
      <c r="FG66" t="s">
        <v>348</v>
      </c>
      <c r="FH66" t="s">
        <v>349</v>
      </c>
      <c r="FI66" t="s">
        <v>350</v>
      </c>
      <c r="FJ66" t="s">
        <v>350</v>
      </c>
      <c r="FK66" t="s">
        <v>350</v>
      </c>
      <c r="FL66" t="s">
        <v>350</v>
      </c>
      <c r="FM66">
        <v>0</v>
      </c>
      <c r="FN66">
        <v>100</v>
      </c>
      <c r="FO66">
        <v>100</v>
      </c>
      <c r="FP66">
        <v>0.222</v>
      </c>
      <c r="FQ66">
        <v>7.3999999999999996E-2</v>
      </c>
      <c r="FR66">
        <v>-0.18329044484773399</v>
      </c>
      <c r="FS66">
        <v>1.93526017593624E-3</v>
      </c>
      <c r="FT66">
        <v>-2.6352868309754201E-6</v>
      </c>
      <c r="FU66">
        <v>7.4988703689445403E-10</v>
      </c>
      <c r="FV66">
        <v>7.4070808911679595E-2</v>
      </c>
      <c r="FW66">
        <v>0</v>
      </c>
      <c r="FX66">
        <v>0</v>
      </c>
      <c r="FY66">
        <v>0</v>
      </c>
      <c r="FZ66">
        <v>1</v>
      </c>
      <c r="GA66">
        <v>1999</v>
      </c>
      <c r="GB66">
        <v>0</v>
      </c>
      <c r="GC66">
        <v>14</v>
      </c>
      <c r="GD66">
        <v>56.2</v>
      </c>
      <c r="GE66">
        <v>56.2</v>
      </c>
      <c r="GF66">
        <v>1.32324</v>
      </c>
      <c r="GG66">
        <v>2.48169</v>
      </c>
      <c r="GH66">
        <v>1.5979000000000001</v>
      </c>
      <c r="GI66">
        <v>2.34985</v>
      </c>
      <c r="GJ66">
        <v>1.64917</v>
      </c>
      <c r="GK66">
        <v>2.47559</v>
      </c>
      <c r="GL66">
        <v>26.148499999999999</v>
      </c>
      <c r="GM66">
        <v>14.350899999999999</v>
      </c>
      <c r="GN66">
        <v>19</v>
      </c>
      <c r="GO66">
        <v>450.45400000000001</v>
      </c>
      <c r="GP66">
        <v>639.06500000000005</v>
      </c>
      <c r="GQ66">
        <v>29.327000000000002</v>
      </c>
      <c r="GR66">
        <v>21.671700000000001</v>
      </c>
      <c r="GS66">
        <v>30.000399999999999</v>
      </c>
      <c r="GT66">
        <v>21.5943</v>
      </c>
      <c r="GU66">
        <v>21.574999999999999</v>
      </c>
      <c r="GV66">
        <v>26.592199999999998</v>
      </c>
      <c r="GW66">
        <v>24.6432</v>
      </c>
      <c r="GX66">
        <v>100</v>
      </c>
      <c r="GY66">
        <v>29.354900000000001</v>
      </c>
      <c r="GZ66">
        <v>530.55799999999999</v>
      </c>
      <c r="HA66">
        <v>12.9773</v>
      </c>
      <c r="HB66">
        <v>101.352</v>
      </c>
      <c r="HC66">
        <v>101.345</v>
      </c>
    </row>
    <row r="67" spans="1:211" x14ac:dyDescent="0.2">
      <c r="A67">
        <v>51</v>
      </c>
      <c r="B67">
        <v>1736449072.0999999</v>
      </c>
      <c r="C67">
        <v>100</v>
      </c>
      <c r="D67" t="s">
        <v>449</v>
      </c>
      <c r="E67" t="s">
        <v>450</v>
      </c>
      <c r="F67">
        <v>2</v>
      </c>
      <c r="G67">
        <v>1736449070.0999999</v>
      </c>
      <c r="H67">
        <f t="shared" si="0"/>
        <v>2.1410946751455493E-3</v>
      </c>
      <c r="I67">
        <f t="shared" si="1"/>
        <v>2.1410946751455495</v>
      </c>
      <c r="J67">
        <f t="shared" si="2"/>
        <v>22.369059451866612</v>
      </c>
      <c r="K67">
        <f t="shared" si="3"/>
        <v>446.56099999999998</v>
      </c>
      <c r="L67">
        <f t="shared" si="4"/>
        <v>150.13708549939105</v>
      </c>
      <c r="M67">
        <f t="shared" si="5"/>
        <v>15.362682987635495</v>
      </c>
      <c r="N67">
        <f t="shared" si="6"/>
        <v>45.694073884692003</v>
      </c>
      <c r="O67">
        <f t="shared" si="7"/>
        <v>0.1262907524371811</v>
      </c>
      <c r="P67">
        <f t="shared" si="8"/>
        <v>3.5448867011326772</v>
      </c>
      <c r="Q67">
        <f t="shared" si="9"/>
        <v>0.12384342446689105</v>
      </c>
      <c r="R67">
        <f t="shared" si="10"/>
        <v>7.7618072878480576E-2</v>
      </c>
      <c r="S67">
        <f t="shared" si="11"/>
        <v>253.92071540375596</v>
      </c>
      <c r="T67">
        <f t="shared" si="12"/>
        <v>25.738557752321288</v>
      </c>
      <c r="U67">
        <f t="shared" si="13"/>
        <v>25.738557752321288</v>
      </c>
      <c r="V67">
        <f t="shared" si="14"/>
        <v>3.322408643276404</v>
      </c>
      <c r="W67">
        <f t="shared" si="15"/>
        <v>50.336574088900846</v>
      </c>
      <c r="X67">
        <f t="shared" si="16"/>
        <v>1.5958662543677999</v>
      </c>
      <c r="Y67">
        <f t="shared" si="17"/>
        <v>3.1703910789584042</v>
      </c>
      <c r="Z67">
        <f t="shared" si="18"/>
        <v>1.726542388908604</v>
      </c>
      <c r="AA67">
        <f t="shared" si="19"/>
        <v>-94.42227517391872</v>
      </c>
      <c r="AB67">
        <f t="shared" si="20"/>
        <v>-150.52123907155953</v>
      </c>
      <c r="AC67">
        <f t="shared" si="21"/>
        <v>-9.012859619799336</v>
      </c>
      <c r="AD67">
        <f t="shared" si="22"/>
        <v>-3.5658461521620666E-2</v>
      </c>
      <c r="AE67">
        <f t="shared" si="23"/>
        <v>49.616415255526753</v>
      </c>
      <c r="AF67">
        <f t="shared" si="24"/>
        <v>2.1383996482151773</v>
      </c>
      <c r="AG67">
        <f t="shared" si="25"/>
        <v>22.369059451866612</v>
      </c>
      <c r="AH67">
        <v>506.69574134662798</v>
      </c>
      <c r="AI67">
        <v>456.84526060605998</v>
      </c>
      <c r="AJ67">
        <v>3.2121896038918401</v>
      </c>
      <c r="AK67">
        <v>85.495142733625997</v>
      </c>
      <c r="AL67">
        <f t="shared" si="26"/>
        <v>2.1410946751455495</v>
      </c>
      <c r="AM67">
        <v>13.069479155397699</v>
      </c>
      <c r="AN67">
        <v>15.5984566433567</v>
      </c>
      <c r="AO67">
        <v>1.43917589848305E-5</v>
      </c>
      <c r="AP67">
        <v>126.389948844656</v>
      </c>
      <c r="AQ67">
        <v>38</v>
      </c>
      <c r="AR67">
        <v>8</v>
      </c>
      <c r="AS67">
        <f t="shared" si="27"/>
        <v>1</v>
      </c>
      <c r="AT67">
        <f t="shared" si="28"/>
        <v>0</v>
      </c>
      <c r="AU67">
        <f t="shared" si="29"/>
        <v>54626.785782145256</v>
      </c>
      <c r="AV67">
        <f t="shared" si="30"/>
        <v>1600.0050000000001</v>
      </c>
      <c r="AW67">
        <f t="shared" si="31"/>
        <v>1348.8041213997076</v>
      </c>
      <c r="AX67">
        <f t="shared" si="32"/>
        <v>0.84299994150000002</v>
      </c>
      <c r="AY67">
        <f t="shared" si="33"/>
        <v>0.15869995118999999</v>
      </c>
      <c r="AZ67">
        <v>6</v>
      </c>
      <c r="BA67">
        <v>0.5</v>
      </c>
      <c r="BB67" t="s">
        <v>345</v>
      </c>
      <c r="BC67">
        <v>2</v>
      </c>
      <c r="BD67" t="b">
        <v>1</v>
      </c>
      <c r="BE67">
        <v>1736449070.0999999</v>
      </c>
      <c r="BF67">
        <v>446.56099999999998</v>
      </c>
      <c r="BG67">
        <v>507.24400000000003</v>
      </c>
      <c r="BH67">
        <v>15.59615</v>
      </c>
      <c r="BI67">
        <v>13.0702</v>
      </c>
      <c r="BJ67">
        <v>446.339</v>
      </c>
      <c r="BK67">
        <v>15.52205</v>
      </c>
      <c r="BL67">
        <v>500.0215</v>
      </c>
      <c r="BM67">
        <v>102.2235</v>
      </c>
      <c r="BN67">
        <v>0.100872</v>
      </c>
      <c r="BO67">
        <v>24.950949999999999</v>
      </c>
      <c r="BP67">
        <v>24.74475</v>
      </c>
      <c r="BQ67">
        <v>999.9</v>
      </c>
      <c r="BR67">
        <v>0</v>
      </c>
      <c r="BS67">
        <v>0</v>
      </c>
      <c r="BT67">
        <v>10038.75</v>
      </c>
      <c r="BU67">
        <v>512.65049999999997</v>
      </c>
      <c r="BV67">
        <v>121.82250000000001</v>
      </c>
      <c r="BW67">
        <v>-60.682699999999997</v>
      </c>
      <c r="BX67">
        <v>453.63650000000001</v>
      </c>
      <c r="BY67">
        <v>513.9615</v>
      </c>
      <c r="BZ67">
        <v>2.5259550000000002</v>
      </c>
      <c r="CA67">
        <v>507.24400000000003</v>
      </c>
      <c r="CB67">
        <v>13.0702</v>
      </c>
      <c r="CC67">
        <v>1.594295</v>
      </c>
      <c r="CD67">
        <v>1.3360799999999999</v>
      </c>
      <c r="CE67">
        <v>13.90375</v>
      </c>
      <c r="CF67">
        <v>11.211</v>
      </c>
      <c r="CG67">
        <v>1600.0050000000001</v>
      </c>
      <c r="CH67">
        <v>0.90000049999999998</v>
      </c>
      <c r="CI67">
        <v>9.9999450000000004E-2</v>
      </c>
      <c r="CJ67">
        <v>19.916650000000001</v>
      </c>
      <c r="CK67">
        <v>31274.5</v>
      </c>
      <c r="CL67">
        <v>1736445700.0999999</v>
      </c>
      <c r="CM67" t="s">
        <v>346</v>
      </c>
      <c r="CN67">
        <v>1736445697.0999999</v>
      </c>
      <c r="CO67">
        <v>1736445700.0999999</v>
      </c>
      <c r="CP67">
        <v>1</v>
      </c>
      <c r="CQ67">
        <v>-0.33700000000000002</v>
      </c>
      <c r="CR67">
        <v>1.2999999999999999E-2</v>
      </c>
      <c r="CS67">
        <v>0.22</v>
      </c>
      <c r="CT67">
        <v>8.3000000000000004E-2</v>
      </c>
      <c r="CU67">
        <v>420</v>
      </c>
      <c r="CV67">
        <v>16</v>
      </c>
      <c r="CW67">
        <v>0.23</v>
      </c>
      <c r="CX67">
        <v>0.32</v>
      </c>
      <c r="CY67">
        <v>-58.577657142857099</v>
      </c>
      <c r="CZ67">
        <v>-12.978335064935001</v>
      </c>
      <c r="DA67">
        <v>1.3132391236109</v>
      </c>
      <c r="DB67">
        <v>0</v>
      </c>
      <c r="DC67">
        <v>2.5151666666666701</v>
      </c>
      <c r="DD67">
        <v>4.7869870129870297E-2</v>
      </c>
      <c r="DE67">
        <v>5.0385233412496297E-3</v>
      </c>
      <c r="DF67">
        <v>1</v>
      </c>
      <c r="DG67">
        <v>1</v>
      </c>
      <c r="DH67">
        <v>2</v>
      </c>
      <c r="DI67" t="s">
        <v>347</v>
      </c>
      <c r="DJ67">
        <v>3.1197400000000002</v>
      </c>
      <c r="DK67">
        <v>2.8015400000000001</v>
      </c>
      <c r="DL67">
        <v>0.106639</v>
      </c>
      <c r="DM67">
        <v>0.11831899999999999</v>
      </c>
      <c r="DN67">
        <v>8.7181700000000001E-2</v>
      </c>
      <c r="DO67">
        <v>7.7396900000000005E-2</v>
      </c>
      <c r="DP67">
        <v>24923</v>
      </c>
      <c r="DQ67">
        <v>22734.799999999999</v>
      </c>
      <c r="DR67">
        <v>26689.599999999999</v>
      </c>
      <c r="DS67">
        <v>24126.1</v>
      </c>
      <c r="DT67">
        <v>33669.599999999999</v>
      </c>
      <c r="DU67">
        <v>32411.9</v>
      </c>
      <c r="DV67">
        <v>40355</v>
      </c>
      <c r="DW67">
        <v>38138.9</v>
      </c>
      <c r="DX67">
        <v>2.0156800000000001</v>
      </c>
      <c r="DY67">
        <v>2.2689499999999998</v>
      </c>
      <c r="DZ67">
        <v>0.149481</v>
      </c>
      <c r="EA67">
        <v>0</v>
      </c>
      <c r="EB67">
        <v>22.274999999999999</v>
      </c>
      <c r="EC67">
        <v>999.9</v>
      </c>
      <c r="ED67">
        <v>64.234999999999999</v>
      </c>
      <c r="EE67">
        <v>22.053999999999998</v>
      </c>
      <c r="EF67">
        <v>16.727499999999999</v>
      </c>
      <c r="EG67">
        <v>64.054900000000004</v>
      </c>
      <c r="EH67">
        <v>26.790900000000001</v>
      </c>
      <c r="EI67">
        <v>1</v>
      </c>
      <c r="EJ67">
        <v>-0.43232500000000001</v>
      </c>
      <c r="EK67">
        <v>-4.2839</v>
      </c>
      <c r="EL67">
        <v>20.223800000000001</v>
      </c>
      <c r="EM67">
        <v>5.2637099999999997</v>
      </c>
      <c r="EN67">
        <v>12.0068</v>
      </c>
      <c r="EO67">
        <v>5.0000999999999998</v>
      </c>
      <c r="EP67">
        <v>3.2870499999999998</v>
      </c>
      <c r="EQ67">
        <v>9999</v>
      </c>
      <c r="ER67">
        <v>9999</v>
      </c>
      <c r="ES67">
        <v>999.9</v>
      </c>
      <c r="ET67">
        <v>9999</v>
      </c>
      <c r="EU67">
        <v>1.8722700000000001</v>
      </c>
      <c r="EV67">
        <v>1.87317</v>
      </c>
      <c r="EW67">
        <v>1.8693599999999999</v>
      </c>
      <c r="EX67">
        <v>1.8750800000000001</v>
      </c>
      <c r="EY67">
        <v>1.8754299999999999</v>
      </c>
      <c r="EZ67">
        <v>1.8737900000000001</v>
      </c>
      <c r="FA67">
        <v>1.8724099999999999</v>
      </c>
      <c r="FB67">
        <v>1.8714900000000001</v>
      </c>
      <c r="FC67">
        <v>5</v>
      </c>
      <c r="FD67">
        <v>0</v>
      </c>
      <c r="FE67">
        <v>0</v>
      </c>
      <c r="FF67">
        <v>0</v>
      </c>
      <c r="FG67" t="s">
        <v>348</v>
      </c>
      <c r="FH67" t="s">
        <v>349</v>
      </c>
      <c r="FI67" t="s">
        <v>350</v>
      </c>
      <c r="FJ67" t="s">
        <v>350</v>
      </c>
      <c r="FK67" t="s">
        <v>350</v>
      </c>
      <c r="FL67" t="s">
        <v>350</v>
      </c>
      <c r="FM67">
        <v>0</v>
      </c>
      <c r="FN67">
        <v>100</v>
      </c>
      <c r="FO67">
        <v>100</v>
      </c>
      <c r="FP67">
        <v>0.223</v>
      </c>
      <c r="FQ67">
        <v>7.4099999999999999E-2</v>
      </c>
      <c r="FR67">
        <v>-0.18329044484773399</v>
      </c>
      <c r="FS67">
        <v>1.93526017593624E-3</v>
      </c>
      <c r="FT67">
        <v>-2.6352868309754201E-6</v>
      </c>
      <c r="FU67">
        <v>7.4988703689445403E-10</v>
      </c>
      <c r="FV67">
        <v>7.4070808911679595E-2</v>
      </c>
      <c r="FW67">
        <v>0</v>
      </c>
      <c r="FX67">
        <v>0</v>
      </c>
      <c r="FY67">
        <v>0</v>
      </c>
      <c r="FZ67">
        <v>1</v>
      </c>
      <c r="GA67">
        <v>1999</v>
      </c>
      <c r="GB67">
        <v>0</v>
      </c>
      <c r="GC67">
        <v>14</v>
      </c>
      <c r="GD67">
        <v>56.2</v>
      </c>
      <c r="GE67">
        <v>56.2</v>
      </c>
      <c r="GF67">
        <v>1.33667</v>
      </c>
      <c r="GG67">
        <v>2.49756</v>
      </c>
      <c r="GH67">
        <v>1.5979000000000001</v>
      </c>
      <c r="GI67">
        <v>2.34985</v>
      </c>
      <c r="GJ67">
        <v>1.64917</v>
      </c>
      <c r="GK67">
        <v>2.4609399999999999</v>
      </c>
      <c r="GL67">
        <v>26.148499999999999</v>
      </c>
      <c r="GM67">
        <v>14.350899999999999</v>
      </c>
      <c r="GN67">
        <v>19</v>
      </c>
      <c r="GO67">
        <v>451.12900000000002</v>
      </c>
      <c r="GP67">
        <v>638.70699999999999</v>
      </c>
      <c r="GQ67">
        <v>29.337800000000001</v>
      </c>
      <c r="GR67">
        <v>21.673100000000002</v>
      </c>
      <c r="GS67">
        <v>30.000399999999999</v>
      </c>
      <c r="GT67">
        <v>21.595500000000001</v>
      </c>
      <c r="GU67">
        <v>21.575900000000001</v>
      </c>
      <c r="GV67">
        <v>26.869499999999999</v>
      </c>
      <c r="GW67">
        <v>24.6432</v>
      </c>
      <c r="GX67">
        <v>100</v>
      </c>
      <c r="GY67">
        <v>29.354900000000001</v>
      </c>
      <c r="GZ67">
        <v>537.32899999999995</v>
      </c>
      <c r="HA67">
        <v>12.973100000000001</v>
      </c>
      <c r="HB67">
        <v>101.352</v>
      </c>
      <c r="HC67">
        <v>101.34399999999999</v>
      </c>
    </row>
    <row r="68" spans="1:211" x14ac:dyDescent="0.2">
      <c r="A68">
        <v>52</v>
      </c>
      <c r="B68">
        <v>1736449074.0999999</v>
      </c>
      <c r="C68">
        <v>102</v>
      </c>
      <c r="D68" t="s">
        <v>451</v>
      </c>
      <c r="E68" t="s">
        <v>452</v>
      </c>
      <c r="F68">
        <v>2</v>
      </c>
      <c r="G68">
        <v>1736449073.0999999</v>
      </c>
      <c r="H68">
        <f t="shared" si="0"/>
        <v>2.1435832846443373E-3</v>
      </c>
      <c r="I68">
        <f t="shared" si="1"/>
        <v>2.1435832846443374</v>
      </c>
      <c r="J68">
        <f t="shared" si="2"/>
        <v>22.633844767890526</v>
      </c>
      <c r="K68">
        <f t="shared" si="3"/>
        <v>456.1</v>
      </c>
      <c r="L68">
        <f t="shared" si="4"/>
        <v>156.44577286568699</v>
      </c>
      <c r="M68">
        <f t="shared" si="5"/>
        <v>16.008313708481424</v>
      </c>
      <c r="N68">
        <f t="shared" si="6"/>
        <v>46.670432500000004</v>
      </c>
      <c r="O68">
        <f t="shared" si="7"/>
        <v>0.12646856285189742</v>
      </c>
      <c r="P68">
        <f t="shared" si="8"/>
        <v>3.5410573083536732</v>
      </c>
      <c r="Q68">
        <f t="shared" si="9"/>
        <v>0.12401181237066296</v>
      </c>
      <c r="R68">
        <f t="shared" si="10"/>
        <v>7.7724137017924938E-2</v>
      </c>
      <c r="S68">
        <f t="shared" si="11"/>
        <v>253.91994096000002</v>
      </c>
      <c r="T68">
        <f t="shared" si="12"/>
        <v>25.738965118605364</v>
      </c>
      <c r="U68">
        <f t="shared" si="13"/>
        <v>25.738965118605364</v>
      </c>
      <c r="V68">
        <f t="shared" si="14"/>
        <v>3.3224888885507293</v>
      </c>
      <c r="W68">
        <f t="shared" si="15"/>
        <v>50.349181291323305</v>
      </c>
      <c r="X68">
        <f t="shared" si="16"/>
        <v>1.5962802325000001</v>
      </c>
      <c r="Y68">
        <f t="shared" si="17"/>
        <v>3.1704194419047833</v>
      </c>
      <c r="Z68">
        <f t="shared" si="18"/>
        <v>1.7262086560507293</v>
      </c>
      <c r="AA68">
        <f t="shared" si="19"/>
        <v>-94.532022852815274</v>
      </c>
      <c r="AB68">
        <f t="shared" si="20"/>
        <v>-150.40776990947205</v>
      </c>
      <c r="AC68">
        <f t="shared" si="21"/>
        <v>-9.015830023679813</v>
      </c>
      <c r="AD68">
        <f t="shared" si="22"/>
        <v>-3.568182596711722E-2</v>
      </c>
      <c r="AE68">
        <f t="shared" si="23"/>
        <v>50.184660928549725</v>
      </c>
      <c r="AF68">
        <f t="shared" si="24"/>
        <v>2.1561849406933091</v>
      </c>
      <c r="AG68">
        <f t="shared" si="25"/>
        <v>22.633844767890526</v>
      </c>
      <c r="AH68">
        <v>513.54922145312605</v>
      </c>
      <c r="AI68">
        <v>463.32777575757598</v>
      </c>
      <c r="AJ68">
        <v>3.2274365523006301</v>
      </c>
      <c r="AK68">
        <v>85.495142733625997</v>
      </c>
      <c r="AL68">
        <f t="shared" si="26"/>
        <v>2.1435832846443374</v>
      </c>
      <c r="AM68">
        <v>13.0712946333947</v>
      </c>
      <c r="AN68">
        <v>15.600274125874099</v>
      </c>
      <c r="AO68">
        <v>1.45818234475889E-5</v>
      </c>
      <c r="AP68">
        <v>126.389948844656</v>
      </c>
      <c r="AQ68">
        <v>37</v>
      </c>
      <c r="AR68">
        <v>7</v>
      </c>
      <c r="AS68">
        <f t="shared" si="27"/>
        <v>1</v>
      </c>
      <c r="AT68">
        <f t="shared" si="28"/>
        <v>0</v>
      </c>
      <c r="AU68">
        <f t="shared" si="29"/>
        <v>54542.275650891308</v>
      </c>
      <c r="AV68">
        <f t="shared" si="30"/>
        <v>1600</v>
      </c>
      <c r="AW68">
        <f t="shared" si="31"/>
        <v>1348.8005999999998</v>
      </c>
      <c r="AX68">
        <f t="shared" si="32"/>
        <v>0.84300037499999991</v>
      </c>
      <c r="AY68">
        <f t="shared" si="33"/>
        <v>0.15869996310000001</v>
      </c>
      <c r="AZ68">
        <v>6</v>
      </c>
      <c r="BA68">
        <v>0.5</v>
      </c>
      <c r="BB68" t="s">
        <v>345</v>
      </c>
      <c r="BC68">
        <v>2</v>
      </c>
      <c r="BD68" t="b">
        <v>1</v>
      </c>
      <c r="BE68">
        <v>1736449073.0999999</v>
      </c>
      <c r="BF68">
        <v>456.1</v>
      </c>
      <c r="BG68">
        <v>517.428</v>
      </c>
      <c r="BH68">
        <v>15.600099999999999</v>
      </c>
      <c r="BI68">
        <v>13.056100000000001</v>
      </c>
      <c r="BJ68">
        <v>455.87799999999999</v>
      </c>
      <c r="BK68">
        <v>15.526</v>
      </c>
      <c r="BL68">
        <v>500.601</v>
      </c>
      <c r="BM68">
        <v>102.224</v>
      </c>
      <c r="BN68">
        <v>0.10100000000000001</v>
      </c>
      <c r="BO68">
        <v>24.9511</v>
      </c>
      <c r="BP68">
        <v>24.7331</v>
      </c>
      <c r="BQ68">
        <v>999.9</v>
      </c>
      <c r="BR68">
        <v>0</v>
      </c>
      <c r="BS68">
        <v>0</v>
      </c>
      <c r="BT68">
        <v>10022.5</v>
      </c>
      <c r="BU68">
        <v>512.61099999999999</v>
      </c>
      <c r="BV68">
        <v>121.88500000000001</v>
      </c>
      <c r="BW68">
        <v>-61.328000000000003</v>
      </c>
      <c r="BX68">
        <v>463.32799999999997</v>
      </c>
      <c r="BY68">
        <v>524.27300000000002</v>
      </c>
      <c r="BZ68">
        <v>2.54392</v>
      </c>
      <c r="CA68">
        <v>517.428</v>
      </c>
      <c r="CB68">
        <v>13.056100000000001</v>
      </c>
      <c r="CC68">
        <v>1.5947100000000001</v>
      </c>
      <c r="CD68">
        <v>1.33466</v>
      </c>
      <c r="CE68">
        <v>13.9078</v>
      </c>
      <c r="CF68">
        <v>11.194900000000001</v>
      </c>
      <c r="CG68">
        <v>1600</v>
      </c>
      <c r="CH68">
        <v>0.90000199999999997</v>
      </c>
      <c r="CI68">
        <v>9.9998500000000004E-2</v>
      </c>
      <c r="CJ68">
        <v>19.916699999999999</v>
      </c>
      <c r="CK68">
        <v>31274.400000000001</v>
      </c>
      <c r="CL68">
        <v>1736445700.0999999</v>
      </c>
      <c r="CM68" t="s">
        <v>346</v>
      </c>
      <c r="CN68">
        <v>1736445697.0999999</v>
      </c>
      <c r="CO68">
        <v>1736445700.0999999</v>
      </c>
      <c r="CP68">
        <v>1</v>
      </c>
      <c r="CQ68">
        <v>-0.33700000000000002</v>
      </c>
      <c r="CR68">
        <v>1.2999999999999999E-2</v>
      </c>
      <c r="CS68">
        <v>0.22</v>
      </c>
      <c r="CT68">
        <v>8.3000000000000004E-2</v>
      </c>
      <c r="CU68">
        <v>420</v>
      </c>
      <c r="CV68">
        <v>16</v>
      </c>
      <c r="CW68">
        <v>0.23</v>
      </c>
      <c r="CX68">
        <v>0.32</v>
      </c>
      <c r="CY68">
        <v>-58.998800000000003</v>
      </c>
      <c r="CZ68">
        <v>-12.9433090909091</v>
      </c>
      <c r="DA68">
        <v>1.30979724239688</v>
      </c>
      <c r="DB68">
        <v>0</v>
      </c>
      <c r="DC68">
        <v>2.51733428571429</v>
      </c>
      <c r="DD68">
        <v>6.1185974025971902E-2</v>
      </c>
      <c r="DE68">
        <v>6.5869854160115404E-3</v>
      </c>
      <c r="DF68">
        <v>1</v>
      </c>
      <c r="DG68">
        <v>1</v>
      </c>
      <c r="DH68">
        <v>2</v>
      </c>
      <c r="DI68" t="s">
        <v>347</v>
      </c>
      <c r="DJ68">
        <v>3.11985</v>
      </c>
      <c r="DK68">
        <v>2.8024100000000001</v>
      </c>
      <c r="DL68">
        <v>0.107754</v>
      </c>
      <c r="DM68">
        <v>0.119461</v>
      </c>
      <c r="DN68">
        <v>8.7190799999999999E-2</v>
      </c>
      <c r="DO68">
        <v>7.7321100000000004E-2</v>
      </c>
      <c r="DP68">
        <v>24891.9</v>
      </c>
      <c r="DQ68">
        <v>22705.200000000001</v>
      </c>
      <c r="DR68">
        <v>26689.599999999999</v>
      </c>
      <c r="DS68">
        <v>24126</v>
      </c>
      <c r="DT68">
        <v>33669.300000000003</v>
      </c>
      <c r="DU68">
        <v>32414.5</v>
      </c>
      <c r="DV68">
        <v>40354.9</v>
      </c>
      <c r="DW68">
        <v>38138.6</v>
      </c>
      <c r="DX68">
        <v>2.0163000000000002</v>
      </c>
      <c r="DY68">
        <v>2.26918</v>
      </c>
      <c r="DZ68">
        <v>0.14957000000000001</v>
      </c>
      <c r="EA68">
        <v>0</v>
      </c>
      <c r="EB68">
        <v>22.276299999999999</v>
      </c>
      <c r="EC68">
        <v>999.9</v>
      </c>
      <c r="ED68">
        <v>64.234999999999999</v>
      </c>
      <c r="EE68">
        <v>22.053999999999998</v>
      </c>
      <c r="EF68">
        <v>16.732700000000001</v>
      </c>
      <c r="EG68">
        <v>64.274900000000002</v>
      </c>
      <c r="EH68">
        <v>26.502400000000002</v>
      </c>
      <c r="EI68">
        <v>1</v>
      </c>
      <c r="EJ68">
        <v>-0.43206299999999997</v>
      </c>
      <c r="EK68">
        <v>-4.27142</v>
      </c>
      <c r="EL68">
        <v>20.224</v>
      </c>
      <c r="EM68">
        <v>5.2631100000000002</v>
      </c>
      <c r="EN68">
        <v>12.007300000000001</v>
      </c>
      <c r="EO68">
        <v>4.9998500000000003</v>
      </c>
      <c r="EP68">
        <v>3.2869000000000002</v>
      </c>
      <c r="EQ68">
        <v>9999</v>
      </c>
      <c r="ER68">
        <v>9999</v>
      </c>
      <c r="ES68">
        <v>999.9</v>
      </c>
      <c r="ET68">
        <v>9999</v>
      </c>
      <c r="EU68">
        <v>1.87226</v>
      </c>
      <c r="EV68">
        <v>1.87317</v>
      </c>
      <c r="EW68">
        <v>1.8693599999999999</v>
      </c>
      <c r="EX68">
        <v>1.8750899999999999</v>
      </c>
      <c r="EY68">
        <v>1.8754299999999999</v>
      </c>
      <c r="EZ68">
        <v>1.87381</v>
      </c>
      <c r="FA68">
        <v>1.8724000000000001</v>
      </c>
      <c r="FB68">
        <v>1.8714900000000001</v>
      </c>
      <c r="FC68">
        <v>5</v>
      </c>
      <c r="FD68">
        <v>0</v>
      </c>
      <c r="FE68">
        <v>0</v>
      </c>
      <c r="FF68">
        <v>0</v>
      </c>
      <c r="FG68" t="s">
        <v>348</v>
      </c>
      <c r="FH68" t="s">
        <v>349</v>
      </c>
      <c r="FI68" t="s">
        <v>350</v>
      </c>
      <c r="FJ68" t="s">
        <v>350</v>
      </c>
      <c r="FK68" t="s">
        <v>350</v>
      </c>
      <c r="FL68" t="s">
        <v>350</v>
      </c>
      <c r="FM68">
        <v>0</v>
      </c>
      <c r="FN68">
        <v>100</v>
      </c>
      <c r="FO68">
        <v>100</v>
      </c>
      <c r="FP68">
        <v>0.222</v>
      </c>
      <c r="FQ68">
        <v>7.4099999999999999E-2</v>
      </c>
      <c r="FR68">
        <v>-0.18329044484773399</v>
      </c>
      <c r="FS68">
        <v>1.93526017593624E-3</v>
      </c>
      <c r="FT68">
        <v>-2.6352868309754201E-6</v>
      </c>
      <c r="FU68">
        <v>7.4988703689445403E-10</v>
      </c>
      <c r="FV68">
        <v>7.4070808911679595E-2</v>
      </c>
      <c r="FW68">
        <v>0</v>
      </c>
      <c r="FX68">
        <v>0</v>
      </c>
      <c r="FY68">
        <v>0</v>
      </c>
      <c r="FZ68">
        <v>1</v>
      </c>
      <c r="GA68">
        <v>1999</v>
      </c>
      <c r="GB68">
        <v>0</v>
      </c>
      <c r="GC68">
        <v>14</v>
      </c>
      <c r="GD68">
        <v>56.3</v>
      </c>
      <c r="GE68">
        <v>56.2</v>
      </c>
      <c r="GF68">
        <v>1.3501000000000001</v>
      </c>
      <c r="GG68">
        <v>2.4841299999999999</v>
      </c>
      <c r="GH68">
        <v>1.5979000000000001</v>
      </c>
      <c r="GI68">
        <v>2.34985</v>
      </c>
      <c r="GJ68">
        <v>1.64917</v>
      </c>
      <c r="GK68">
        <v>2.4084500000000002</v>
      </c>
      <c r="GL68">
        <v>26.148499999999999</v>
      </c>
      <c r="GM68">
        <v>14.350899999999999</v>
      </c>
      <c r="GN68">
        <v>19</v>
      </c>
      <c r="GO68">
        <v>451.51400000000001</v>
      </c>
      <c r="GP68">
        <v>638.90499999999997</v>
      </c>
      <c r="GQ68">
        <v>29.352799999999998</v>
      </c>
      <c r="GR68">
        <v>21.673999999999999</v>
      </c>
      <c r="GS68">
        <v>30.000499999999999</v>
      </c>
      <c r="GT68">
        <v>21.596499999999999</v>
      </c>
      <c r="GU68">
        <v>21.576899999999998</v>
      </c>
      <c r="GV68">
        <v>27.148599999999998</v>
      </c>
      <c r="GW68">
        <v>24.6432</v>
      </c>
      <c r="GX68">
        <v>100</v>
      </c>
      <c r="GY68">
        <v>29.389299999999999</v>
      </c>
      <c r="GZ68">
        <v>544.08100000000002</v>
      </c>
      <c r="HA68">
        <v>12.9636</v>
      </c>
      <c r="HB68">
        <v>101.351</v>
      </c>
      <c r="HC68">
        <v>101.343</v>
      </c>
    </row>
    <row r="69" spans="1:211" x14ac:dyDescent="0.2">
      <c r="A69">
        <v>53</v>
      </c>
      <c r="B69">
        <v>1736449076.0999999</v>
      </c>
      <c r="C69">
        <v>104</v>
      </c>
      <c r="D69" t="s">
        <v>453</v>
      </c>
      <c r="E69" t="s">
        <v>454</v>
      </c>
      <c r="F69">
        <v>2</v>
      </c>
      <c r="G69">
        <v>1736449074.0999999</v>
      </c>
      <c r="H69">
        <f t="shared" si="0"/>
        <v>2.1460613847766978E-3</v>
      </c>
      <c r="I69">
        <f t="shared" si="1"/>
        <v>2.1460613847766976</v>
      </c>
      <c r="J69">
        <f t="shared" si="2"/>
        <v>22.852352350664948</v>
      </c>
      <c r="K69">
        <f t="shared" si="3"/>
        <v>459.291</v>
      </c>
      <c r="L69">
        <f t="shared" si="4"/>
        <v>157.12213136890361</v>
      </c>
      <c r="M69">
        <f t="shared" si="5"/>
        <v>16.07732820361295</v>
      </c>
      <c r="N69">
        <f t="shared" si="6"/>
        <v>46.996384809905997</v>
      </c>
      <c r="O69">
        <f t="shared" si="7"/>
        <v>0.12662611264473483</v>
      </c>
      <c r="P69">
        <f t="shared" si="8"/>
        <v>3.5338350377725605</v>
      </c>
      <c r="Q69">
        <f t="shared" si="9"/>
        <v>0.12415837388262188</v>
      </c>
      <c r="R69">
        <f t="shared" si="10"/>
        <v>7.7816694573264761E-2</v>
      </c>
      <c r="S69">
        <f t="shared" si="11"/>
        <v>253.91985619200003</v>
      </c>
      <c r="T69">
        <f t="shared" si="12"/>
        <v>25.738793275922273</v>
      </c>
      <c r="U69">
        <f t="shared" si="13"/>
        <v>25.738793275922273</v>
      </c>
      <c r="V69">
        <f t="shared" si="14"/>
        <v>3.3224550378176505</v>
      </c>
      <c r="W69">
        <f t="shared" si="15"/>
        <v>50.353641336029362</v>
      </c>
      <c r="X69">
        <f t="shared" si="16"/>
        <v>1.5963121438596</v>
      </c>
      <c r="Y69">
        <f t="shared" si="17"/>
        <v>3.1702019983158523</v>
      </c>
      <c r="Z69">
        <f t="shared" si="18"/>
        <v>1.7261428939580505</v>
      </c>
      <c r="AA69">
        <f t="shared" si="19"/>
        <v>-94.641307068652367</v>
      </c>
      <c r="AB69">
        <f t="shared" si="20"/>
        <v>-150.28735592264886</v>
      </c>
      <c r="AC69">
        <f t="shared" si="21"/>
        <v>-9.026963484072672</v>
      </c>
      <c r="AD69">
        <f t="shared" si="22"/>
        <v>-3.5770283373864231E-2</v>
      </c>
      <c r="AE69">
        <f t="shared" si="23"/>
        <v>50.399451741254275</v>
      </c>
      <c r="AF69">
        <f t="shared" si="24"/>
        <v>2.1634319826552786</v>
      </c>
      <c r="AG69">
        <f t="shared" si="25"/>
        <v>22.852352350664948</v>
      </c>
      <c r="AH69">
        <v>520.39716083983296</v>
      </c>
      <c r="AI69">
        <v>469.81698787878798</v>
      </c>
      <c r="AJ69">
        <v>3.2385255280839802</v>
      </c>
      <c r="AK69">
        <v>85.495142733625997</v>
      </c>
      <c r="AL69">
        <f t="shared" si="26"/>
        <v>2.1460613847766976</v>
      </c>
      <c r="AM69">
        <v>13.0687943686727</v>
      </c>
      <c r="AN69">
        <v>15.6015055944056</v>
      </c>
      <c r="AO69">
        <v>1.2971690216050499E-5</v>
      </c>
      <c r="AP69">
        <v>126.389948844656</v>
      </c>
      <c r="AQ69">
        <v>36</v>
      </c>
      <c r="AR69">
        <v>7</v>
      </c>
      <c r="AS69">
        <f t="shared" si="27"/>
        <v>1</v>
      </c>
      <c r="AT69">
        <f t="shared" si="28"/>
        <v>0</v>
      </c>
      <c r="AU69">
        <f t="shared" si="29"/>
        <v>54383.236120763613</v>
      </c>
      <c r="AV69">
        <f t="shared" si="30"/>
        <v>1600</v>
      </c>
      <c r="AW69">
        <f t="shared" si="31"/>
        <v>1348.8000672000001</v>
      </c>
      <c r="AX69">
        <f t="shared" si="32"/>
        <v>0.843000042</v>
      </c>
      <c r="AY69">
        <f t="shared" si="33"/>
        <v>0.15869991012000001</v>
      </c>
      <c r="AZ69">
        <v>6</v>
      </c>
      <c r="BA69">
        <v>0.5</v>
      </c>
      <c r="BB69" t="s">
        <v>345</v>
      </c>
      <c r="BC69">
        <v>2</v>
      </c>
      <c r="BD69" t="b">
        <v>1</v>
      </c>
      <c r="BE69">
        <v>1736449074.0999999</v>
      </c>
      <c r="BF69">
        <v>459.291</v>
      </c>
      <c r="BG69">
        <v>520.90800000000002</v>
      </c>
      <c r="BH69">
        <v>15.6006</v>
      </c>
      <c r="BI69">
        <v>13.04725</v>
      </c>
      <c r="BJ69">
        <v>459.06900000000002</v>
      </c>
      <c r="BK69">
        <v>15.5265</v>
      </c>
      <c r="BL69">
        <v>500.44400000000002</v>
      </c>
      <c r="BM69">
        <v>102.22199999999999</v>
      </c>
      <c r="BN69">
        <v>0.101766</v>
      </c>
      <c r="BO69">
        <v>24.949950000000001</v>
      </c>
      <c r="BP69">
        <v>24.736350000000002</v>
      </c>
      <c r="BQ69">
        <v>999.9</v>
      </c>
      <c r="BR69">
        <v>0</v>
      </c>
      <c r="BS69">
        <v>0</v>
      </c>
      <c r="BT69">
        <v>9992.19</v>
      </c>
      <c r="BU69">
        <v>512.62649999999996</v>
      </c>
      <c r="BV69">
        <v>121.5665</v>
      </c>
      <c r="BW69">
        <v>-61.616599999999998</v>
      </c>
      <c r="BX69">
        <v>466.57</v>
      </c>
      <c r="BY69">
        <v>527.79399999999998</v>
      </c>
      <c r="BZ69">
        <v>2.5533100000000002</v>
      </c>
      <c r="CA69">
        <v>520.90800000000002</v>
      </c>
      <c r="CB69">
        <v>13.04725</v>
      </c>
      <c r="CC69">
        <v>1.59473</v>
      </c>
      <c r="CD69">
        <v>1.333725</v>
      </c>
      <c r="CE69">
        <v>13.907999999999999</v>
      </c>
      <c r="CF69">
        <v>11.18435</v>
      </c>
      <c r="CG69">
        <v>1600</v>
      </c>
      <c r="CH69">
        <v>0.90000150000000001</v>
      </c>
      <c r="CI69">
        <v>9.9998600000000007E-2</v>
      </c>
      <c r="CJ69">
        <v>19.9375</v>
      </c>
      <c r="CK69">
        <v>31274.400000000001</v>
      </c>
      <c r="CL69">
        <v>1736445700.0999999</v>
      </c>
      <c r="CM69" t="s">
        <v>346</v>
      </c>
      <c r="CN69">
        <v>1736445697.0999999</v>
      </c>
      <c r="CO69">
        <v>1736445700.0999999</v>
      </c>
      <c r="CP69">
        <v>1</v>
      </c>
      <c r="CQ69">
        <v>-0.33700000000000002</v>
      </c>
      <c r="CR69">
        <v>1.2999999999999999E-2</v>
      </c>
      <c r="CS69">
        <v>0.22</v>
      </c>
      <c r="CT69">
        <v>8.3000000000000004E-2</v>
      </c>
      <c r="CU69">
        <v>420</v>
      </c>
      <c r="CV69">
        <v>16</v>
      </c>
      <c r="CW69">
        <v>0.23</v>
      </c>
      <c r="CX69">
        <v>0.32</v>
      </c>
      <c r="CY69">
        <v>-59.433271428571402</v>
      </c>
      <c r="CZ69">
        <v>-12.8556467532468</v>
      </c>
      <c r="DA69">
        <v>1.3009082787267801</v>
      </c>
      <c r="DB69">
        <v>0</v>
      </c>
      <c r="DC69">
        <v>2.52096571428571</v>
      </c>
      <c r="DD69">
        <v>9.6031948051945204E-2</v>
      </c>
      <c r="DE69">
        <v>1.1053435825001E-2</v>
      </c>
      <c r="DF69">
        <v>1</v>
      </c>
      <c r="DG69">
        <v>1</v>
      </c>
      <c r="DH69">
        <v>2</v>
      </c>
      <c r="DI69" t="s">
        <v>347</v>
      </c>
      <c r="DJ69">
        <v>3.1201699999999999</v>
      </c>
      <c r="DK69">
        <v>2.8025799999999998</v>
      </c>
      <c r="DL69">
        <v>0.10886</v>
      </c>
      <c r="DM69">
        <v>0.12059499999999999</v>
      </c>
      <c r="DN69">
        <v>8.7189000000000003E-2</v>
      </c>
      <c r="DO69">
        <v>7.7249799999999993E-2</v>
      </c>
      <c r="DP69">
        <v>24861</v>
      </c>
      <c r="DQ69">
        <v>22675.9</v>
      </c>
      <c r="DR69">
        <v>26689.599999999999</v>
      </c>
      <c r="DS69">
        <v>24125.8</v>
      </c>
      <c r="DT69">
        <v>33669.699999999997</v>
      </c>
      <c r="DU69">
        <v>32417</v>
      </c>
      <c r="DV69">
        <v>40355.199999999997</v>
      </c>
      <c r="DW69">
        <v>38138.400000000001</v>
      </c>
      <c r="DX69">
        <v>2.01945</v>
      </c>
      <c r="DY69">
        <v>2.26905</v>
      </c>
      <c r="DZ69">
        <v>0.14966699999999999</v>
      </c>
      <c r="EA69">
        <v>0</v>
      </c>
      <c r="EB69">
        <v>22.277899999999999</v>
      </c>
      <c r="EC69">
        <v>999.9</v>
      </c>
      <c r="ED69">
        <v>64.241</v>
      </c>
      <c r="EE69">
        <v>22.074000000000002</v>
      </c>
      <c r="EF69">
        <v>16.7547</v>
      </c>
      <c r="EG69">
        <v>64.224900000000005</v>
      </c>
      <c r="EH69">
        <v>26.514399999999998</v>
      </c>
      <c r="EI69">
        <v>1</v>
      </c>
      <c r="EJ69">
        <v>-0.43191299999999999</v>
      </c>
      <c r="EK69">
        <v>-4.3021799999999999</v>
      </c>
      <c r="EL69">
        <v>20.2225</v>
      </c>
      <c r="EM69">
        <v>5.2631100000000002</v>
      </c>
      <c r="EN69">
        <v>12.007999999999999</v>
      </c>
      <c r="EO69">
        <v>4.9996499999999999</v>
      </c>
      <c r="EP69">
        <v>3.2867299999999999</v>
      </c>
      <c r="EQ69">
        <v>9999</v>
      </c>
      <c r="ER69">
        <v>9999</v>
      </c>
      <c r="ES69">
        <v>999.9</v>
      </c>
      <c r="ET69">
        <v>9999</v>
      </c>
      <c r="EU69">
        <v>1.8722700000000001</v>
      </c>
      <c r="EV69">
        <v>1.87317</v>
      </c>
      <c r="EW69">
        <v>1.86937</v>
      </c>
      <c r="EX69">
        <v>1.8750899999999999</v>
      </c>
      <c r="EY69">
        <v>1.8754500000000001</v>
      </c>
      <c r="EZ69">
        <v>1.87381</v>
      </c>
      <c r="FA69">
        <v>1.87239</v>
      </c>
      <c r="FB69">
        <v>1.8714900000000001</v>
      </c>
      <c r="FC69">
        <v>5</v>
      </c>
      <c r="FD69">
        <v>0</v>
      </c>
      <c r="FE69">
        <v>0</v>
      </c>
      <c r="FF69">
        <v>0</v>
      </c>
      <c r="FG69" t="s">
        <v>348</v>
      </c>
      <c r="FH69" t="s">
        <v>349</v>
      </c>
      <c r="FI69" t="s">
        <v>350</v>
      </c>
      <c r="FJ69" t="s">
        <v>350</v>
      </c>
      <c r="FK69" t="s">
        <v>350</v>
      </c>
      <c r="FL69" t="s">
        <v>350</v>
      </c>
      <c r="FM69">
        <v>0</v>
      </c>
      <c r="FN69">
        <v>100</v>
      </c>
      <c r="FO69">
        <v>100</v>
      </c>
      <c r="FP69">
        <v>0.222</v>
      </c>
      <c r="FQ69">
        <v>7.3999999999999996E-2</v>
      </c>
      <c r="FR69">
        <v>-0.18329044484773399</v>
      </c>
      <c r="FS69">
        <v>1.93526017593624E-3</v>
      </c>
      <c r="FT69">
        <v>-2.6352868309754201E-6</v>
      </c>
      <c r="FU69">
        <v>7.4988703689445403E-10</v>
      </c>
      <c r="FV69">
        <v>7.4070808911679595E-2</v>
      </c>
      <c r="FW69">
        <v>0</v>
      </c>
      <c r="FX69">
        <v>0</v>
      </c>
      <c r="FY69">
        <v>0</v>
      </c>
      <c r="FZ69">
        <v>1</v>
      </c>
      <c r="GA69">
        <v>1999</v>
      </c>
      <c r="GB69">
        <v>0</v>
      </c>
      <c r="GC69">
        <v>14</v>
      </c>
      <c r="GD69">
        <v>56.3</v>
      </c>
      <c r="GE69">
        <v>56.3</v>
      </c>
      <c r="GF69">
        <v>1.3647499999999999</v>
      </c>
      <c r="GG69">
        <v>2.4890099999999999</v>
      </c>
      <c r="GH69">
        <v>1.5979000000000001</v>
      </c>
      <c r="GI69">
        <v>2.34985</v>
      </c>
      <c r="GJ69">
        <v>1.64917</v>
      </c>
      <c r="GK69">
        <v>2.34863</v>
      </c>
      <c r="GL69">
        <v>26.148499999999999</v>
      </c>
      <c r="GM69">
        <v>14.3422</v>
      </c>
      <c r="GN69">
        <v>19</v>
      </c>
      <c r="GO69">
        <v>453.363</v>
      </c>
      <c r="GP69">
        <v>638.81600000000003</v>
      </c>
      <c r="GQ69">
        <v>29.364799999999999</v>
      </c>
      <c r="GR69">
        <v>21.675000000000001</v>
      </c>
      <c r="GS69">
        <v>30.000399999999999</v>
      </c>
      <c r="GT69">
        <v>21.5974</v>
      </c>
      <c r="GU69">
        <v>21.5778</v>
      </c>
      <c r="GV69">
        <v>27.4221</v>
      </c>
      <c r="GW69">
        <v>24.6432</v>
      </c>
      <c r="GX69">
        <v>100</v>
      </c>
      <c r="GY69">
        <v>29.389299999999999</v>
      </c>
      <c r="GZ69">
        <v>550.85500000000002</v>
      </c>
      <c r="HA69">
        <v>12.9558</v>
      </c>
      <c r="HB69">
        <v>101.352</v>
      </c>
      <c r="HC69">
        <v>101.342</v>
      </c>
    </row>
    <row r="70" spans="1:211" x14ac:dyDescent="0.2">
      <c r="A70">
        <v>54</v>
      </c>
      <c r="B70">
        <v>1736449078.0999999</v>
      </c>
      <c r="C70">
        <v>106</v>
      </c>
      <c r="D70" t="s">
        <v>455</v>
      </c>
      <c r="E70" t="s">
        <v>456</v>
      </c>
      <c r="F70">
        <v>2</v>
      </c>
      <c r="G70">
        <v>1736449077.0999999</v>
      </c>
      <c r="H70">
        <f t="shared" si="0"/>
        <v>2.1540036359351273E-3</v>
      </c>
      <c r="I70">
        <f t="shared" si="1"/>
        <v>2.1540036359351271</v>
      </c>
      <c r="J70">
        <f t="shared" si="2"/>
        <v>23.150293674494232</v>
      </c>
      <c r="K70">
        <f t="shared" si="3"/>
        <v>468.911</v>
      </c>
      <c r="L70">
        <f t="shared" si="4"/>
        <v>163.86706053325838</v>
      </c>
      <c r="M70">
        <f t="shared" si="5"/>
        <v>16.766216266306685</v>
      </c>
      <c r="N70">
        <f t="shared" si="6"/>
        <v>47.977080995203998</v>
      </c>
      <c r="O70">
        <f t="shared" si="7"/>
        <v>0.12714228911896086</v>
      </c>
      <c r="P70">
        <f t="shared" si="8"/>
        <v>3.5263092525343751</v>
      </c>
      <c r="Q70">
        <f t="shared" si="9"/>
        <v>0.12464940646536098</v>
      </c>
      <c r="R70">
        <f t="shared" si="10"/>
        <v>7.812578357635877E-2</v>
      </c>
      <c r="S70">
        <f t="shared" si="11"/>
        <v>253.92002476800002</v>
      </c>
      <c r="T70">
        <f t="shared" si="12"/>
        <v>25.734696037900573</v>
      </c>
      <c r="U70">
        <f t="shared" si="13"/>
        <v>25.734696037900573</v>
      </c>
      <c r="V70">
        <f t="shared" si="14"/>
        <v>3.3216480254004113</v>
      </c>
      <c r="W70">
        <f t="shared" si="15"/>
        <v>50.357791322315585</v>
      </c>
      <c r="X70">
        <f t="shared" si="16"/>
        <v>1.5960676488215997</v>
      </c>
      <c r="Y70">
        <f t="shared" si="17"/>
        <v>3.1694552261157596</v>
      </c>
      <c r="Z70">
        <f t="shared" si="18"/>
        <v>1.7255803765788116</v>
      </c>
      <c r="AA70">
        <f t="shared" si="19"/>
        <v>-94.991560344739113</v>
      </c>
      <c r="AB70">
        <f t="shared" si="20"/>
        <v>-149.93930695788532</v>
      </c>
      <c r="AC70">
        <f t="shared" si="21"/>
        <v>-9.0249134379000271</v>
      </c>
      <c r="AD70">
        <f t="shared" si="22"/>
        <v>-3.5755972524441404E-2</v>
      </c>
      <c r="AE70">
        <f t="shared" si="23"/>
        <v>50.979202269154037</v>
      </c>
      <c r="AF70">
        <f t="shared" si="24"/>
        <v>2.1794888849112852</v>
      </c>
      <c r="AG70">
        <f t="shared" si="25"/>
        <v>23.150293674494232</v>
      </c>
      <c r="AH70">
        <v>527.34412638147398</v>
      </c>
      <c r="AI70">
        <v>476.33324242424197</v>
      </c>
      <c r="AJ70">
        <v>3.2505580437866501</v>
      </c>
      <c r="AK70">
        <v>85.495142733625997</v>
      </c>
      <c r="AL70">
        <f t="shared" si="26"/>
        <v>2.1540036359351271</v>
      </c>
      <c r="AM70">
        <v>13.059018697142401</v>
      </c>
      <c r="AN70">
        <v>15.6004559440559</v>
      </c>
      <c r="AO70">
        <v>8.6174893458342706E-6</v>
      </c>
      <c r="AP70">
        <v>126.389948844656</v>
      </c>
      <c r="AQ70">
        <v>36</v>
      </c>
      <c r="AR70">
        <v>7</v>
      </c>
      <c r="AS70">
        <f t="shared" si="27"/>
        <v>1</v>
      </c>
      <c r="AT70">
        <f t="shared" si="28"/>
        <v>0</v>
      </c>
      <c r="AU70">
        <f t="shared" si="29"/>
        <v>54218.096232917909</v>
      </c>
      <c r="AV70">
        <f t="shared" si="30"/>
        <v>1600</v>
      </c>
      <c r="AW70">
        <f t="shared" si="31"/>
        <v>1348.8005088</v>
      </c>
      <c r="AX70">
        <f t="shared" si="32"/>
        <v>0.84300031799999997</v>
      </c>
      <c r="AY70">
        <f t="shared" si="33"/>
        <v>0.15870001548000001</v>
      </c>
      <c r="AZ70">
        <v>6</v>
      </c>
      <c r="BA70">
        <v>0.5</v>
      </c>
      <c r="BB70" t="s">
        <v>345</v>
      </c>
      <c r="BC70">
        <v>2</v>
      </c>
      <c r="BD70" t="b">
        <v>1</v>
      </c>
      <c r="BE70">
        <v>1736449077.0999999</v>
      </c>
      <c r="BF70">
        <v>468.911</v>
      </c>
      <c r="BG70">
        <v>531.24</v>
      </c>
      <c r="BH70">
        <v>15.599399999999999</v>
      </c>
      <c r="BI70">
        <v>13.027799999999999</v>
      </c>
      <c r="BJ70">
        <v>468.68900000000002</v>
      </c>
      <c r="BK70">
        <v>15.525399999999999</v>
      </c>
      <c r="BL70">
        <v>500.58100000000002</v>
      </c>
      <c r="BM70">
        <v>102.214</v>
      </c>
      <c r="BN70">
        <v>0.101964</v>
      </c>
      <c r="BO70">
        <v>24.946000000000002</v>
      </c>
      <c r="BP70">
        <v>24.731999999999999</v>
      </c>
      <c r="BQ70">
        <v>999.9</v>
      </c>
      <c r="BR70">
        <v>0</v>
      </c>
      <c r="BS70">
        <v>0</v>
      </c>
      <c r="BT70">
        <v>9961.25</v>
      </c>
      <c r="BU70">
        <v>512.66</v>
      </c>
      <c r="BV70">
        <v>120.43899999999999</v>
      </c>
      <c r="BW70">
        <v>-62.328099999999999</v>
      </c>
      <c r="BX70">
        <v>476.34199999999998</v>
      </c>
      <c r="BY70">
        <v>538.25199999999995</v>
      </c>
      <c r="BZ70">
        <v>2.5716800000000002</v>
      </c>
      <c r="CA70">
        <v>531.24</v>
      </c>
      <c r="CB70">
        <v>13.027799999999999</v>
      </c>
      <c r="CC70">
        <v>1.5944799999999999</v>
      </c>
      <c r="CD70">
        <v>1.33162</v>
      </c>
      <c r="CE70">
        <v>13.9056</v>
      </c>
      <c r="CF70">
        <v>11.160600000000001</v>
      </c>
      <c r="CG70">
        <v>1600</v>
      </c>
      <c r="CH70">
        <v>0.90000100000000005</v>
      </c>
      <c r="CI70">
        <v>9.9999400000000002E-2</v>
      </c>
      <c r="CJ70">
        <v>19.958300000000001</v>
      </c>
      <c r="CK70">
        <v>31274.400000000001</v>
      </c>
      <c r="CL70">
        <v>1736445700.0999999</v>
      </c>
      <c r="CM70" t="s">
        <v>346</v>
      </c>
      <c r="CN70">
        <v>1736445697.0999999</v>
      </c>
      <c r="CO70">
        <v>1736445700.0999999</v>
      </c>
      <c r="CP70">
        <v>1</v>
      </c>
      <c r="CQ70">
        <v>-0.33700000000000002</v>
      </c>
      <c r="CR70">
        <v>1.2999999999999999E-2</v>
      </c>
      <c r="CS70">
        <v>0.22</v>
      </c>
      <c r="CT70">
        <v>8.3000000000000004E-2</v>
      </c>
      <c r="CU70">
        <v>420</v>
      </c>
      <c r="CV70">
        <v>16</v>
      </c>
      <c r="CW70">
        <v>0.23</v>
      </c>
      <c r="CX70">
        <v>0.32</v>
      </c>
      <c r="CY70">
        <v>-59.880104761904803</v>
      </c>
      <c r="CZ70">
        <v>-12.9046051948052</v>
      </c>
      <c r="DA70">
        <v>1.3060026130201301</v>
      </c>
      <c r="DB70">
        <v>0</v>
      </c>
      <c r="DC70">
        <v>2.5262099999999998</v>
      </c>
      <c r="DD70">
        <v>0.14535818181818499</v>
      </c>
      <c r="DE70">
        <v>1.6741966090379801E-2</v>
      </c>
      <c r="DF70">
        <v>1</v>
      </c>
      <c r="DG70">
        <v>1</v>
      </c>
      <c r="DH70">
        <v>2</v>
      </c>
      <c r="DI70" t="s">
        <v>347</v>
      </c>
      <c r="DJ70">
        <v>3.1198999999999999</v>
      </c>
      <c r="DK70">
        <v>2.8020800000000001</v>
      </c>
      <c r="DL70">
        <v>0.109969</v>
      </c>
      <c r="DM70">
        <v>0.121708</v>
      </c>
      <c r="DN70">
        <v>8.7168999999999996E-2</v>
      </c>
      <c r="DO70">
        <v>7.7206999999999998E-2</v>
      </c>
      <c r="DP70">
        <v>24830.2</v>
      </c>
      <c r="DQ70">
        <v>22647.200000000001</v>
      </c>
      <c r="DR70">
        <v>26689.7</v>
      </c>
      <c r="DS70">
        <v>24125.8</v>
      </c>
      <c r="DT70">
        <v>33670.800000000003</v>
      </c>
      <c r="DU70">
        <v>32418.5</v>
      </c>
      <c r="DV70">
        <v>40355.599999999999</v>
      </c>
      <c r="DW70">
        <v>38138.300000000003</v>
      </c>
      <c r="DX70">
        <v>2.0198999999999998</v>
      </c>
      <c r="DY70">
        <v>2.2690299999999999</v>
      </c>
      <c r="DZ70">
        <v>0.14831900000000001</v>
      </c>
      <c r="EA70">
        <v>0</v>
      </c>
      <c r="EB70">
        <v>22.278500000000001</v>
      </c>
      <c r="EC70">
        <v>999.9</v>
      </c>
      <c r="ED70">
        <v>64.241</v>
      </c>
      <c r="EE70">
        <v>22.074000000000002</v>
      </c>
      <c r="EF70">
        <v>16.751899999999999</v>
      </c>
      <c r="EG70">
        <v>63.904899999999998</v>
      </c>
      <c r="EH70">
        <v>26.254000000000001</v>
      </c>
      <c r="EI70">
        <v>1</v>
      </c>
      <c r="EJ70">
        <v>-0.43185499999999999</v>
      </c>
      <c r="EK70">
        <v>-4.3367100000000001</v>
      </c>
      <c r="EL70">
        <v>20.221599999999999</v>
      </c>
      <c r="EM70">
        <v>5.2631100000000002</v>
      </c>
      <c r="EN70">
        <v>12.007999999999999</v>
      </c>
      <c r="EO70">
        <v>4.9997499999999997</v>
      </c>
      <c r="EP70">
        <v>3.2867299999999999</v>
      </c>
      <c r="EQ70">
        <v>9999</v>
      </c>
      <c r="ER70">
        <v>9999</v>
      </c>
      <c r="ES70">
        <v>999.9</v>
      </c>
      <c r="ET70">
        <v>9999</v>
      </c>
      <c r="EU70">
        <v>1.8722799999999999</v>
      </c>
      <c r="EV70">
        <v>1.87317</v>
      </c>
      <c r="EW70">
        <v>1.86938</v>
      </c>
      <c r="EX70">
        <v>1.8751100000000001</v>
      </c>
      <c r="EY70">
        <v>1.8754599999999999</v>
      </c>
      <c r="EZ70">
        <v>1.8738300000000001</v>
      </c>
      <c r="FA70">
        <v>1.8724000000000001</v>
      </c>
      <c r="FB70">
        <v>1.8714900000000001</v>
      </c>
      <c r="FC70">
        <v>5</v>
      </c>
      <c r="FD70">
        <v>0</v>
      </c>
      <c r="FE70">
        <v>0</v>
      </c>
      <c r="FF70">
        <v>0</v>
      </c>
      <c r="FG70" t="s">
        <v>348</v>
      </c>
      <c r="FH70" t="s">
        <v>349</v>
      </c>
      <c r="FI70" t="s">
        <v>350</v>
      </c>
      <c r="FJ70" t="s">
        <v>350</v>
      </c>
      <c r="FK70" t="s">
        <v>350</v>
      </c>
      <c r="FL70" t="s">
        <v>350</v>
      </c>
      <c r="FM70">
        <v>0</v>
      </c>
      <c r="FN70">
        <v>100</v>
      </c>
      <c r="FO70">
        <v>100</v>
      </c>
      <c r="FP70">
        <v>0.222</v>
      </c>
      <c r="FQ70">
        <v>7.4099999999999999E-2</v>
      </c>
      <c r="FR70">
        <v>-0.18329044484773399</v>
      </c>
      <c r="FS70">
        <v>1.93526017593624E-3</v>
      </c>
      <c r="FT70">
        <v>-2.6352868309754201E-6</v>
      </c>
      <c r="FU70">
        <v>7.4988703689445403E-10</v>
      </c>
      <c r="FV70">
        <v>7.4070808911679595E-2</v>
      </c>
      <c r="FW70">
        <v>0</v>
      </c>
      <c r="FX70">
        <v>0</v>
      </c>
      <c r="FY70">
        <v>0</v>
      </c>
      <c r="FZ70">
        <v>1</v>
      </c>
      <c r="GA70">
        <v>1999</v>
      </c>
      <c r="GB70">
        <v>0</v>
      </c>
      <c r="GC70">
        <v>14</v>
      </c>
      <c r="GD70">
        <v>56.4</v>
      </c>
      <c r="GE70">
        <v>56.3</v>
      </c>
      <c r="GF70">
        <v>1.3781699999999999</v>
      </c>
      <c r="GG70">
        <v>2.49634</v>
      </c>
      <c r="GH70">
        <v>1.5979000000000001</v>
      </c>
      <c r="GI70">
        <v>2.34985</v>
      </c>
      <c r="GJ70">
        <v>1.64917</v>
      </c>
      <c r="GK70">
        <v>2.3315399999999999</v>
      </c>
      <c r="GL70">
        <v>26.148499999999999</v>
      </c>
      <c r="GM70">
        <v>14.3422</v>
      </c>
      <c r="GN70">
        <v>19</v>
      </c>
      <c r="GO70">
        <v>453.63400000000001</v>
      </c>
      <c r="GP70">
        <v>638.80899999999997</v>
      </c>
      <c r="GQ70">
        <v>29.3782</v>
      </c>
      <c r="GR70">
        <v>21.676200000000001</v>
      </c>
      <c r="GS70">
        <v>30.000399999999999</v>
      </c>
      <c r="GT70">
        <v>21.598299999999998</v>
      </c>
      <c r="GU70">
        <v>21.578700000000001</v>
      </c>
      <c r="GV70">
        <v>27.699400000000001</v>
      </c>
      <c r="GW70">
        <v>24.6432</v>
      </c>
      <c r="GX70">
        <v>100</v>
      </c>
      <c r="GY70">
        <v>29.389299999999999</v>
      </c>
      <c r="GZ70">
        <v>557.60500000000002</v>
      </c>
      <c r="HA70">
        <v>12.955</v>
      </c>
      <c r="HB70">
        <v>101.352</v>
      </c>
      <c r="HC70">
        <v>101.342</v>
      </c>
    </row>
    <row r="71" spans="1:211" x14ac:dyDescent="0.2">
      <c r="A71">
        <v>55</v>
      </c>
      <c r="B71">
        <v>1736449080.0999999</v>
      </c>
      <c r="C71">
        <v>108</v>
      </c>
      <c r="D71" t="s">
        <v>457</v>
      </c>
      <c r="E71" t="s">
        <v>458</v>
      </c>
      <c r="F71">
        <v>2</v>
      </c>
      <c r="G71">
        <v>1736449078.0999999</v>
      </c>
      <c r="H71">
        <f t="shared" si="0"/>
        <v>2.1615694321190006E-3</v>
      </c>
      <c r="I71">
        <f t="shared" si="1"/>
        <v>2.1615694321190007</v>
      </c>
      <c r="J71">
        <f t="shared" si="2"/>
        <v>23.548195496991635</v>
      </c>
      <c r="K71">
        <f t="shared" si="3"/>
        <v>472.0985</v>
      </c>
      <c r="L71">
        <f t="shared" si="4"/>
        <v>163.12488418828207</v>
      </c>
      <c r="M71">
        <f t="shared" si="5"/>
        <v>16.690232064083812</v>
      </c>
      <c r="N71">
        <f t="shared" si="6"/>
        <v>48.303075041642757</v>
      </c>
      <c r="O71">
        <f t="shared" si="7"/>
        <v>0.12765420477567044</v>
      </c>
      <c r="P71">
        <f t="shared" si="8"/>
        <v>3.5295849301570836</v>
      </c>
      <c r="Q71">
        <f t="shared" si="9"/>
        <v>0.12514370380274625</v>
      </c>
      <c r="R71">
        <f t="shared" si="10"/>
        <v>7.8436261161775267E-2</v>
      </c>
      <c r="S71">
        <f t="shared" si="11"/>
        <v>253.91918269207437</v>
      </c>
      <c r="T71">
        <f t="shared" si="12"/>
        <v>25.729348284717727</v>
      </c>
      <c r="U71">
        <f t="shared" si="13"/>
        <v>25.729348284717727</v>
      </c>
      <c r="V71">
        <f t="shared" si="14"/>
        <v>3.3205949628833498</v>
      </c>
      <c r="W71">
        <f t="shared" si="15"/>
        <v>50.357941116047378</v>
      </c>
      <c r="X71">
        <f t="shared" si="16"/>
        <v>1.5957868336840502</v>
      </c>
      <c r="Y71">
        <f t="shared" si="17"/>
        <v>3.1688881600751677</v>
      </c>
      <c r="Z71">
        <f t="shared" si="18"/>
        <v>1.7248081291992996</v>
      </c>
      <c r="AA71">
        <f t="shared" si="19"/>
        <v>-95.32521195644793</v>
      </c>
      <c r="AB71">
        <f t="shared" si="20"/>
        <v>-149.63184249321364</v>
      </c>
      <c r="AC71">
        <f t="shared" si="21"/>
        <v>-8.9976707566209502</v>
      </c>
      <c r="AD71">
        <f t="shared" si="22"/>
        <v>-3.5542514208145803E-2</v>
      </c>
      <c r="AE71">
        <f t="shared" si="23"/>
        <v>51.081722661649884</v>
      </c>
      <c r="AF71">
        <f t="shared" si="24"/>
        <v>2.1808761678267437</v>
      </c>
      <c r="AG71">
        <f t="shared" si="25"/>
        <v>23.548195496991635</v>
      </c>
      <c r="AH71">
        <v>534.32883353440195</v>
      </c>
      <c r="AI71">
        <v>482.82976969696898</v>
      </c>
      <c r="AJ71">
        <v>3.2516393094436702</v>
      </c>
      <c r="AK71">
        <v>85.495142733625997</v>
      </c>
      <c r="AL71">
        <f t="shared" si="26"/>
        <v>2.1615694321190007</v>
      </c>
      <c r="AM71">
        <v>13.044638964550201</v>
      </c>
      <c r="AN71">
        <v>15.594969930069899</v>
      </c>
      <c r="AO71">
        <v>-5.2587345843709302E-7</v>
      </c>
      <c r="AP71">
        <v>126.389948844656</v>
      </c>
      <c r="AQ71">
        <v>36</v>
      </c>
      <c r="AR71">
        <v>7</v>
      </c>
      <c r="AS71">
        <f t="shared" si="27"/>
        <v>1</v>
      </c>
      <c r="AT71">
        <f t="shared" si="28"/>
        <v>0</v>
      </c>
      <c r="AU71">
        <f t="shared" si="29"/>
        <v>54290.744997528069</v>
      </c>
      <c r="AV71">
        <f t="shared" si="30"/>
        <v>1599.9949999999999</v>
      </c>
      <c r="AW71">
        <f t="shared" si="31"/>
        <v>1348.7959001996401</v>
      </c>
      <c r="AX71">
        <f t="shared" si="32"/>
        <v>0.84300007200000004</v>
      </c>
      <c r="AY71">
        <f t="shared" si="33"/>
        <v>0.15869998512</v>
      </c>
      <c r="AZ71">
        <v>6</v>
      </c>
      <c r="BA71">
        <v>0.5</v>
      </c>
      <c r="BB71" t="s">
        <v>345</v>
      </c>
      <c r="BC71">
        <v>2</v>
      </c>
      <c r="BD71" t="b">
        <v>1</v>
      </c>
      <c r="BE71">
        <v>1736449078.0999999</v>
      </c>
      <c r="BF71">
        <v>472.0985</v>
      </c>
      <c r="BG71">
        <v>534.55600000000004</v>
      </c>
      <c r="BH71">
        <v>15.5967</v>
      </c>
      <c r="BI71">
        <v>13.0236</v>
      </c>
      <c r="BJ71">
        <v>471.87650000000002</v>
      </c>
      <c r="BK71">
        <v>15.5227</v>
      </c>
      <c r="BL71">
        <v>500.60899999999998</v>
      </c>
      <c r="BM71">
        <v>102.2145</v>
      </c>
      <c r="BN71">
        <v>0.1011715</v>
      </c>
      <c r="BO71">
        <v>24.943000000000001</v>
      </c>
      <c r="BP71">
        <v>24.720700000000001</v>
      </c>
      <c r="BQ71">
        <v>999.9</v>
      </c>
      <c r="BR71">
        <v>0</v>
      </c>
      <c r="BS71">
        <v>0</v>
      </c>
      <c r="BT71">
        <v>9975</v>
      </c>
      <c r="BU71">
        <v>512.64449999999999</v>
      </c>
      <c r="BV71">
        <v>120.08150000000001</v>
      </c>
      <c r="BW71">
        <v>-62.4572</v>
      </c>
      <c r="BX71">
        <v>479.57850000000002</v>
      </c>
      <c r="BY71">
        <v>541.60950000000003</v>
      </c>
      <c r="BZ71">
        <v>2.57314</v>
      </c>
      <c r="CA71">
        <v>534.55600000000004</v>
      </c>
      <c r="CB71">
        <v>13.0236</v>
      </c>
      <c r="CC71">
        <v>1.5942099999999999</v>
      </c>
      <c r="CD71">
        <v>1.3311999999999999</v>
      </c>
      <c r="CE71">
        <v>13.903</v>
      </c>
      <c r="CF71">
        <v>11.155799999999999</v>
      </c>
      <c r="CG71">
        <v>1599.9949999999999</v>
      </c>
      <c r="CH71">
        <v>0.90000049999999998</v>
      </c>
      <c r="CI71">
        <v>9.9999599999999994E-2</v>
      </c>
      <c r="CJ71">
        <v>19.958300000000001</v>
      </c>
      <c r="CK71">
        <v>31274.3</v>
      </c>
      <c r="CL71">
        <v>1736445700.0999999</v>
      </c>
      <c r="CM71" t="s">
        <v>346</v>
      </c>
      <c r="CN71">
        <v>1736445697.0999999</v>
      </c>
      <c r="CO71">
        <v>1736445700.0999999</v>
      </c>
      <c r="CP71">
        <v>1</v>
      </c>
      <c r="CQ71">
        <v>-0.33700000000000002</v>
      </c>
      <c r="CR71">
        <v>1.2999999999999999E-2</v>
      </c>
      <c r="CS71">
        <v>0.22</v>
      </c>
      <c r="CT71">
        <v>8.3000000000000004E-2</v>
      </c>
      <c r="CU71">
        <v>420</v>
      </c>
      <c r="CV71">
        <v>16</v>
      </c>
      <c r="CW71">
        <v>0.23</v>
      </c>
      <c r="CX71">
        <v>0.32</v>
      </c>
      <c r="CY71">
        <v>-60.327119047619</v>
      </c>
      <c r="CZ71">
        <v>-12.7779662337663</v>
      </c>
      <c r="DA71">
        <v>1.29271691395958</v>
      </c>
      <c r="DB71">
        <v>0</v>
      </c>
      <c r="DC71">
        <v>2.5321628571428598</v>
      </c>
      <c r="DD71">
        <v>0.18662181818182</v>
      </c>
      <c r="DE71">
        <v>2.0741027926691202E-2</v>
      </c>
      <c r="DF71">
        <v>1</v>
      </c>
      <c r="DG71">
        <v>1</v>
      </c>
      <c r="DH71">
        <v>2</v>
      </c>
      <c r="DI71" t="s">
        <v>347</v>
      </c>
      <c r="DJ71">
        <v>3.11965</v>
      </c>
      <c r="DK71">
        <v>2.7996699999999999</v>
      </c>
      <c r="DL71">
        <v>0.11107</v>
      </c>
      <c r="DM71">
        <v>0.12278699999999999</v>
      </c>
      <c r="DN71">
        <v>8.7139800000000003E-2</v>
      </c>
      <c r="DO71">
        <v>7.7180700000000005E-2</v>
      </c>
      <c r="DP71">
        <v>24799.4</v>
      </c>
      <c r="DQ71">
        <v>22619.7</v>
      </c>
      <c r="DR71">
        <v>26689.599999999999</v>
      </c>
      <c r="DS71">
        <v>24126.1</v>
      </c>
      <c r="DT71">
        <v>33672.1</v>
      </c>
      <c r="DU71">
        <v>32419.8</v>
      </c>
      <c r="DV71">
        <v>40355.699999999997</v>
      </c>
      <c r="DW71">
        <v>38138.6</v>
      </c>
      <c r="DX71">
        <v>2.0182799999999999</v>
      </c>
      <c r="DY71">
        <v>2.2690000000000001</v>
      </c>
      <c r="DZ71">
        <v>0.147365</v>
      </c>
      <c r="EA71">
        <v>0</v>
      </c>
      <c r="EB71">
        <v>22.278500000000001</v>
      </c>
      <c r="EC71">
        <v>999.9</v>
      </c>
      <c r="ED71">
        <v>64.241</v>
      </c>
      <c r="EE71">
        <v>22.074000000000002</v>
      </c>
      <c r="EF71">
        <v>16.750599999999999</v>
      </c>
      <c r="EG71">
        <v>64.184899999999999</v>
      </c>
      <c r="EH71">
        <v>26.209900000000001</v>
      </c>
      <c r="EI71">
        <v>1</v>
      </c>
      <c r="EJ71">
        <v>-0.43176799999999999</v>
      </c>
      <c r="EK71">
        <v>-4.3205099999999996</v>
      </c>
      <c r="EL71">
        <v>20.222899999999999</v>
      </c>
      <c r="EM71">
        <v>5.26281</v>
      </c>
      <c r="EN71">
        <v>12.0083</v>
      </c>
      <c r="EO71">
        <v>4.9996999999999998</v>
      </c>
      <c r="EP71">
        <v>3.2868499999999998</v>
      </c>
      <c r="EQ71">
        <v>9999</v>
      </c>
      <c r="ER71">
        <v>9999</v>
      </c>
      <c r="ES71">
        <v>999.9</v>
      </c>
      <c r="ET71">
        <v>9999</v>
      </c>
      <c r="EU71">
        <v>1.8723000000000001</v>
      </c>
      <c r="EV71">
        <v>1.87317</v>
      </c>
      <c r="EW71">
        <v>1.86938</v>
      </c>
      <c r="EX71">
        <v>1.8751199999999999</v>
      </c>
      <c r="EY71">
        <v>1.8754500000000001</v>
      </c>
      <c r="EZ71">
        <v>1.87385</v>
      </c>
      <c r="FA71">
        <v>1.8724099999999999</v>
      </c>
      <c r="FB71">
        <v>1.8714900000000001</v>
      </c>
      <c r="FC71">
        <v>5</v>
      </c>
      <c r="FD71">
        <v>0</v>
      </c>
      <c r="FE71">
        <v>0</v>
      </c>
      <c r="FF71">
        <v>0</v>
      </c>
      <c r="FG71" t="s">
        <v>348</v>
      </c>
      <c r="FH71" t="s">
        <v>349</v>
      </c>
      <c r="FI71" t="s">
        <v>350</v>
      </c>
      <c r="FJ71" t="s">
        <v>350</v>
      </c>
      <c r="FK71" t="s">
        <v>350</v>
      </c>
      <c r="FL71" t="s">
        <v>350</v>
      </c>
      <c r="FM71">
        <v>0</v>
      </c>
      <c r="FN71">
        <v>100</v>
      </c>
      <c r="FO71">
        <v>100</v>
      </c>
      <c r="FP71">
        <v>0.222</v>
      </c>
      <c r="FQ71">
        <v>7.3999999999999996E-2</v>
      </c>
      <c r="FR71">
        <v>-0.18329044484773399</v>
      </c>
      <c r="FS71">
        <v>1.93526017593624E-3</v>
      </c>
      <c r="FT71">
        <v>-2.6352868309754201E-6</v>
      </c>
      <c r="FU71">
        <v>7.4988703689445403E-10</v>
      </c>
      <c r="FV71">
        <v>7.4070808911679595E-2</v>
      </c>
      <c r="FW71">
        <v>0</v>
      </c>
      <c r="FX71">
        <v>0</v>
      </c>
      <c r="FY71">
        <v>0</v>
      </c>
      <c r="FZ71">
        <v>1</v>
      </c>
      <c r="GA71">
        <v>1999</v>
      </c>
      <c r="GB71">
        <v>0</v>
      </c>
      <c r="GC71">
        <v>14</v>
      </c>
      <c r="GD71">
        <v>56.4</v>
      </c>
      <c r="GE71">
        <v>56.3</v>
      </c>
      <c r="GF71">
        <v>1.3915999999999999</v>
      </c>
      <c r="GG71">
        <v>2.4890099999999999</v>
      </c>
      <c r="GH71">
        <v>1.5979000000000001</v>
      </c>
      <c r="GI71">
        <v>2.34985</v>
      </c>
      <c r="GJ71">
        <v>1.64917</v>
      </c>
      <c r="GK71">
        <v>2.2827099999999998</v>
      </c>
      <c r="GL71">
        <v>26.148499999999999</v>
      </c>
      <c r="GM71">
        <v>14.3422</v>
      </c>
      <c r="GN71">
        <v>19</v>
      </c>
      <c r="GO71">
        <v>452.685</v>
      </c>
      <c r="GP71">
        <v>638.80499999999995</v>
      </c>
      <c r="GQ71">
        <v>29.3917</v>
      </c>
      <c r="GR71">
        <v>21.677199999999999</v>
      </c>
      <c r="GS71">
        <v>30.000399999999999</v>
      </c>
      <c r="GT71">
        <v>21.5992</v>
      </c>
      <c r="GU71">
        <v>21.58</v>
      </c>
      <c r="GV71">
        <v>27.9817</v>
      </c>
      <c r="GW71">
        <v>24.6432</v>
      </c>
      <c r="GX71">
        <v>100</v>
      </c>
      <c r="GY71">
        <v>29.427900000000001</v>
      </c>
      <c r="GZ71">
        <v>564.35500000000002</v>
      </c>
      <c r="HA71">
        <v>12.957700000000001</v>
      </c>
      <c r="HB71">
        <v>101.35299999999999</v>
      </c>
      <c r="HC71">
        <v>101.343</v>
      </c>
    </row>
    <row r="72" spans="1:211" x14ac:dyDescent="0.2">
      <c r="A72">
        <v>56</v>
      </c>
      <c r="B72">
        <v>1736449082.0999999</v>
      </c>
      <c r="C72">
        <v>110</v>
      </c>
      <c r="D72" t="s">
        <v>459</v>
      </c>
      <c r="E72" t="s">
        <v>460</v>
      </c>
      <c r="F72">
        <v>2</v>
      </c>
      <c r="G72">
        <v>1736449081.0999999</v>
      </c>
      <c r="H72">
        <f t="shared" si="0"/>
        <v>2.1626395502732688E-3</v>
      </c>
      <c r="I72">
        <f t="shared" si="1"/>
        <v>2.1626395502732687</v>
      </c>
      <c r="J72">
        <f t="shared" si="2"/>
        <v>23.922776266747505</v>
      </c>
      <c r="K72">
        <f t="shared" si="3"/>
        <v>481.62900000000002</v>
      </c>
      <c r="L72">
        <f t="shared" si="4"/>
        <v>168.19373851378177</v>
      </c>
      <c r="M72">
        <f t="shared" si="5"/>
        <v>17.208847376207913</v>
      </c>
      <c r="N72">
        <f t="shared" si="6"/>
        <v>49.278171864147602</v>
      </c>
      <c r="O72">
        <f t="shared" si="7"/>
        <v>0.12786644646454695</v>
      </c>
      <c r="P72">
        <f t="shared" si="8"/>
        <v>3.5344082648195458</v>
      </c>
      <c r="Q72">
        <f t="shared" si="9"/>
        <v>0.12535104367943917</v>
      </c>
      <c r="R72">
        <f t="shared" si="10"/>
        <v>7.8566279771679987E-2</v>
      </c>
      <c r="S72">
        <f t="shared" si="11"/>
        <v>253.91841300000002</v>
      </c>
      <c r="T72">
        <f t="shared" si="12"/>
        <v>25.714204435117903</v>
      </c>
      <c r="U72">
        <f t="shared" si="13"/>
        <v>25.714204435117903</v>
      </c>
      <c r="V72">
        <f t="shared" si="14"/>
        <v>3.3176144663424121</v>
      </c>
      <c r="W72">
        <f t="shared" si="15"/>
        <v>50.367696015315644</v>
      </c>
      <c r="X72">
        <f t="shared" si="16"/>
        <v>1.5947731743979201</v>
      </c>
      <c r="Y72">
        <f t="shared" si="17"/>
        <v>3.1662619110331884</v>
      </c>
      <c r="Z72">
        <f t="shared" si="18"/>
        <v>1.722841291944492</v>
      </c>
      <c r="AA72">
        <f t="shared" si="19"/>
        <v>-95.372404167051158</v>
      </c>
      <c r="AB72">
        <f t="shared" si="20"/>
        <v>-149.59930922309704</v>
      </c>
      <c r="AC72">
        <f t="shared" si="21"/>
        <v>-8.982126368902831</v>
      </c>
      <c r="AD72">
        <f t="shared" si="22"/>
        <v>-3.5426759051034651E-2</v>
      </c>
      <c r="AE72">
        <f t="shared" si="23"/>
        <v>51.275238988917096</v>
      </c>
      <c r="AF72">
        <f t="shared" si="24"/>
        <v>2.1767500110725861</v>
      </c>
      <c r="AG72">
        <f t="shared" si="25"/>
        <v>23.922776266747505</v>
      </c>
      <c r="AH72">
        <v>541.20946040272599</v>
      </c>
      <c r="AI72">
        <v>489.273393939394</v>
      </c>
      <c r="AJ72">
        <v>3.2364334480624399</v>
      </c>
      <c r="AK72">
        <v>85.495142733625997</v>
      </c>
      <c r="AL72">
        <f t="shared" si="26"/>
        <v>2.1626395502732687</v>
      </c>
      <c r="AM72">
        <v>13.0302418778098</v>
      </c>
      <c r="AN72">
        <v>15.5862979020979</v>
      </c>
      <c r="AO72">
        <v>-1.2579651268624001E-5</v>
      </c>
      <c r="AP72">
        <v>126.389948844656</v>
      </c>
      <c r="AQ72">
        <v>37</v>
      </c>
      <c r="AR72">
        <v>7</v>
      </c>
      <c r="AS72">
        <f t="shared" si="27"/>
        <v>1</v>
      </c>
      <c r="AT72">
        <f t="shared" si="28"/>
        <v>0</v>
      </c>
      <c r="AU72">
        <f t="shared" si="29"/>
        <v>54399.585104044301</v>
      </c>
      <c r="AV72">
        <f t="shared" si="30"/>
        <v>1599.99</v>
      </c>
      <c r="AW72">
        <f t="shared" si="31"/>
        <v>1348.7915699999999</v>
      </c>
      <c r="AX72">
        <f t="shared" si="32"/>
        <v>0.84299999999999997</v>
      </c>
      <c r="AY72">
        <f t="shared" si="33"/>
        <v>0.15870000000000001</v>
      </c>
      <c r="AZ72">
        <v>6</v>
      </c>
      <c r="BA72">
        <v>0.5</v>
      </c>
      <c r="BB72" t="s">
        <v>345</v>
      </c>
      <c r="BC72">
        <v>2</v>
      </c>
      <c r="BD72" t="b">
        <v>1</v>
      </c>
      <c r="BE72">
        <v>1736449081.0999999</v>
      </c>
      <c r="BF72">
        <v>481.62900000000002</v>
      </c>
      <c r="BG72">
        <v>544.447</v>
      </c>
      <c r="BH72">
        <v>15.5868</v>
      </c>
      <c r="BI72">
        <v>13.014200000000001</v>
      </c>
      <c r="BJ72">
        <v>481.40699999999998</v>
      </c>
      <c r="BK72">
        <v>15.5128</v>
      </c>
      <c r="BL72">
        <v>499.76400000000001</v>
      </c>
      <c r="BM72">
        <v>102.218</v>
      </c>
      <c r="BN72">
        <v>9.76244E-2</v>
      </c>
      <c r="BO72">
        <v>24.929099999999998</v>
      </c>
      <c r="BP72">
        <v>24.700900000000001</v>
      </c>
      <c r="BQ72">
        <v>999.9</v>
      </c>
      <c r="BR72">
        <v>0</v>
      </c>
      <c r="BS72">
        <v>0</v>
      </c>
      <c r="BT72">
        <v>9995</v>
      </c>
      <c r="BU72">
        <v>512.56100000000004</v>
      </c>
      <c r="BV72">
        <v>119.53100000000001</v>
      </c>
      <c r="BW72">
        <v>-62.818199999999997</v>
      </c>
      <c r="BX72">
        <v>489.25400000000002</v>
      </c>
      <c r="BY72">
        <v>551.62599999999998</v>
      </c>
      <c r="BZ72">
        <v>2.5726900000000001</v>
      </c>
      <c r="CA72">
        <v>544.447</v>
      </c>
      <c r="CB72">
        <v>13.014200000000001</v>
      </c>
      <c r="CC72">
        <v>1.5932599999999999</v>
      </c>
      <c r="CD72">
        <v>1.3302799999999999</v>
      </c>
      <c r="CE72">
        <v>13.893800000000001</v>
      </c>
      <c r="CF72">
        <v>11.1454</v>
      </c>
      <c r="CG72">
        <v>1599.99</v>
      </c>
      <c r="CH72">
        <v>0.9</v>
      </c>
      <c r="CI72">
        <v>0.1</v>
      </c>
      <c r="CJ72">
        <v>19.916699999999999</v>
      </c>
      <c r="CK72">
        <v>31274.2</v>
      </c>
      <c r="CL72">
        <v>1736445700.0999999</v>
      </c>
      <c r="CM72" t="s">
        <v>346</v>
      </c>
      <c r="CN72">
        <v>1736445697.0999999</v>
      </c>
      <c r="CO72">
        <v>1736445700.0999999</v>
      </c>
      <c r="CP72">
        <v>1</v>
      </c>
      <c r="CQ72">
        <v>-0.33700000000000002</v>
      </c>
      <c r="CR72">
        <v>1.2999999999999999E-2</v>
      </c>
      <c r="CS72">
        <v>0.22</v>
      </c>
      <c r="CT72">
        <v>8.3000000000000004E-2</v>
      </c>
      <c r="CU72">
        <v>420</v>
      </c>
      <c r="CV72">
        <v>16</v>
      </c>
      <c r="CW72">
        <v>0.23</v>
      </c>
      <c r="CX72">
        <v>0.32</v>
      </c>
      <c r="CY72">
        <v>-60.7448571428571</v>
      </c>
      <c r="CZ72">
        <v>-12.4725506493506</v>
      </c>
      <c r="DA72">
        <v>1.26214995734656</v>
      </c>
      <c r="DB72">
        <v>0</v>
      </c>
      <c r="DC72">
        <v>2.5380814285714299</v>
      </c>
      <c r="DD72">
        <v>0.21154519480519901</v>
      </c>
      <c r="DE72">
        <v>2.2819314143049701E-2</v>
      </c>
      <c r="DF72">
        <v>1</v>
      </c>
      <c r="DG72">
        <v>1</v>
      </c>
      <c r="DH72">
        <v>2</v>
      </c>
      <c r="DI72" t="s">
        <v>347</v>
      </c>
      <c r="DJ72">
        <v>3.1186400000000001</v>
      </c>
      <c r="DK72">
        <v>2.7977099999999999</v>
      </c>
      <c r="DL72">
        <v>0.112152</v>
      </c>
      <c r="DM72">
        <v>0.123858</v>
      </c>
      <c r="DN72">
        <v>8.7116600000000002E-2</v>
      </c>
      <c r="DO72">
        <v>7.7169799999999997E-2</v>
      </c>
      <c r="DP72">
        <v>24768.9</v>
      </c>
      <c r="DQ72">
        <v>22591.9</v>
      </c>
      <c r="DR72">
        <v>26689.3</v>
      </c>
      <c r="DS72">
        <v>24125.9</v>
      </c>
      <c r="DT72">
        <v>33672.6</v>
      </c>
      <c r="DU72">
        <v>32420.2</v>
      </c>
      <c r="DV72">
        <v>40355.199999999997</v>
      </c>
      <c r="DW72">
        <v>38138.5</v>
      </c>
      <c r="DX72">
        <v>2.01545</v>
      </c>
      <c r="DY72">
        <v>2.2699500000000001</v>
      </c>
      <c r="DZ72">
        <v>0.14735000000000001</v>
      </c>
      <c r="EA72">
        <v>0</v>
      </c>
      <c r="EB72">
        <v>22.278500000000001</v>
      </c>
      <c r="EC72">
        <v>999.9</v>
      </c>
      <c r="ED72">
        <v>64.234999999999999</v>
      </c>
      <c r="EE72">
        <v>22.053999999999998</v>
      </c>
      <c r="EF72">
        <v>16.730599999999999</v>
      </c>
      <c r="EG72">
        <v>64.044899999999998</v>
      </c>
      <c r="EH72">
        <v>26.290099999999999</v>
      </c>
      <c r="EI72">
        <v>1</v>
      </c>
      <c r="EJ72">
        <v>-0.43160599999999999</v>
      </c>
      <c r="EK72">
        <v>-4.3729500000000003</v>
      </c>
      <c r="EL72">
        <v>20.221399999999999</v>
      </c>
      <c r="EM72">
        <v>5.26281</v>
      </c>
      <c r="EN72">
        <v>12.0085</v>
      </c>
      <c r="EO72">
        <v>4.9997499999999997</v>
      </c>
      <c r="EP72">
        <v>3.2868499999999998</v>
      </c>
      <c r="EQ72">
        <v>9999</v>
      </c>
      <c r="ER72">
        <v>9999</v>
      </c>
      <c r="ES72">
        <v>999.9</v>
      </c>
      <c r="ET72">
        <v>9999</v>
      </c>
      <c r="EU72">
        <v>1.87233</v>
      </c>
      <c r="EV72">
        <v>1.87317</v>
      </c>
      <c r="EW72">
        <v>1.86937</v>
      </c>
      <c r="EX72">
        <v>1.8751</v>
      </c>
      <c r="EY72">
        <v>1.8754500000000001</v>
      </c>
      <c r="EZ72">
        <v>1.87385</v>
      </c>
      <c r="FA72">
        <v>1.8724099999999999</v>
      </c>
      <c r="FB72">
        <v>1.8714900000000001</v>
      </c>
      <c r="FC72">
        <v>5</v>
      </c>
      <c r="FD72">
        <v>0</v>
      </c>
      <c r="FE72">
        <v>0</v>
      </c>
      <c r="FF72">
        <v>0</v>
      </c>
      <c r="FG72" t="s">
        <v>348</v>
      </c>
      <c r="FH72" t="s">
        <v>349</v>
      </c>
      <c r="FI72" t="s">
        <v>350</v>
      </c>
      <c r="FJ72" t="s">
        <v>350</v>
      </c>
      <c r="FK72" t="s">
        <v>350</v>
      </c>
      <c r="FL72" t="s">
        <v>350</v>
      </c>
      <c r="FM72">
        <v>0</v>
      </c>
      <c r="FN72">
        <v>100</v>
      </c>
      <c r="FO72">
        <v>100</v>
      </c>
      <c r="FP72">
        <v>0.221</v>
      </c>
      <c r="FQ72">
        <v>7.4099999999999999E-2</v>
      </c>
      <c r="FR72">
        <v>-0.18329044484773399</v>
      </c>
      <c r="FS72">
        <v>1.93526017593624E-3</v>
      </c>
      <c r="FT72">
        <v>-2.6352868309754201E-6</v>
      </c>
      <c r="FU72">
        <v>7.4988703689445403E-10</v>
      </c>
      <c r="FV72">
        <v>7.4070808911679595E-2</v>
      </c>
      <c r="FW72">
        <v>0</v>
      </c>
      <c r="FX72">
        <v>0</v>
      </c>
      <c r="FY72">
        <v>0</v>
      </c>
      <c r="FZ72">
        <v>1</v>
      </c>
      <c r="GA72">
        <v>1999</v>
      </c>
      <c r="GB72">
        <v>0</v>
      </c>
      <c r="GC72">
        <v>14</v>
      </c>
      <c r="GD72">
        <v>56.4</v>
      </c>
      <c r="GE72">
        <v>56.4</v>
      </c>
      <c r="GF72">
        <v>1.40625</v>
      </c>
      <c r="GG72">
        <v>2.4890099999999999</v>
      </c>
      <c r="GH72">
        <v>1.5979000000000001</v>
      </c>
      <c r="GI72">
        <v>2.34985</v>
      </c>
      <c r="GJ72">
        <v>1.64917</v>
      </c>
      <c r="GK72">
        <v>2.3022499999999999</v>
      </c>
      <c r="GL72">
        <v>26.148499999999999</v>
      </c>
      <c r="GM72">
        <v>14.3422</v>
      </c>
      <c r="GN72">
        <v>19</v>
      </c>
      <c r="GO72">
        <v>451.03899999999999</v>
      </c>
      <c r="GP72">
        <v>639.59400000000005</v>
      </c>
      <c r="GQ72">
        <v>29.403300000000002</v>
      </c>
      <c r="GR72">
        <v>21.678599999999999</v>
      </c>
      <c r="GS72">
        <v>30.000399999999999</v>
      </c>
      <c r="GT72">
        <v>21.600100000000001</v>
      </c>
      <c r="GU72">
        <v>21.5809</v>
      </c>
      <c r="GV72">
        <v>28.266999999999999</v>
      </c>
      <c r="GW72">
        <v>24.937799999999999</v>
      </c>
      <c r="GX72">
        <v>100</v>
      </c>
      <c r="GY72">
        <v>29.427900000000001</v>
      </c>
      <c r="GZ72">
        <v>571.09500000000003</v>
      </c>
      <c r="HA72">
        <v>12.9503</v>
      </c>
      <c r="HB72">
        <v>101.351</v>
      </c>
      <c r="HC72">
        <v>101.343</v>
      </c>
    </row>
    <row r="73" spans="1:211" x14ac:dyDescent="0.2">
      <c r="A73">
        <v>57</v>
      </c>
      <c r="B73">
        <v>1736449084.0999999</v>
      </c>
      <c r="C73">
        <v>112</v>
      </c>
      <c r="D73" t="s">
        <v>461</v>
      </c>
      <c r="E73" t="s">
        <v>462</v>
      </c>
      <c r="F73">
        <v>2</v>
      </c>
      <c r="G73">
        <v>1736449082.0999999</v>
      </c>
      <c r="H73">
        <f t="shared" si="0"/>
        <v>2.1642917647988419E-3</v>
      </c>
      <c r="I73">
        <f t="shared" si="1"/>
        <v>2.164291764798842</v>
      </c>
      <c r="J73">
        <f t="shared" si="2"/>
        <v>24.274931296278471</v>
      </c>
      <c r="K73">
        <f t="shared" si="3"/>
        <v>484.79349999999999</v>
      </c>
      <c r="L73">
        <f t="shared" si="4"/>
        <v>167.23325631612991</v>
      </c>
      <c r="M73">
        <f t="shared" si="5"/>
        <v>17.110627342630988</v>
      </c>
      <c r="N73">
        <f t="shared" si="6"/>
        <v>49.602101276728526</v>
      </c>
      <c r="O73">
        <f t="shared" si="7"/>
        <v>0.12802657576273335</v>
      </c>
      <c r="P73">
        <f t="shared" si="8"/>
        <v>3.5367174962675016</v>
      </c>
      <c r="Q73">
        <f t="shared" si="9"/>
        <v>0.12550654735050762</v>
      </c>
      <c r="R73">
        <f t="shared" si="10"/>
        <v>7.8663875162875319E-2</v>
      </c>
      <c r="S73">
        <f t="shared" si="11"/>
        <v>253.92006000000001</v>
      </c>
      <c r="T73">
        <f t="shared" si="12"/>
        <v>25.708870293756526</v>
      </c>
      <c r="U73">
        <f t="shared" si="13"/>
        <v>25.708870293756526</v>
      </c>
      <c r="V73">
        <f t="shared" si="14"/>
        <v>3.316565198151129</v>
      </c>
      <c r="W73">
        <f t="shared" si="15"/>
        <v>50.373453050560201</v>
      </c>
      <c r="X73">
        <f t="shared" si="16"/>
        <v>1.5945273751236027</v>
      </c>
      <c r="Y73">
        <f t="shared" si="17"/>
        <v>3.1654120941900965</v>
      </c>
      <c r="Z73">
        <f t="shared" si="18"/>
        <v>1.7220378230275264</v>
      </c>
      <c r="AA73">
        <f t="shared" si="19"/>
        <v>-95.445266827628927</v>
      </c>
      <c r="AB73">
        <f t="shared" si="20"/>
        <v>-149.53800402816748</v>
      </c>
      <c r="AC73">
        <f t="shared" si="21"/>
        <v>-8.9721395313531289</v>
      </c>
      <c r="AD73">
        <f t="shared" si="22"/>
        <v>-3.5350387149520657E-2</v>
      </c>
      <c r="AE73">
        <f t="shared" si="23"/>
        <v>51.385414745506388</v>
      </c>
      <c r="AF73">
        <f t="shared" si="24"/>
        <v>2.1736421957533909</v>
      </c>
      <c r="AG73">
        <f t="shared" si="25"/>
        <v>24.274931296278471</v>
      </c>
      <c r="AH73">
        <v>547.92138903702005</v>
      </c>
      <c r="AI73">
        <v>495.67656363636303</v>
      </c>
      <c r="AJ73">
        <v>3.2156266623086398</v>
      </c>
      <c r="AK73">
        <v>85.495142733625997</v>
      </c>
      <c r="AL73">
        <f t="shared" si="26"/>
        <v>2.164291764798842</v>
      </c>
      <c r="AM73">
        <v>13.020433733652</v>
      </c>
      <c r="AN73">
        <v>15.579865034965</v>
      </c>
      <c r="AO73">
        <v>-2.16709581001255E-5</v>
      </c>
      <c r="AP73">
        <v>126.389948844656</v>
      </c>
      <c r="AQ73">
        <v>37</v>
      </c>
      <c r="AR73">
        <v>7</v>
      </c>
      <c r="AS73">
        <f t="shared" si="27"/>
        <v>1</v>
      </c>
      <c r="AT73">
        <f t="shared" si="28"/>
        <v>0</v>
      </c>
      <c r="AU73">
        <f t="shared" si="29"/>
        <v>54451.309243529533</v>
      </c>
      <c r="AV73">
        <f t="shared" si="30"/>
        <v>1600</v>
      </c>
      <c r="AW73">
        <f t="shared" si="31"/>
        <v>1348.8000239999999</v>
      </c>
      <c r="AX73">
        <f t="shared" si="32"/>
        <v>0.84300001499999988</v>
      </c>
      <c r="AY73">
        <f t="shared" si="33"/>
        <v>0.1587000375</v>
      </c>
      <c r="AZ73">
        <v>6</v>
      </c>
      <c r="BA73">
        <v>0.5</v>
      </c>
      <c r="BB73" t="s">
        <v>345</v>
      </c>
      <c r="BC73">
        <v>2</v>
      </c>
      <c r="BD73" t="b">
        <v>1</v>
      </c>
      <c r="BE73">
        <v>1736449082.0999999</v>
      </c>
      <c r="BF73">
        <v>484.79349999999999</v>
      </c>
      <c r="BG73">
        <v>547.78250000000003</v>
      </c>
      <c r="BH73">
        <v>15.584350000000001</v>
      </c>
      <c r="BI73">
        <v>13.014099999999999</v>
      </c>
      <c r="BJ73">
        <v>484.572</v>
      </c>
      <c r="BK73">
        <v>15.510350000000001</v>
      </c>
      <c r="BL73">
        <v>499.50799999999998</v>
      </c>
      <c r="BM73">
        <v>102.21850000000001</v>
      </c>
      <c r="BN73">
        <v>9.743715E-2</v>
      </c>
      <c r="BO73">
        <v>24.924600000000002</v>
      </c>
      <c r="BP73">
        <v>24.700849999999999</v>
      </c>
      <c r="BQ73">
        <v>999.9</v>
      </c>
      <c r="BR73">
        <v>0</v>
      </c>
      <c r="BS73">
        <v>0</v>
      </c>
      <c r="BT73">
        <v>10004.700000000001</v>
      </c>
      <c r="BU73">
        <v>512.50850000000003</v>
      </c>
      <c r="BV73">
        <v>119.575</v>
      </c>
      <c r="BW73">
        <v>-62.989049999999999</v>
      </c>
      <c r="BX73">
        <v>492.46800000000002</v>
      </c>
      <c r="BY73">
        <v>555.00549999999998</v>
      </c>
      <c r="BZ73">
        <v>2.5703</v>
      </c>
      <c r="CA73">
        <v>547.78250000000003</v>
      </c>
      <c r="CB73">
        <v>13.014099999999999</v>
      </c>
      <c r="CC73">
        <v>1.5930150000000001</v>
      </c>
      <c r="CD73">
        <v>1.3302799999999999</v>
      </c>
      <c r="CE73">
        <v>13.891450000000001</v>
      </c>
      <c r="CF73">
        <v>11.1454</v>
      </c>
      <c r="CG73">
        <v>1600</v>
      </c>
      <c r="CH73">
        <v>0.89999949999999995</v>
      </c>
      <c r="CI73">
        <v>0.10000050000000001</v>
      </c>
      <c r="CJ73">
        <v>19.916699999999999</v>
      </c>
      <c r="CK73">
        <v>31274.400000000001</v>
      </c>
      <c r="CL73">
        <v>1736445700.0999999</v>
      </c>
      <c r="CM73" t="s">
        <v>346</v>
      </c>
      <c r="CN73">
        <v>1736445697.0999999</v>
      </c>
      <c r="CO73">
        <v>1736445700.0999999</v>
      </c>
      <c r="CP73">
        <v>1</v>
      </c>
      <c r="CQ73">
        <v>-0.33700000000000002</v>
      </c>
      <c r="CR73">
        <v>1.2999999999999999E-2</v>
      </c>
      <c r="CS73">
        <v>0.22</v>
      </c>
      <c r="CT73">
        <v>8.3000000000000004E-2</v>
      </c>
      <c r="CU73">
        <v>420</v>
      </c>
      <c r="CV73">
        <v>16</v>
      </c>
      <c r="CW73">
        <v>0.23</v>
      </c>
      <c r="CX73">
        <v>0.32</v>
      </c>
      <c r="CY73">
        <v>-61.126666666666701</v>
      </c>
      <c r="CZ73">
        <v>-12.295363636363501</v>
      </c>
      <c r="DA73">
        <v>1.24564067903623</v>
      </c>
      <c r="DB73">
        <v>0</v>
      </c>
      <c r="DC73">
        <v>2.5435052380952401</v>
      </c>
      <c r="DD73">
        <v>0.21791532467532501</v>
      </c>
      <c r="DE73">
        <v>2.3292687922556302E-2</v>
      </c>
      <c r="DF73">
        <v>1</v>
      </c>
      <c r="DG73">
        <v>1</v>
      </c>
      <c r="DH73">
        <v>2</v>
      </c>
      <c r="DI73" t="s">
        <v>347</v>
      </c>
      <c r="DJ73">
        <v>3.1182300000000001</v>
      </c>
      <c r="DK73">
        <v>2.7984200000000001</v>
      </c>
      <c r="DL73">
        <v>0.113219</v>
      </c>
      <c r="DM73">
        <v>0.124946</v>
      </c>
      <c r="DN73">
        <v>8.7109800000000001E-2</v>
      </c>
      <c r="DO73">
        <v>7.7169399999999999E-2</v>
      </c>
      <c r="DP73">
        <v>24738.7</v>
      </c>
      <c r="DQ73">
        <v>22563.3</v>
      </c>
      <c r="DR73">
        <v>26688.7</v>
      </c>
      <c r="DS73">
        <v>24125.3</v>
      </c>
      <c r="DT73">
        <v>33672.6</v>
      </c>
      <c r="DU73">
        <v>32419.7</v>
      </c>
      <c r="DV73">
        <v>40354.800000000003</v>
      </c>
      <c r="DW73">
        <v>38137.800000000003</v>
      </c>
      <c r="DX73">
        <v>2.0139</v>
      </c>
      <c r="DY73">
        <v>2.2707999999999999</v>
      </c>
      <c r="DZ73">
        <v>0.147231</v>
      </c>
      <c r="EA73">
        <v>0</v>
      </c>
      <c r="EB73">
        <v>22.277799999999999</v>
      </c>
      <c r="EC73">
        <v>999.9</v>
      </c>
      <c r="ED73">
        <v>64.234999999999999</v>
      </c>
      <c r="EE73">
        <v>22.053999999999998</v>
      </c>
      <c r="EF73">
        <v>16.730499999999999</v>
      </c>
      <c r="EG73">
        <v>64.084900000000005</v>
      </c>
      <c r="EH73">
        <v>26.450299999999999</v>
      </c>
      <c r="EI73">
        <v>1</v>
      </c>
      <c r="EJ73">
        <v>-0.431286</v>
      </c>
      <c r="EK73">
        <v>-4.3678999999999997</v>
      </c>
      <c r="EL73">
        <v>20.221499999999999</v>
      </c>
      <c r="EM73">
        <v>5.2631100000000002</v>
      </c>
      <c r="EN73">
        <v>12.0076</v>
      </c>
      <c r="EO73">
        <v>4.9998500000000003</v>
      </c>
      <c r="EP73">
        <v>3.2868300000000001</v>
      </c>
      <c r="EQ73">
        <v>9999</v>
      </c>
      <c r="ER73">
        <v>9999</v>
      </c>
      <c r="ES73">
        <v>999.9</v>
      </c>
      <c r="ET73">
        <v>9999</v>
      </c>
      <c r="EU73">
        <v>1.87232</v>
      </c>
      <c r="EV73">
        <v>1.87317</v>
      </c>
      <c r="EW73">
        <v>1.86937</v>
      </c>
      <c r="EX73">
        <v>1.8751</v>
      </c>
      <c r="EY73">
        <v>1.87544</v>
      </c>
      <c r="EZ73">
        <v>1.87384</v>
      </c>
      <c r="FA73">
        <v>1.8724000000000001</v>
      </c>
      <c r="FB73">
        <v>1.8714900000000001</v>
      </c>
      <c r="FC73">
        <v>5</v>
      </c>
      <c r="FD73">
        <v>0</v>
      </c>
      <c r="FE73">
        <v>0</v>
      </c>
      <c r="FF73">
        <v>0</v>
      </c>
      <c r="FG73" t="s">
        <v>348</v>
      </c>
      <c r="FH73" t="s">
        <v>349</v>
      </c>
      <c r="FI73" t="s">
        <v>350</v>
      </c>
      <c r="FJ73" t="s">
        <v>350</v>
      </c>
      <c r="FK73" t="s">
        <v>350</v>
      </c>
      <c r="FL73" t="s">
        <v>350</v>
      </c>
      <c r="FM73">
        <v>0</v>
      </c>
      <c r="FN73">
        <v>100</v>
      </c>
      <c r="FO73">
        <v>100</v>
      </c>
      <c r="FP73">
        <v>0.22</v>
      </c>
      <c r="FQ73">
        <v>7.4099999999999999E-2</v>
      </c>
      <c r="FR73">
        <v>-0.18329044484773399</v>
      </c>
      <c r="FS73">
        <v>1.93526017593624E-3</v>
      </c>
      <c r="FT73">
        <v>-2.6352868309754201E-6</v>
      </c>
      <c r="FU73">
        <v>7.4988703689445403E-10</v>
      </c>
      <c r="FV73">
        <v>7.4070808911679595E-2</v>
      </c>
      <c r="FW73">
        <v>0</v>
      </c>
      <c r="FX73">
        <v>0</v>
      </c>
      <c r="FY73">
        <v>0</v>
      </c>
      <c r="FZ73">
        <v>1</v>
      </c>
      <c r="GA73">
        <v>1999</v>
      </c>
      <c r="GB73">
        <v>0</v>
      </c>
      <c r="GC73">
        <v>14</v>
      </c>
      <c r="GD73">
        <v>56.5</v>
      </c>
      <c r="GE73">
        <v>56.4</v>
      </c>
      <c r="GF73">
        <v>1.4196800000000001</v>
      </c>
      <c r="GG73">
        <v>2.47925</v>
      </c>
      <c r="GH73">
        <v>1.5979000000000001</v>
      </c>
      <c r="GI73">
        <v>2.34985</v>
      </c>
      <c r="GJ73">
        <v>1.64917</v>
      </c>
      <c r="GK73">
        <v>2.4023400000000001</v>
      </c>
      <c r="GL73">
        <v>26.148499999999999</v>
      </c>
      <c r="GM73">
        <v>14.350899999999999</v>
      </c>
      <c r="GN73">
        <v>19</v>
      </c>
      <c r="GO73">
        <v>450.15199999999999</v>
      </c>
      <c r="GP73">
        <v>640.303</v>
      </c>
      <c r="GQ73">
        <v>29.420999999999999</v>
      </c>
      <c r="GR73">
        <v>21.679500000000001</v>
      </c>
      <c r="GS73">
        <v>30.000499999999999</v>
      </c>
      <c r="GT73">
        <v>21.601500000000001</v>
      </c>
      <c r="GU73">
        <v>21.581800000000001</v>
      </c>
      <c r="GV73">
        <v>28.544899999999998</v>
      </c>
      <c r="GW73">
        <v>24.937799999999999</v>
      </c>
      <c r="GX73">
        <v>100</v>
      </c>
      <c r="GY73">
        <v>29.4803</v>
      </c>
      <c r="GZ73">
        <v>577.85599999999999</v>
      </c>
      <c r="HA73">
        <v>12.9474</v>
      </c>
      <c r="HB73">
        <v>101.35</v>
      </c>
      <c r="HC73">
        <v>101.34099999999999</v>
      </c>
    </row>
    <row r="74" spans="1:211" x14ac:dyDescent="0.2">
      <c r="A74">
        <v>58</v>
      </c>
      <c r="B74">
        <v>1736449086.0999999</v>
      </c>
      <c r="C74">
        <v>114</v>
      </c>
      <c r="D74" t="s">
        <v>463</v>
      </c>
      <c r="E74" t="s">
        <v>464</v>
      </c>
      <c r="F74">
        <v>2</v>
      </c>
      <c r="G74">
        <v>1736449085.0999999</v>
      </c>
      <c r="H74">
        <f t="shared" si="0"/>
        <v>2.1651318253202603E-3</v>
      </c>
      <c r="I74">
        <f t="shared" si="1"/>
        <v>2.1651318253202603</v>
      </c>
      <c r="J74">
        <f t="shared" si="2"/>
        <v>24.527397505627171</v>
      </c>
      <c r="K74">
        <f t="shared" si="3"/>
        <v>494.267</v>
      </c>
      <c r="L74">
        <f t="shared" si="4"/>
        <v>173.57444933408979</v>
      </c>
      <c r="M74">
        <f t="shared" si="5"/>
        <v>17.759337876873868</v>
      </c>
      <c r="N74">
        <f t="shared" si="6"/>
        <v>50.571122005944098</v>
      </c>
      <c r="O74">
        <f t="shared" si="7"/>
        <v>0.12814601517476037</v>
      </c>
      <c r="P74">
        <f t="shared" si="8"/>
        <v>3.539404730241039</v>
      </c>
      <c r="Q74">
        <f t="shared" si="9"/>
        <v>0.12562320868451629</v>
      </c>
      <c r="R74">
        <f t="shared" si="10"/>
        <v>7.8737032841286789E-2</v>
      </c>
      <c r="S74">
        <f t="shared" si="11"/>
        <v>253.92317400000002</v>
      </c>
      <c r="T74">
        <f t="shared" si="12"/>
        <v>25.701143708536549</v>
      </c>
      <c r="U74">
        <f t="shared" si="13"/>
        <v>25.701143708536549</v>
      </c>
      <c r="V74">
        <f t="shared" si="14"/>
        <v>3.3150458312268887</v>
      </c>
      <c r="W74">
        <f t="shared" si="15"/>
        <v>50.37563065116565</v>
      </c>
      <c r="X74">
        <f t="shared" si="16"/>
        <v>1.5939305704847799</v>
      </c>
      <c r="Y74">
        <f t="shared" si="17"/>
        <v>3.1640905530735979</v>
      </c>
      <c r="Z74">
        <f t="shared" si="18"/>
        <v>1.7211152607421087</v>
      </c>
      <c r="AA74">
        <f t="shared" si="19"/>
        <v>-95.482313496623476</v>
      </c>
      <c r="AB74">
        <f t="shared" si="20"/>
        <v>-149.51298015948839</v>
      </c>
      <c r="AC74">
        <f t="shared" si="21"/>
        <v>-8.9631635468578956</v>
      </c>
      <c r="AD74">
        <f t="shared" si="22"/>
        <v>-3.5283202969736749E-2</v>
      </c>
      <c r="AE74">
        <f t="shared" si="23"/>
        <v>51.965118432149772</v>
      </c>
      <c r="AF74">
        <f t="shared" si="24"/>
        <v>2.1678813971333821</v>
      </c>
      <c r="AG74">
        <f t="shared" si="25"/>
        <v>24.527397505627171</v>
      </c>
      <c r="AH74">
        <v>554.59582469714098</v>
      </c>
      <c r="AI74">
        <v>502.07707272727203</v>
      </c>
      <c r="AJ74">
        <v>3.20465684348027</v>
      </c>
      <c r="AK74">
        <v>85.495142733625997</v>
      </c>
      <c r="AL74">
        <f t="shared" si="26"/>
        <v>2.1651318253202603</v>
      </c>
      <c r="AM74">
        <v>13.015576848674799</v>
      </c>
      <c r="AN74">
        <v>15.578169930069899</v>
      </c>
      <c r="AO74">
        <v>-2.35476989195612E-5</v>
      </c>
      <c r="AP74">
        <v>126.389948844656</v>
      </c>
      <c r="AQ74">
        <v>38</v>
      </c>
      <c r="AR74">
        <v>8</v>
      </c>
      <c r="AS74">
        <f t="shared" si="27"/>
        <v>1</v>
      </c>
      <c r="AT74">
        <f t="shared" si="28"/>
        <v>0</v>
      </c>
      <c r="AU74">
        <f t="shared" si="29"/>
        <v>54511.804350902094</v>
      </c>
      <c r="AV74">
        <f t="shared" si="30"/>
        <v>1600.02</v>
      </c>
      <c r="AW74">
        <f t="shared" si="31"/>
        <v>1348.8168599999999</v>
      </c>
      <c r="AX74">
        <f t="shared" si="32"/>
        <v>0.84299999999999997</v>
      </c>
      <c r="AY74">
        <f t="shared" si="33"/>
        <v>0.15870000000000001</v>
      </c>
      <c r="AZ74">
        <v>6</v>
      </c>
      <c r="BA74">
        <v>0.5</v>
      </c>
      <c r="BB74" t="s">
        <v>345</v>
      </c>
      <c r="BC74">
        <v>2</v>
      </c>
      <c r="BD74" t="b">
        <v>1</v>
      </c>
      <c r="BE74">
        <v>1736449085.0999999</v>
      </c>
      <c r="BF74">
        <v>494.267</v>
      </c>
      <c r="BG74">
        <v>558.02700000000004</v>
      </c>
      <c r="BH74">
        <v>15.5786</v>
      </c>
      <c r="BI74">
        <v>13.013</v>
      </c>
      <c r="BJ74">
        <v>494.04700000000003</v>
      </c>
      <c r="BK74">
        <v>15.5046</v>
      </c>
      <c r="BL74">
        <v>499.09</v>
      </c>
      <c r="BM74">
        <v>102.217</v>
      </c>
      <c r="BN74">
        <v>9.8392300000000002E-2</v>
      </c>
      <c r="BO74">
        <v>24.9176</v>
      </c>
      <c r="BP74">
        <v>24.702100000000002</v>
      </c>
      <c r="BQ74">
        <v>999.9</v>
      </c>
      <c r="BR74">
        <v>0</v>
      </c>
      <c r="BS74">
        <v>0</v>
      </c>
      <c r="BT74">
        <v>10016.200000000001</v>
      </c>
      <c r="BU74">
        <v>512.36400000000003</v>
      </c>
      <c r="BV74">
        <v>120.85599999999999</v>
      </c>
      <c r="BW74">
        <v>-63.759300000000003</v>
      </c>
      <c r="BX74">
        <v>502.089</v>
      </c>
      <c r="BY74">
        <v>565.38400000000001</v>
      </c>
      <c r="BZ74">
        <v>2.5656099999999999</v>
      </c>
      <c r="CA74">
        <v>558.02700000000004</v>
      </c>
      <c r="CB74">
        <v>13.013</v>
      </c>
      <c r="CC74">
        <v>1.5924100000000001</v>
      </c>
      <c r="CD74">
        <v>1.33016</v>
      </c>
      <c r="CE74">
        <v>13.8855</v>
      </c>
      <c r="CF74">
        <v>11.144</v>
      </c>
      <c r="CG74">
        <v>1600.02</v>
      </c>
      <c r="CH74">
        <v>0.9</v>
      </c>
      <c r="CI74">
        <v>0.1</v>
      </c>
      <c r="CJ74">
        <v>19.916699999999999</v>
      </c>
      <c r="CK74">
        <v>31274.799999999999</v>
      </c>
      <c r="CL74">
        <v>1736445700.0999999</v>
      </c>
      <c r="CM74" t="s">
        <v>346</v>
      </c>
      <c r="CN74">
        <v>1736445697.0999999</v>
      </c>
      <c r="CO74">
        <v>1736445700.0999999</v>
      </c>
      <c r="CP74">
        <v>1</v>
      </c>
      <c r="CQ74">
        <v>-0.33700000000000002</v>
      </c>
      <c r="CR74">
        <v>1.2999999999999999E-2</v>
      </c>
      <c r="CS74">
        <v>0.22</v>
      </c>
      <c r="CT74">
        <v>8.3000000000000004E-2</v>
      </c>
      <c r="CU74">
        <v>420</v>
      </c>
      <c r="CV74">
        <v>16</v>
      </c>
      <c r="CW74">
        <v>0.23</v>
      </c>
      <c r="CX74">
        <v>0.32</v>
      </c>
      <c r="CY74">
        <v>-61.5109904761905</v>
      </c>
      <c r="CZ74">
        <v>-12.1504753246753</v>
      </c>
      <c r="DA74">
        <v>1.23182735065189</v>
      </c>
      <c r="DB74">
        <v>0</v>
      </c>
      <c r="DC74">
        <v>2.54833142857143</v>
      </c>
      <c r="DD74">
        <v>0.20771064935065001</v>
      </c>
      <c r="DE74">
        <v>2.26389448024573E-2</v>
      </c>
      <c r="DF74">
        <v>1</v>
      </c>
      <c r="DG74">
        <v>1</v>
      </c>
      <c r="DH74">
        <v>2</v>
      </c>
      <c r="DI74" t="s">
        <v>347</v>
      </c>
      <c r="DJ74">
        <v>3.1184500000000002</v>
      </c>
      <c r="DK74">
        <v>2.7995000000000001</v>
      </c>
      <c r="DL74">
        <v>0.114289</v>
      </c>
      <c r="DM74">
        <v>0.12606500000000001</v>
      </c>
      <c r="DN74">
        <v>8.7093500000000004E-2</v>
      </c>
      <c r="DO74">
        <v>7.7152700000000005E-2</v>
      </c>
      <c r="DP74">
        <v>24708.799999999999</v>
      </c>
      <c r="DQ74">
        <v>22534.6</v>
      </c>
      <c r="DR74">
        <v>26688.7</v>
      </c>
      <c r="DS74">
        <v>24125.4</v>
      </c>
      <c r="DT74">
        <v>33673.1</v>
      </c>
      <c r="DU74">
        <v>32420.400000000001</v>
      </c>
      <c r="DV74">
        <v>40354.400000000001</v>
      </c>
      <c r="DW74">
        <v>38137.800000000003</v>
      </c>
      <c r="DX74">
        <v>2.0122499999999999</v>
      </c>
      <c r="DY74">
        <v>2.2705199999999999</v>
      </c>
      <c r="DZ74">
        <v>0.147484</v>
      </c>
      <c r="EA74">
        <v>0</v>
      </c>
      <c r="EB74">
        <v>22.2761</v>
      </c>
      <c r="EC74">
        <v>999.9</v>
      </c>
      <c r="ED74">
        <v>64.241</v>
      </c>
      <c r="EE74">
        <v>22.074000000000002</v>
      </c>
      <c r="EF74">
        <v>16.751999999999999</v>
      </c>
      <c r="EG74">
        <v>64.064899999999994</v>
      </c>
      <c r="EH74">
        <v>26.5745</v>
      </c>
      <c r="EI74">
        <v>1</v>
      </c>
      <c r="EJ74">
        <v>-0.43120700000000001</v>
      </c>
      <c r="EK74">
        <v>-4.4319499999999996</v>
      </c>
      <c r="EL74">
        <v>20.219200000000001</v>
      </c>
      <c r="EM74">
        <v>5.26356</v>
      </c>
      <c r="EN74">
        <v>12.0068</v>
      </c>
      <c r="EO74">
        <v>4.9999000000000002</v>
      </c>
      <c r="EP74">
        <v>3.2869799999999998</v>
      </c>
      <c r="EQ74">
        <v>9999</v>
      </c>
      <c r="ER74">
        <v>9999</v>
      </c>
      <c r="ES74">
        <v>999.9</v>
      </c>
      <c r="ET74">
        <v>9999</v>
      </c>
      <c r="EU74">
        <v>1.87229</v>
      </c>
      <c r="EV74">
        <v>1.87317</v>
      </c>
      <c r="EW74">
        <v>1.8693599999999999</v>
      </c>
      <c r="EX74">
        <v>1.8750800000000001</v>
      </c>
      <c r="EY74">
        <v>1.8754200000000001</v>
      </c>
      <c r="EZ74">
        <v>1.87382</v>
      </c>
      <c r="FA74">
        <v>1.87239</v>
      </c>
      <c r="FB74">
        <v>1.8714900000000001</v>
      </c>
      <c r="FC74">
        <v>5</v>
      </c>
      <c r="FD74">
        <v>0</v>
      </c>
      <c r="FE74">
        <v>0</v>
      </c>
      <c r="FF74">
        <v>0</v>
      </c>
      <c r="FG74" t="s">
        <v>348</v>
      </c>
      <c r="FH74" t="s">
        <v>349</v>
      </c>
      <c r="FI74" t="s">
        <v>350</v>
      </c>
      <c r="FJ74" t="s">
        <v>350</v>
      </c>
      <c r="FK74" t="s">
        <v>350</v>
      </c>
      <c r="FL74" t="s">
        <v>350</v>
      </c>
      <c r="FM74">
        <v>0</v>
      </c>
      <c r="FN74">
        <v>100</v>
      </c>
      <c r="FO74">
        <v>100</v>
      </c>
      <c r="FP74">
        <v>0.22</v>
      </c>
      <c r="FQ74">
        <v>7.3999999999999996E-2</v>
      </c>
      <c r="FR74">
        <v>-0.18329044484773399</v>
      </c>
      <c r="FS74">
        <v>1.93526017593624E-3</v>
      </c>
      <c r="FT74">
        <v>-2.6352868309754201E-6</v>
      </c>
      <c r="FU74">
        <v>7.4988703689445403E-10</v>
      </c>
      <c r="FV74">
        <v>7.4070808911679595E-2</v>
      </c>
      <c r="FW74">
        <v>0</v>
      </c>
      <c r="FX74">
        <v>0</v>
      </c>
      <c r="FY74">
        <v>0</v>
      </c>
      <c r="FZ74">
        <v>1</v>
      </c>
      <c r="GA74">
        <v>1999</v>
      </c>
      <c r="GB74">
        <v>0</v>
      </c>
      <c r="GC74">
        <v>14</v>
      </c>
      <c r="GD74">
        <v>56.5</v>
      </c>
      <c r="GE74">
        <v>56.4</v>
      </c>
      <c r="GF74">
        <v>1.4343300000000001</v>
      </c>
      <c r="GG74">
        <v>2.47559</v>
      </c>
      <c r="GH74">
        <v>1.5979000000000001</v>
      </c>
      <c r="GI74">
        <v>2.34985</v>
      </c>
      <c r="GJ74">
        <v>1.64917</v>
      </c>
      <c r="GK74">
        <v>2.4365199999999998</v>
      </c>
      <c r="GL74">
        <v>26.148499999999999</v>
      </c>
      <c r="GM74">
        <v>14.350899999999999</v>
      </c>
      <c r="GN74">
        <v>19</v>
      </c>
      <c r="GO74">
        <v>449.21199999999999</v>
      </c>
      <c r="GP74">
        <v>640.09</v>
      </c>
      <c r="GQ74">
        <v>29.4375</v>
      </c>
      <c r="GR74">
        <v>21.680399999999999</v>
      </c>
      <c r="GS74">
        <v>30.000399999999999</v>
      </c>
      <c r="GT74">
        <v>21.602799999999998</v>
      </c>
      <c r="GU74">
        <v>21.582699999999999</v>
      </c>
      <c r="GV74">
        <v>28.821200000000001</v>
      </c>
      <c r="GW74">
        <v>24.937799999999999</v>
      </c>
      <c r="GX74">
        <v>100</v>
      </c>
      <c r="GY74">
        <v>29.4803</v>
      </c>
      <c r="GZ74">
        <v>584.62099999999998</v>
      </c>
      <c r="HA74">
        <v>12.949400000000001</v>
      </c>
      <c r="HB74">
        <v>101.349</v>
      </c>
      <c r="HC74">
        <v>101.34099999999999</v>
      </c>
    </row>
    <row r="75" spans="1:211" x14ac:dyDescent="0.2">
      <c r="A75">
        <v>59</v>
      </c>
      <c r="B75">
        <v>1736449088.0999999</v>
      </c>
      <c r="C75">
        <v>116</v>
      </c>
      <c r="D75" t="s">
        <v>465</v>
      </c>
      <c r="E75" t="s">
        <v>466</v>
      </c>
      <c r="F75">
        <v>2</v>
      </c>
      <c r="G75">
        <v>1736449086.0999999</v>
      </c>
      <c r="H75">
        <f t="shared" si="0"/>
        <v>2.1681933584207923E-3</v>
      </c>
      <c r="I75">
        <f t="shared" si="1"/>
        <v>2.1681933584207922</v>
      </c>
      <c r="J75">
        <f t="shared" si="2"/>
        <v>24.825418214707057</v>
      </c>
      <c r="K75">
        <f t="shared" si="3"/>
        <v>497.435</v>
      </c>
      <c r="L75">
        <f t="shared" si="4"/>
        <v>173.39774242838942</v>
      </c>
      <c r="M75">
        <f t="shared" si="5"/>
        <v>17.741239547625788</v>
      </c>
      <c r="N75">
        <f t="shared" si="6"/>
        <v>50.895204117307742</v>
      </c>
      <c r="O75">
        <f t="shared" si="7"/>
        <v>0.12834738776761814</v>
      </c>
      <c r="P75">
        <f t="shared" si="8"/>
        <v>3.5354659286832173</v>
      </c>
      <c r="Q75">
        <f t="shared" si="9"/>
        <v>0.12581397120652849</v>
      </c>
      <c r="R75">
        <f t="shared" si="10"/>
        <v>7.8857184370017305E-2</v>
      </c>
      <c r="S75">
        <f t="shared" si="11"/>
        <v>253.92317400000002</v>
      </c>
      <c r="T75">
        <f t="shared" si="12"/>
        <v>25.700399411762366</v>
      </c>
      <c r="U75">
        <f t="shared" si="13"/>
        <v>25.700399411762366</v>
      </c>
      <c r="V75">
        <f t="shared" si="14"/>
        <v>3.3148995037410161</v>
      </c>
      <c r="W75">
        <f t="shared" si="15"/>
        <v>50.379414744939247</v>
      </c>
      <c r="X75">
        <f t="shared" si="16"/>
        <v>1.5939647193770674</v>
      </c>
      <c r="Y75">
        <f t="shared" si="17"/>
        <v>3.1639206756310831</v>
      </c>
      <c r="Z75">
        <f t="shared" si="18"/>
        <v>1.7209347843639486</v>
      </c>
      <c r="AA75">
        <f t="shared" si="19"/>
        <v>-95.617327106356939</v>
      </c>
      <c r="AB75">
        <f t="shared" si="20"/>
        <v>-149.37627335916795</v>
      </c>
      <c r="AC75">
        <f t="shared" si="21"/>
        <v>-8.9648705607782855</v>
      </c>
      <c r="AD75">
        <f t="shared" si="22"/>
        <v>-3.5297026303169332E-2</v>
      </c>
      <c r="AE75">
        <f t="shared" si="23"/>
        <v>52.236988942980318</v>
      </c>
      <c r="AF75">
        <f t="shared" si="24"/>
        <v>2.1720877374659291</v>
      </c>
      <c r="AG75">
        <f t="shared" si="25"/>
        <v>24.825418214707057</v>
      </c>
      <c r="AH75">
        <v>561.42389366850898</v>
      </c>
      <c r="AI75">
        <v>508.51943030302999</v>
      </c>
      <c r="AJ75">
        <v>3.2109012758231699</v>
      </c>
      <c r="AK75">
        <v>85.495142733625997</v>
      </c>
      <c r="AL75">
        <f t="shared" si="26"/>
        <v>2.1681933584207922</v>
      </c>
      <c r="AM75">
        <v>13.013526866026799</v>
      </c>
      <c r="AN75">
        <v>15.578669230769201</v>
      </c>
      <c r="AO75">
        <v>-1.9023469764701101E-5</v>
      </c>
      <c r="AP75">
        <v>126.389948844656</v>
      </c>
      <c r="AQ75">
        <v>38</v>
      </c>
      <c r="AR75">
        <v>8</v>
      </c>
      <c r="AS75">
        <f t="shared" si="27"/>
        <v>1</v>
      </c>
      <c r="AT75">
        <f t="shared" si="28"/>
        <v>0</v>
      </c>
      <c r="AU75">
        <f t="shared" si="29"/>
        <v>54425.113089938408</v>
      </c>
      <c r="AV75">
        <f t="shared" si="30"/>
        <v>1600.02</v>
      </c>
      <c r="AW75">
        <f t="shared" si="31"/>
        <v>1348.8168599999999</v>
      </c>
      <c r="AX75">
        <f t="shared" si="32"/>
        <v>0.84299999999999997</v>
      </c>
      <c r="AY75">
        <f t="shared" si="33"/>
        <v>0.15870000000000001</v>
      </c>
      <c r="AZ75">
        <v>6</v>
      </c>
      <c r="BA75">
        <v>0.5</v>
      </c>
      <c r="BB75" t="s">
        <v>345</v>
      </c>
      <c r="BC75">
        <v>2</v>
      </c>
      <c r="BD75" t="b">
        <v>1</v>
      </c>
      <c r="BE75">
        <v>1736449086.0999999</v>
      </c>
      <c r="BF75">
        <v>497.435</v>
      </c>
      <c r="BG75">
        <v>561.50699999999995</v>
      </c>
      <c r="BH75">
        <v>15.578950000000001</v>
      </c>
      <c r="BI75">
        <v>13.009399999999999</v>
      </c>
      <c r="BJ75">
        <v>497.21550000000002</v>
      </c>
      <c r="BK75">
        <v>15.504899999999999</v>
      </c>
      <c r="BL75">
        <v>499.28949999999998</v>
      </c>
      <c r="BM75">
        <v>102.21599999999999</v>
      </c>
      <c r="BN75">
        <v>9.9285650000000003E-2</v>
      </c>
      <c r="BO75">
        <v>24.916699999999999</v>
      </c>
      <c r="BP75">
        <v>24.703900000000001</v>
      </c>
      <c r="BQ75">
        <v>999.9</v>
      </c>
      <c r="BR75">
        <v>0</v>
      </c>
      <c r="BS75">
        <v>0</v>
      </c>
      <c r="BT75">
        <v>9999.66</v>
      </c>
      <c r="BU75">
        <v>512.31700000000001</v>
      </c>
      <c r="BV75">
        <v>122.175</v>
      </c>
      <c r="BW75">
        <v>-64.071449999999999</v>
      </c>
      <c r="BX75">
        <v>505.3075</v>
      </c>
      <c r="BY75">
        <v>568.90800000000002</v>
      </c>
      <c r="BZ75">
        <v>2.5695399999999999</v>
      </c>
      <c r="CA75">
        <v>561.50699999999995</v>
      </c>
      <c r="CB75">
        <v>13.009399999999999</v>
      </c>
      <c r="CC75">
        <v>1.59243</v>
      </c>
      <c r="CD75">
        <v>1.32978</v>
      </c>
      <c r="CE75">
        <v>13.8857</v>
      </c>
      <c r="CF75">
        <v>11.139699999999999</v>
      </c>
      <c r="CG75">
        <v>1600.02</v>
      </c>
      <c r="CH75">
        <v>0.9</v>
      </c>
      <c r="CI75">
        <v>0.1</v>
      </c>
      <c r="CJ75">
        <v>19.916699999999999</v>
      </c>
      <c r="CK75">
        <v>31274.85</v>
      </c>
      <c r="CL75">
        <v>1736445700.0999999</v>
      </c>
      <c r="CM75" t="s">
        <v>346</v>
      </c>
      <c r="CN75">
        <v>1736445697.0999999</v>
      </c>
      <c r="CO75">
        <v>1736445700.0999999</v>
      </c>
      <c r="CP75">
        <v>1</v>
      </c>
      <c r="CQ75">
        <v>-0.33700000000000002</v>
      </c>
      <c r="CR75">
        <v>1.2999999999999999E-2</v>
      </c>
      <c r="CS75">
        <v>0.22</v>
      </c>
      <c r="CT75">
        <v>8.3000000000000004E-2</v>
      </c>
      <c r="CU75">
        <v>420</v>
      </c>
      <c r="CV75">
        <v>16</v>
      </c>
      <c r="CW75">
        <v>0.23</v>
      </c>
      <c r="CX75">
        <v>0.32</v>
      </c>
      <c r="CY75">
        <v>-61.931357142857102</v>
      </c>
      <c r="CZ75">
        <v>-12.0860181818183</v>
      </c>
      <c r="DA75">
        <v>1.2251449339223699</v>
      </c>
      <c r="DB75">
        <v>0</v>
      </c>
      <c r="DC75">
        <v>2.5527842857142899</v>
      </c>
      <c r="DD75">
        <v>0.184948051948056</v>
      </c>
      <c r="DE75">
        <v>2.12245777503411E-2</v>
      </c>
      <c r="DF75">
        <v>1</v>
      </c>
      <c r="DG75">
        <v>1</v>
      </c>
      <c r="DH75">
        <v>2</v>
      </c>
      <c r="DI75" t="s">
        <v>347</v>
      </c>
      <c r="DJ75">
        <v>3.1192099999999998</v>
      </c>
      <c r="DK75">
        <v>2.8010600000000001</v>
      </c>
      <c r="DL75">
        <v>0.115357</v>
      </c>
      <c r="DM75">
        <v>0.12717400000000001</v>
      </c>
      <c r="DN75">
        <v>8.7090200000000006E-2</v>
      </c>
      <c r="DO75">
        <v>7.7109300000000006E-2</v>
      </c>
      <c r="DP75">
        <v>24679.1</v>
      </c>
      <c r="DQ75">
        <v>22506.2</v>
      </c>
      <c r="DR75">
        <v>26688.799999999999</v>
      </c>
      <c r="DS75">
        <v>24125.7</v>
      </c>
      <c r="DT75">
        <v>33673.5</v>
      </c>
      <c r="DU75">
        <v>32422</v>
      </c>
      <c r="DV75">
        <v>40354.699999999997</v>
      </c>
      <c r="DW75">
        <v>38137.800000000003</v>
      </c>
      <c r="DX75">
        <v>2.01308</v>
      </c>
      <c r="DY75">
        <v>2.2695500000000002</v>
      </c>
      <c r="DZ75">
        <v>0.14802799999999999</v>
      </c>
      <c r="EA75">
        <v>0</v>
      </c>
      <c r="EB75">
        <v>22.2746</v>
      </c>
      <c r="EC75">
        <v>999.9</v>
      </c>
      <c r="ED75">
        <v>64.241</v>
      </c>
      <c r="EE75">
        <v>22.074000000000002</v>
      </c>
      <c r="EF75">
        <v>16.753499999999999</v>
      </c>
      <c r="EG75">
        <v>63.7149</v>
      </c>
      <c r="EH75">
        <v>26.506399999999999</v>
      </c>
      <c r="EI75">
        <v>1</v>
      </c>
      <c r="EJ75">
        <v>-0.43113099999999999</v>
      </c>
      <c r="EK75">
        <v>-4.4792800000000002</v>
      </c>
      <c r="EL75">
        <v>20.217400000000001</v>
      </c>
      <c r="EM75">
        <v>5.2637099999999997</v>
      </c>
      <c r="EN75">
        <v>12.007300000000001</v>
      </c>
      <c r="EO75">
        <v>4.9997999999999996</v>
      </c>
      <c r="EP75">
        <v>3.2869999999999999</v>
      </c>
      <c r="EQ75">
        <v>9999</v>
      </c>
      <c r="ER75">
        <v>9999</v>
      </c>
      <c r="ES75">
        <v>999.9</v>
      </c>
      <c r="ET75">
        <v>9999</v>
      </c>
      <c r="EU75">
        <v>1.8722799999999999</v>
      </c>
      <c r="EV75">
        <v>1.87317</v>
      </c>
      <c r="EW75">
        <v>1.8693599999999999</v>
      </c>
      <c r="EX75">
        <v>1.8750599999999999</v>
      </c>
      <c r="EY75">
        <v>1.8754</v>
      </c>
      <c r="EZ75">
        <v>1.8737900000000001</v>
      </c>
      <c r="FA75">
        <v>1.8724000000000001</v>
      </c>
      <c r="FB75">
        <v>1.8714900000000001</v>
      </c>
      <c r="FC75">
        <v>5</v>
      </c>
      <c r="FD75">
        <v>0</v>
      </c>
      <c r="FE75">
        <v>0</v>
      </c>
      <c r="FF75">
        <v>0</v>
      </c>
      <c r="FG75" t="s">
        <v>348</v>
      </c>
      <c r="FH75" t="s">
        <v>349</v>
      </c>
      <c r="FI75" t="s">
        <v>350</v>
      </c>
      <c r="FJ75" t="s">
        <v>350</v>
      </c>
      <c r="FK75" t="s">
        <v>350</v>
      </c>
      <c r="FL75" t="s">
        <v>350</v>
      </c>
      <c r="FM75">
        <v>0</v>
      </c>
      <c r="FN75">
        <v>100</v>
      </c>
      <c r="FO75">
        <v>100</v>
      </c>
      <c r="FP75">
        <v>0.218</v>
      </c>
      <c r="FQ75">
        <v>7.4099999999999999E-2</v>
      </c>
      <c r="FR75">
        <v>-0.18329044484773399</v>
      </c>
      <c r="FS75">
        <v>1.93526017593624E-3</v>
      </c>
      <c r="FT75">
        <v>-2.6352868309754201E-6</v>
      </c>
      <c r="FU75">
        <v>7.4988703689445403E-10</v>
      </c>
      <c r="FV75">
        <v>7.4070808911679595E-2</v>
      </c>
      <c r="FW75">
        <v>0</v>
      </c>
      <c r="FX75">
        <v>0</v>
      </c>
      <c r="FY75">
        <v>0</v>
      </c>
      <c r="FZ75">
        <v>1</v>
      </c>
      <c r="GA75">
        <v>1999</v>
      </c>
      <c r="GB75">
        <v>0</v>
      </c>
      <c r="GC75">
        <v>14</v>
      </c>
      <c r="GD75">
        <v>56.5</v>
      </c>
      <c r="GE75">
        <v>56.5</v>
      </c>
      <c r="GF75">
        <v>1.4477500000000001</v>
      </c>
      <c r="GG75">
        <v>2.4633799999999999</v>
      </c>
      <c r="GH75">
        <v>1.5979000000000001</v>
      </c>
      <c r="GI75">
        <v>2.34985</v>
      </c>
      <c r="GJ75">
        <v>1.64917</v>
      </c>
      <c r="GK75">
        <v>2.47803</v>
      </c>
      <c r="GL75">
        <v>26.148499999999999</v>
      </c>
      <c r="GM75">
        <v>14.350899999999999</v>
      </c>
      <c r="GN75">
        <v>19</v>
      </c>
      <c r="GO75">
        <v>449.70100000000002</v>
      </c>
      <c r="GP75">
        <v>639.30200000000002</v>
      </c>
      <c r="GQ75">
        <v>29.460599999999999</v>
      </c>
      <c r="GR75">
        <v>21.6813</v>
      </c>
      <c r="GS75">
        <v>30.000299999999999</v>
      </c>
      <c r="GT75">
        <v>21.6038</v>
      </c>
      <c r="GU75">
        <v>21.583600000000001</v>
      </c>
      <c r="GV75">
        <v>29.092400000000001</v>
      </c>
      <c r="GW75">
        <v>24.937799999999999</v>
      </c>
      <c r="GX75">
        <v>100</v>
      </c>
      <c r="GY75">
        <v>29.4803</v>
      </c>
      <c r="GZ75">
        <v>591.32299999999998</v>
      </c>
      <c r="HA75">
        <v>12.948</v>
      </c>
      <c r="HB75">
        <v>101.35</v>
      </c>
      <c r="HC75">
        <v>101.34099999999999</v>
      </c>
    </row>
    <row r="76" spans="1:211" x14ac:dyDescent="0.2">
      <c r="A76">
        <v>60</v>
      </c>
      <c r="B76">
        <v>1736449090.0999999</v>
      </c>
      <c r="C76">
        <v>118</v>
      </c>
      <c r="D76" t="s">
        <v>467</v>
      </c>
      <c r="E76" t="s">
        <v>468</v>
      </c>
      <c r="F76">
        <v>2</v>
      </c>
      <c r="G76">
        <v>1736449089.0999999</v>
      </c>
      <c r="H76">
        <f t="shared" si="0"/>
        <v>2.173662331646255E-3</v>
      </c>
      <c r="I76">
        <f t="shared" si="1"/>
        <v>2.1736623316462551</v>
      </c>
      <c r="J76">
        <f t="shared" si="2"/>
        <v>25.128952911353316</v>
      </c>
      <c r="K76">
        <f t="shared" si="3"/>
        <v>507.03199999999998</v>
      </c>
      <c r="L76">
        <f t="shared" si="4"/>
        <v>179.78157773784736</v>
      </c>
      <c r="M76">
        <f t="shared" si="5"/>
        <v>18.394586381643641</v>
      </c>
      <c r="N76">
        <f t="shared" si="6"/>
        <v>51.877639742695997</v>
      </c>
      <c r="O76">
        <f t="shared" si="7"/>
        <v>0.12869563998580391</v>
      </c>
      <c r="P76">
        <f t="shared" si="8"/>
        <v>3.5396891122063829</v>
      </c>
      <c r="Q76">
        <f t="shared" si="9"/>
        <v>0.12615157777960678</v>
      </c>
      <c r="R76">
        <f t="shared" si="10"/>
        <v>7.9069121237133555E-2</v>
      </c>
      <c r="S76">
        <f t="shared" si="11"/>
        <v>253.92000000000002</v>
      </c>
      <c r="T76">
        <f t="shared" si="12"/>
        <v>25.699608159840185</v>
      </c>
      <c r="U76">
        <f t="shared" si="13"/>
        <v>25.699608159840185</v>
      </c>
      <c r="V76">
        <f t="shared" si="14"/>
        <v>3.314743951139862</v>
      </c>
      <c r="W76">
        <f t="shared" si="15"/>
        <v>50.378757274609413</v>
      </c>
      <c r="X76">
        <f t="shared" si="16"/>
        <v>1.5940675374794</v>
      </c>
      <c r="Y76">
        <f t="shared" si="17"/>
        <v>3.1641660567177201</v>
      </c>
      <c r="Z76">
        <f t="shared" si="18"/>
        <v>1.720676413660462</v>
      </c>
      <c r="AA76">
        <f t="shared" si="19"/>
        <v>-95.858508825599841</v>
      </c>
      <c r="AB76">
        <f t="shared" si="20"/>
        <v>-149.15562905287149</v>
      </c>
      <c r="AC76">
        <f t="shared" si="21"/>
        <v>-8.9409711653452639</v>
      </c>
      <c r="AD76">
        <f t="shared" si="22"/>
        <v>-3.5109043816589747E-2</v>
      </c>
      <c r="AE76">
        <f t="shared" si="23"/>
        <v>52.915656215228879</v>
      </c>
      <c r="AF76">
        <f t="shared" si="24"/>
        <v>2.1862435666869371</v>
      </c>
      <c r="AG76">
        <f t="shared" si="25"/>
        <v>25.128952911353316</v>
      </c>
      <c r="AH76">
        <v>568.42809645628199</v>
      </c>
      <c r="AI76">
        <v>515.043587878788</v>
      </c>
      <c r="AJ76">
        <v>3.2377143615448598</v>
      </c>
      <c r="AK76">
        <v>85.495142733625997</v>
      </c>
      <c r="AL76">
        <f t="shared" si="26"/>
        <v>2.1736623316462551</v>
      </c>
      <c r="AM76">
        <v>13.0119094920436</v>
      </c>
      <c r="AN76">
        <v>15.579665034965</v>
      </c>
      <c r="AO76">
        <v>-1.12002691269907E-5</v>
      </c>
      <c r="AP76">
        <v>126.389948844656</v>
      </c>
      <c r="AQ76">
        <v>38</v>
      </c>
      <c r="AR76">
        <v>8</v>
      </c>
      <c r="AS76">
        <f t="shared" si="27"/>
        <v>1</v>
      </c>
      <c r="AT76">
        <f t="shared" si="28"/>
        <v>0</v>
      </c>
      <c r="AU76">
        <f t="shared" si="29"/>
        <v>54517.980800720492</v>
      </c>
      <c r="AV76">
        <f t="shared" si="30"/>
        <v>1600</v>
      </c>
      <c r="AW76">
        <f t="shared" si="31"/>
        <v>1348.8</v>
      </c>
      <c r="AX76">
        <f t="shared" si="32"/>
        <v>0.84299999999999997</v>
      </c>
      <c r="AY76">
        <f t="shared" si="33"/>
        <v>0.15870000000000001</v>
      </c>
      <c r="AZ76">
        <v>6</v>
      </c>
      <c r="BA76">
        <v>0.5</v>
      </c>
      <c r="BB76" t="s">
        <v>345</v>
      </c>
      <c r="BC76">
        <v>2</v>
      </c>
      <c r="BD76" t="b">
        <v>1</v>
      </c>
      <c r="BE76">
        <v>1736449089.0999999</v>
      </c>
      <c r="BF76">
        <v>507.03199999999998</v>
      </c>
      <c r="BG76">
        <v>571.85799999999995</v>
      </c>
      <c r="BH76">
        <v>15.579800000000001</v>
      </c>
      <c r="BI76">
        <v>12.997299999999999</v>
      </c>
      <c r="BJ76">
        <v>506.81400000000002</v>
      </c>
      <c r="BK76">
        <v>15.505699999999999</v>
      </c>
      <c r="BL76">
        <v>500.02300000000002</v>
      </c>
      <c r="BM76">
        <v>102.21599999999999</v>
      </c>
      <c r="BN76">
        <v>0.100303</v>
      </c>
      <c r="BO76">
        <v>24.917999999999999</v>
      </c>
      <c r="BP76">
        <v>24.707699999999999</v>
      </c>
      <c r="BQ76">
        <v>999.9</v>
      </c>
      <c r="BR76">
        <v>0</v>
      </c>
      <c r="BS76">
        <v>0</v>
      </c>
      <c r="BT76">
        <v>10017.5</v>
      </c>
      <c r="BU76">
        <v>512.18799999999999</v>
      </c>
      <c r="BV76">
        <v>124.89400000000001</v>
      </c>
      <c r="BW76">
        <v>-64.826099999999997</v>
      </c>
      <c r="BX76">
        <v>515.05700000000002</v>
      </c>
      <c r="BY76">
        <v>579.38900000000001</v>
      </c>
      <c r="BZ76">
        <v>2.58249</v>
      </c>
      <c r="CA76">
        <v>571.85799999999995</v>
      </c>
      <c r="CB76">
        <v>12.997299999999999</v>
      </c>
      <c r="CC76">
        <v>1.5925100000000001</v>
      </c>
      <c r="CD76">
        <v>1.3285400000000001</v>
      </c>
      <c r="CE76">
        <v>13.8865</v>
      </c>
      <c r="CF76">
        <v>11.1256</v>
      </c>
      <c r="CG76">
        <v>1600</v>
      </c>
      <c r="CH76">
        <v>0.9</v>
      </c>
      <c r="CI76">
        <v>0.1</v>
      </c>
      <c r="CJ76">
        <v>19.916699999999999</v>
      </c>
      <c r="CK76">
        <v>31274.400000000001</v>
      </c>
      <c r="CL76">
        <v>1736445700.0999999</v>
      </c>
      <c r="CM76" t="s">
        <v>346</v>
      </c>
      <c r="CN76">
        <v>1736445697.0999999</v>
      </c>
      <c r="CO76">
        <v>1736445700.0999999</v>
      </c>
      <c r="CP76">
        <v>1</v>
      </c>
      <c r="CQ76">
        <v>-0.33700000000000002</v>
      </c>
      <c r="CR76">
        <v>1.2999999999999999E-2</v>
      </c>
      <c r="CS76">
        <v>0.22</v>
      </c>
      <c r="CT76">
        <v>8.3000000000000004E-2</v>
      </c>
      <c r="CU76">
        <v>420</v>
      </c>
      <c r="CV76">
        <v>16</v>
      </c>
      <c r="CW76">
        <v>0.23</v>
      </c>
      <c r="CX76">
        <v>0.32</v>
      </c>
      <c r="CY76">
        <v>-62.367623809523799</v>
      </c>
      <c r="CZ76">
        <v>-12.3344571428572</v>
      </c>
      <c r="DA76">
        <v>1.2518724451624099</v>
      </c>
      <c r="DB76">
        <v>0</v>
      </c>
      <c r="DC76">
        <v>2.5580847619047602</v>
      </c>
      <c r="DD76">
        <v>0.159354545454548</v>
      </c>
      <c r="DE76">
        <v>1.9170018163055601E-2</v>
      </c>
      <c r="DF76">
        <v>1</v>
      </c>
      <c r="DG76">
        <v>1</v>
      </c>
      <c r="DH76">
        <v>2</v>
      </c>
      <c r="DI76" t="s">
        <v>347</v>
      </c>
      <c r="DJ76">
        <v>3.1192799999999998</v>
      </c>
      <c r="DK76">
        <v>2.80166</v>
      </c>
      <c r="DL76">
        <v>0.116426</v>
      </c>
      <c r="DM76">
        <v>0.128251</v>
      </c>
      <c r="DN76">
        <v>8.7091100000000005E-2</v>
      </c>
      <c r="DO76">
        <v>7.7079499999999995E-2</v>
      </c>
      <c r="DP76">
        <v>24649.599999999999</v>
      </c>
      <c r="DQ76">
        <v>22478.2</v>
      </c>
      <c r="DR76">
        <v>26689.1</v>
      </c>
      <c r="DS76">
        <v>24125.3</v>
      </c>
      <c r="DT76">
        <v>33674.199999999997</v>
      </c>
      <c r="DU76">
        <v>32423</v>
      </c>
      <c r="DV76">
        <v>40355.5</v>
      </c>
      <c r="DW76">
        <v>38137.599999999999</v>
      </c>
      <c r="DX76">
        <v>2.0146999999999999</v>
      </c>
      <c r="DY76">
        <v>2.26973</v>
      </c>
      <c r="DZ76">
        <v>0.14799100000000001</v>
      </c>
      <c r="EA76">
        <v>0</v>
      </c>
      <c r="EB76">
        <v>22.273499999999999</v>
      </c>
      <c r="EC76">
        <v>999.9</v>
      </c>
      <c r="ED76">
        <v>64.241</v>
      </c>
      <c r="EE76">
        <v>22.074000000000002</v>
      </c>
      <c r="EF76">
        <v>16.751899999999999</v>
      </c>
      <c r="EG76">
        <v>64.174899999999994</v>
      </c>
      <c r="EH76">
        <v>26.822900000000001</v>
      </c>
      <c r="EI76">
        <v>1</v>
      </c>
      <c r="EJ76">
        <v>-0.430925</v>
      </c>
      <c r="EK76">
        <v>-4.4356900000000001</v>
      </c>
      <c r="EL76">
        <v>20.219100000000001</v>
      </c>
      <c r="EM76">
        <v>5.2637099999999997</v>
      </c>
      <c r="EN76">
        <v>12.007099999999999</v>
      </c>
      <c r="EO76">
        <v>4.9997499999999997</v>
      </c>
      <c r="EP76">
        <v>3.28708</v>
      </c>
      <c r="EQ76">
        <v>9999</v>
      </c>
      <c r="ER76">
        <v>9999</v>
      </c>
      <c r="ES76">
        <v>999.9</v>
      </c>
      <c r="ET76">
        <v>9999</v>
      </c>
      <c r="EU76">
        <v>1.8722700000000001</v>
      </c>
      <c r="EV76">
        <v>1.87317</v>
      </c>
      <c r="EW76">
        <v>1.8693599999999999</v>
      </c>
      <c r="EX76">
        <v>1.8750500000000001</v>
      </c>
      <c r="EY76">
        <v>1.8753899999999999</v>
      </c>
      <c r="EZ76">
        <v>1.8737900000000001</v>
      </c>
      <c r="FA76">
        <v>1.8724099999999999</v>
      </c>
      <c r="FB76">
        <v>1.8714900000000001</v>
      </c>
      <c r="FC76">
        <v>5</v>
      </c>
      <c r="FD76">
        <v>0</v>
      </c>
      <c r="FE76">
        <v>0</v>
      </c>
      <c r="FF76">
        <v>0</v>
      </c>
      <c r="FG76" t="s">
        <v>348</v>
      </c>
      <c r="FH76" t="s">
        <v>349</v>
      </c>
      <c r="FI76" t="s">
        <v>350</v>
      </c>
      <c r="FJ76" t="s">
        <v>350</v>
      </c>
      <c r="FK76" t="s">
        <v>350</v>
      </c>
      <c r="FL76" t="s">
        <v>350</v>
      </c>
      <c r="FM76">
        <v>0</v>
      </c>
      <c r="FN76">
        <v>100</v>
      </c>
      <c r="FO76">
        <v>100</v>
      </c>
      <c r="FP76">
        <v>0.218</v>
      </c>
      <c r="FQ76">
        <v>7.3999999999999996E-2</v>
      </c>
      <c r="FR76">
        <v>-0.18329044484773399</v>
      </c>
      <c r="FS76">
        <v>1.93526017593624E-3</v>
      </c>
      <c r="FT76">
        <v>-2.6352868309754201E-6</v>
      </c>
      <c r="FU76">
        <v>7.4988703689445403E-10</v>
      </c>
      <c r="FV76">
        <v>7.4070808911679595E-2</v>
      </c>
      <c r="FW76">
        <v>0</v>
      </c>
      <c r="FX76">
        <v>0</v>
      </c>
      <c r="FY76">
        <v>0</v>
      </c>
      <c r="FZ76">
        <v>1</v>
      </c>
      <c r="GA76">
        <v>1999</v>
      </c>
      <c r="GB76">
        <v>0</v>
      </c>
      <c r="GC76">
        <v>14</v>
      </c>
      <c r="GD76">
        <v>56.5</v>
      </c>
      <c r="GE76">
        <v>56.5</v>
      </c>
      <c r="GF76">
        <v>1.4611799999999999</v>
      </c>
      <c r="GG76">
        <v>2.48047</v>
      </c>
      <c r="GH76">
        <v>1.5979000000000001</v>
      </c>
      <c r="GI76">
        <v>2.34985</v>
      </c>
      <c r="GJ76">
        <v>1.64917</v>
      </c>
      <c r="GK76">
        <v>2.47925</v>
      </c>
      <c r="GL76">
        <v>26.1691</v>
      </c>
      <c r="GM76">
        <v>14.350899999999999</v>
      </c>
      <c r="GN76">
        <v>19</v>
      </c>
      <c r="GO76">
        <v>450.64100000000002</v>
      </c>
      <c r="GP76">
        <v>639.46100000000001</v>
      </c>
      <c r="GQ76">
        <v>29.484300000000001</v>
      </c>
      <c r="GR76">
        <v>21.682300000000001</v>
      </c>
      <c r="GS76">
        <v>30.000399999999999</v>
      </c>
      <c r="GT76">
        <v>21.604299999999999</v>
      </c>
      <c r="GU76">
        <v>21.584800000000001</v>
      </c>
      <c r="GV76">
        <v>29.364999999999998</v>
      </c>
      <c r="GW76">
        <v>24.937799999999999</v>
      </c>
      <c r="GX76">
        <v>100</v>
      </c>
      <c r="GY76">
        <v>29.538499999999999</v>
      </c>
      <c r="GZ76">
        <v>598.03700000000003</v>
      </c>
      <c r="HA76">
        <v>12.931900000000001</v>
      </c>
      <c r="HB76">
        <v>101.351</v>
      </c>
      <c r="HC76">
        <v>101.34</v>
      </c>
    </row>
    <row r="77" spans="1:211" x14ac:dyDescent="0.2">
      <c r="A77">
        <v>61</v>
      </c>
      <c r="B77">
        <v>1736449092.0999999</v>
      </c>
      <c r="C77">
        <v>120</v>
      </c>
      <c r="D77" t="s">
        <v>469</v>
      </c>
      <c r="E77" t="s">
        <v>470</v>
      </c>
      <c r="F77">
        <v>2</v>
      </c>
      <c r="G77">
        <v>1736449090.0999999</v>
      </c>
      <c r="H77">
        <f t="shared" si="0"/>
        <v>2.176091129342971E-3</v>
      </c>
      <c r="I77">
        <f t="shared" si="1"/>
        <v>2.176091129342971</v>
      </c>
      <c r="J77">
        <f t="shared" si="2"/>
        <v>25.35975273182337</v>
      </c>
      <c r="K77">
        <f t="shared" si="3"/>
        <v>510.26</v>
      </c>
      <c r="L77">
        <f t="shared" si="4"/>
        <v>180.3377653413809</v>
      </c>
      <c r="M77">
        <f t="shared" si="5"/>
        <v>18.451293266092101</v>
      </c>
      <c r="N77">
        <f t="shared" si="6"/>
        <v>52.207350380180003</v>
      </c>
      <c r="O77">
        <f t="shared" si="7"/>
        <v>0.12881366534406399</v>
      </c>
      <c r="P77">
        <f t="shared" si="8"/>
        <v>3.5474994625219445</v>
      </c>
      <c r="Q77">
        <f t="shared" si="9"/>
        <v>0.12627047643786976</v>
      </c>
      <c r="R77">
        <f t="shared" si="10"/>
        <v>7.9143361145068425E-2</v>
      </c>
      <c r="S77">
        <f t="shared" si="11"/>
        <v>253.91926649981249</v>
      </c>
      <c r="T77">
        <f t="shared" si="12"/>
        <v>25.70025068035617</v>
      </c>
      <c r="U77">
        <f t="shared" si="13"/>
        <v>25.70025068035617</v>
      </c>
      <c r="V77">
        <f t="shared" si="14"/>
        <v>3.3148702640747185</v>
      </c>
      <c r="W77">
        <f t="shared" si="15"/>
        <v>50.365431948381975</v>
      </c>
      <c r="X77">
        <f t="shared" si="16"/>
        <v>1.59391211839085</v>
      </c>
      <c r="Y77">
        <f t="shared" si="17"/>
        <v>3.1646946263151339</v>
      </c>
      <c r="Z77">
        <f t="shared" si="18"/>
        <v>1.7209581456838685</v>
      </c>
      <c r="AA77">
        <f t="shared" si="19"/>
        <v>-95.965618804025027</v>
      </c>
      <c r="AB77">
        <f t="shared" si="20"/>
        <v>-149.07211808327037</v>
      </c>
      <c r="AC77">
        <f t="shared" si="21"/>
        <v>-8.9164455875149873</v>
      </c>
      <c r="AD77">
        <f t="shared" si="22"/>
        <v>-3.4915974997886678E-2</v>
      </c>
      <c r="AE77">
        <f t="shared" si="23"/>
        <v>53.032357258942753</v>
      </c>
      <c r="AF77">
        <f t="shared" si="24"/>
        <v>2.1865452853590344</v>
      </c>
      <c r="AG77">
        <f t="shared" si="25"/>
        <v>25.35975273182337</v>
      </c>
      <c r="AH77">
        <v>575.47459122241605</v>
      </c>
      <c r="AI77">
        <v>521.60756969697002</v>
      </c>
      <c r="AJ77">
        <v>3.2652637076586601</v>
      </c>
      <c r="AK77">
        <v>85.495142733625997</v>
      </c>
      <c r="AL77">
        <f t="shared" si="26"/>
        <v>2.176091129342971</v>
      </c>
      <c r="AM77">
        <v>13.007466968224699</v>
      </c>
      <c r="AN77">
        <v>15.5784300699301</v>
      </c>
      <c r="AO77">
        <v>-6.1283406011753498E-6</v>
      </c>
      <c r="AP77">
        <v>126.389948844656</v>
      </c>
      <c r="AQ77">
        <v>37</v>
      </c>
      <c r="AR77">
        <v>7</v>
      </c>
      <c r="AS77">
        <f t="shared" si="27"/>
        <v>1</v>
      </c>
      <c r="AT77">
        <f t="shared" si="28"/>
        <v>0</v>
      </c>
      <c r="AU77">
        <f t="shared" si="29"/>
        <v>54689.809663540313</v>
      </c>
      <c r="AV77">
        <f t="shared" si="30"/>
        <v>1599.9949999999999</v>
      </c>
      <c r="AW77">
        <f t="shared" si="31"/>
        <v>1348.7958089999247</v>
      </c>
      <c r="AX77">
        <f t="shared" si="32"/>
        <v>0.84300001499999988</v>
      </c>
      <c r="AY77">
        <f t="shared" si="33"/>
        <v>0.1587000375</v>
      </c>
      <c r="AZ77">
        <v>6</v>
      </c>
      <c r="BA77">
        <v>0.5</v>
      </c>
      <c r="BB77" t="s">
        <v>345</v>
      </c>
      <c r="BC77">
        <v>2</v>
      </c>
      <c r="BD77" t="b">
        <v>1</v>
      </c>
      <c r="BE77">
        <v>1736449090.0999999</v>
      </c>
      <c r="BF77">
        <v>510.26</v>
      </c>
      <c r="BG77">
        <v>575.24450000000002</v>
      </c>
      <c r="BH77">
        <v>15.57845</v>
      </c>
      <c r="BI77">
        <v>12.995200000000001</v>
      </c>
      <c r="BJ77">
        <v>510.04250000000002</v>
      </c>
      <c r="BK77">
        <v>15.5044</v>
      </c>
      <c r="BL77">
        <v>499.94749999999999</v>
      </c>
      <c r="BM77">
        <v>102.215</v>
      </c>
      <c r="BN77">
        <v>0.100193</v>
      </c>
      <c r="BO77">
        <v>24.9208</v>
      </c>
      <c r="BP77">
        <v>24.706499999999998</v>
      </c>
      <c r="BQ77">
        <v>999.9</v>
      </c>
      <c r="BR77">
        <v>0</v>
      </c>
      <c r="BS77">
        <v>0</v>
      </c>
      <c r="BT77">
        <v>10050.65</v>
      </c>
      <c r="BU77">
        <v>512.17650000000003</v>
      </c>
      <c r="BV77">
        <v>124.8725</v>
      </c>
      <c r="BW77">
        <v>-64.984750000000005</v>
      </c>
      <c r="BX77">
        <v>518.33500000000004</v>
      </c>
      <c r="BY77">
        <v>582.81849999999997</v>
      </c>
      <c r="BZ77">
        <v>2.5832799999999998</v>
      </c>
      <c r="CA77">
        <v>575.24450000000002</v>
      </c>
      <c r="CB77">
        <v>12.995200000000001</v>
      </c>
      <c r="CC77">
        <v>1.592355</v>
      </c>
      <c r="CD77">
        <v>1.3283050000000001</v>
      </c>
      <c r="CE77">
        <v>13.885</v>
      </c>
      <c r="CF77">
        <v>11.122999999999999</v>
      </c>
      <c r="CG77">
        <v>1599.9949999999999</v>
      </c>
      <c r="CH77">
        <v>0.89999949999999995</v>
      </c>
      <c r="CI77">
        <v>0.10000050000000001</v>
      </c>
      <c r="CJ77">
        <v>19.916699999999999</v>
      </c>
      <c r="CK77">
        <v>31274.3</v>
      </c>
      <c r="CL77">
        <v>1736445700.0999999</v>
      </c>
      <c r="CM77" t="s">
        <v>346</v>
      </c>
      <c r="CN77">
        <v>1736445697.0999999</v>
      </c>
      <c r="CO77">
        <v>1736445700.0999999</v>
      </c>
      <c r="CP77">
        <v>1</v>
      </c>
      <c r="CQ77">
        <v>-0.33700000000000002</v>
      </c>
      <c r="CR77">
        <v>1.2999999999999999E-2</v>
      </c>
      <c r="CS77">
        <v>0.22</v>
      </c>
      <c r="CT77">
        <v>8.3000000000000004E-2</v>
      </c>
      <c r="CU77">
        <v>420</v>
      </c>
      <c r="CV77">
        <v>16</v>
      </c>
      <c r="CW77">
        <v>0.23</v>
      </c>
      <c r="CX77">
        <v>0.32</v>
      </c>
      <c r="CY77">
        <v>-62.798942857142897</v>
      </c>
      <c r="CZ77">
        <v>-12.603225974026101</v>
      </c>
      <c r="DA77">
        <v>1.2798479015181501</v>
      </c>
      <c r="DB77">
        <v>0</v>
      </c>
      <c r="DC77">
        <v>2.5639276190476199</v>
      </c>
      <c r="DD77">
        <v>0.132215844155849</v>
      </c>
      <c r="DE77">
        <v>1.6448936831980801E-2</v>
      </c>
      <c r="DF77">
        <v>1</v>
      </c>
      <c r="DG77">
        <v>1</v>
      </c>
      <c r="DH77">
        <v>2</v>
      </c>
      <c r="DI77" t="s">
        <v>347</v>
      </c>
      <c r="DJ77">
        <v>3.11937</v>
      </c>
      <c r="DK77">
        <v>2.8018200000000002</v>
      </c>
      <c r="DL77">
        <v>0.117493</v>
      </c>
      <c r="DM77">
        <v>0.12931100000000001</v>
      </c>
      <c r="DN77">
        <v>8.7076200000000006E-2</v>
      </c>
      <c r="DO77">
        <v>7.7069200000000004E-2</v>
      </c>
      <c r="DP77">
        <v>24620.400000000001</v>
      </c>
      <c r="DQ77">
        <v>22450.9</v>
      </c>
      <c r="DR77">
        <v>26689.7</v>
      </c>
      <c r="DS77">
        <v>24125.3</v>
      </c>
      <c r="DT77">
        <v>33675</v>
      </c>
      <c r="DU77">
        <v>32423.7</v>
      </c>
      <c r="DV77">
        <v>40355.599999999999</v>
      </c>
      <c r="DW77">
        <v>38137.800000000003</v>
      </c>
      <c r="DX77">
        <v>2.0156200000000002</v>
      </c>
      <c r="DY77">
        <v>2.2700499999999999</v>
      </c>
      <c r="DZ77">
        <v>0.14770800000000001</v>
      </c>
      <c r="EA77">
        <v>0</v>
      </c>
      <c r="EB77">
        <v>22.272099999999998</v>
      </c>
      <c r="EC77">
        <v>999.9</v>
      </c>
      <c r="ED77">
        <v>64.234999999999999</v>
      </c>
      <c r="EE77">
        <v>22.053999999999998</v>
      </c>
      <c r="EF77">
        <v>16.730599999999999</v>
      </c>
      <c r="EG77">
        <v>64.334900000000005</v>
      </c>
      <c r="EH77">
        <v>26.762799999999999</v>
      </c>
      <c r="EI77">
        <v>1</v>
      </c>
      <c r="EJ77">
        <v>-0.43074200000000001</v>
      </c>
      <c r="EK77">
        <v>-4.5062199999999999</v>
      </c>
      <c r="EL77">
        <v>20.216799999999999</v>
      </c>
      <c r="EM77">
        <v>5.2634100000000004</v>
      </c>
      <c r="EN77">
        <v>12.007400000000001</v>
      </c>
      <c r="EO77">
        <v>4.9995500000000002</v>
      </c>
      <c r="EP77">
        <v>3.2869999999999999</v>
      </c>
      <c r="EQ77">
        <v>9999</v>
      </c>
      <c r="ER77">
        <v>9999</v>
      </c>
      <c r="ES77">
        <v>999.9</v>
      </c>
      <c r="ET77">
        <v>9999</v>
      </c>
      <c r="EU77">
        <v>1.87226</v>
      </c>
      <c r="EV77">
        <v>1.87317</v>
      </c>
      <c r="EW77">
        <v>1.86937</v>
      </c>
      <c r="EX77">
        <v>1.87507</v>
      </c>
      <c r="EY77">
        <v>1.8754</v>
      </c>
      <c r="EZ77">
        <v>1.8737900000000001</v>
      </c>
      <c r="FA77">
        <v>1.8724099999999999</v>
      </c>
      <c r="FB77">
        <v>1.8714900000000001</v>
      </c>
      <c r="FC77">
        <v>5</v>
      </c>
      <c r="FD77">
        <v>0</v>
      </c>
      <c r="FE77">
        <v>0</v>
      </c>
      <c r="FF77">
        <v>0</v>
      </c>
      <c r="FG77" t="s">
        <v>348</v>
      </c>
      <c r="FH77" t="s">
        <v>349</v>
      </c>
      <c r="FI77" t="s">
        <v>350</v>
      </c>
      <c r="FJ77" t="s">
        <v>350</v>
      </c>
      <c r="FK77" t="s">
        <v>350</v>
      </c>
      <c r="FL77" t="s">
        <v>350</v>
      </c>
      <c r="FM77">
        <v>0</v>
      </c>
      <c r="FN77">
        <v>100</v>
      </c>
      <c r="FO77">
        <v>100</v>
      </c>
      <c r="FP77">
        <v>0.217</v>
      </c>
      <c r="FQ77">
        <v>7.4099999999999999E-2</v>
      </c>
      <c r="FR77">
        <v>-0.18329044484773399</v>
      </c>
      <c r="FS77">
        <v>1.93526017593624E-3</v>
      </c>
      <c r="FT77">
        <v>-2.6352868309754201E-6</v>
      </c>
      <c r="FU77">
        <v>7.4988703689445403E-10</v>
      </c>
      <c r="FV77">
        <v>7.4070808911679595E-2</v>
      </c>
      <c r="FW77">
        <v>0</v>
      </c>
      <c r="FX77">
        <v>0</v>
      </c>
      <c r="FY77">
        <v>0</v>
      </c>
      <c r="FZ77">
        <v>1</v>
      </c>
      <c r="GA77">
        <v>1999</v>
      </c>
      <c r="GB77">
        <v>0</v>
      </c>
      <c r="GC77">
        <v>14</v>
      </c>
      <c r="GD77">
        <v>56.6</v>
      </c>
      <c r="GE77">
        <v>56.5</v>
      </c>
      <c r="GF77">
        <v>1.47461</v>
      </c>
      <c r="GG77">
        <v>2.48047</v>
      </c>
      <c r="GH77">
        <v>1.5979000000000001</v>
      </c>
      <c r="GI77">
        <v>2.35107</v>
      </c>
      <c r="GJ77">
        <v>1.64917</v>
      </c>
      <c r="GK77">
        <v>2.48047</v>
      </c>
      <c r="GL77">
        <v>26.1691</v>
      </c>
      <c r="GM77">
        <v>14.350899999999999</v>
      </c>
      <c r="GN77">
        <v>19</v>
      </c>
      <c r="GO77">
        <v>451.18299999999999</v>
      </c>
      <c r="GP77">
        <v>639.745</v>
      </c>
      <c r="GQ77">
        <v>29.502800000000001</v>
      </c>
      <c r="GR77">
        <v>21.683599999999998</v>
      </c>
      <c r="GS77">
        <v>30.000399999999999</v>
      </c>
      <c r="GT77">
        <v>21.6051</v>
      </c>
      <c r="GU77">
        <v>21.585799999999999</v>
      </c>
      <c r="GV77">
        <v>29.635300000000001</v>
      </c>
      <c r="GW77">
        <v>24.937799999999999</v>
      </c>
      <c r="GX77">
        <v>100</v>
      </c>
      <c r="GY77">
        <v>29.538499999999999</v>
      </c>
      <c r="GZ77">
        <v>604.73599999999999</v>
      </c>
      <c r="HA77">
        <v>12.9336</v>
      </c>
      <c r="HB77">
        <v>101.352</v>
      </c>
      <c r="HC77">
        <v>101.34099999999999</v>
      </c>
    </row>
    <row r="78" spans="1:211" x14ac:dyDescent="0.2">
      <c r="A78">
        <v>62</v>
      </c>
      <c r="B78">
        <v>1736449094.0999999</v>
      </c>
      <c r="C78">
        <v>122</v>
      </c>
      <c r="D78" t="s">
        <v>471</v>
      </c>
      <c r="E78" t="s">
        <v>472</v>
      </c>
      <c r="F78">
        <v>2</v>
      </c>
      <c r="G78">
        <v>1736449093.0999999</v>
      </c>
      <c r="H78">
        <f t="shared" si="0"/>
        <v>2.1800624014367315E-3</v>
      </c>
      <c r="I78">
        <f t="shared" si="1"/>
        <v>2.1800624014367314</v>
      </c>
      <c r="J78">
        <f t="shared" si="2"/>
        <v>25.704616180465372</v>
      </c>
      <c r="K78">
        <f t="shared" si="3"/>
        <v>519.88400000000001</v>
      </c>
      <c r="L78">
        <f t="shared" si="4"/>
        <v>185.66475277286762</v>
      </c>
      <c r="M78">
        <f t="shared" si="5"/>
        <v>18.995700065695402</v>
      </c>
      <c r="N78">
        <f t="shared" si="6"/>
        <v>53.190281868067999</v>
      </c>
      <c r="O78">
        <f t="shared" si="7"/>
        <v>0.12892745625230603</v>
      </c>
      <c r="P78">
        <f t="shared" si="8"/>
        <v>3.5434039803762931</v>
      </c>
      <c r="Q78">
        <f t="shared" si="9"/>
        <v>0.12637693827234933</v>
      </c>
      <c r="R78">
        <f t="shared" si="10"/>
        <v>7.9210537855781971E-2</v>
      </c>
      <c r="S78">
        <f t="shared" si="11"/>
        <v>253.92012</v>
      </c>
      <c r="T78">
        <f t="shared" si="12"/>
        <v>25.706137302859247</v>
      </c>
      <c r="U78">
        <f t="shared" si="13"/>
        <v>25.706137302859247</v>
      </c>
      <c r="V78">
        <f t="shared" si="14"/>
        <v>3.3160277093433388</v>
      </c>
      <c r="W78">
        <f t="shared" si="15"/>
        <v>50.33296368494662</v>
      </c>
      <c r="X78">
        <f t="shared" si="16"/>
        <v>1.5934453184288</v>
      </c>
      <c r="Y78">
        <f t="shared" si="17"/>
        <v>3.1658086505749732</v>
      </c>
      <c r="Z78">
        <f t="shared" si="18"/>
        <v>1.7225823909145388</v>
      </c>
      <c r="AA78">
        <f t="shared" si="19"/>
        <v>-96.140751903359856</v>
      </c>
      <c r="AB78">
        <f t="shared" si="20"/>
        <v>-148.8974632466381</v>
      </c>
      <c r="AC78">
        <f t="shared" si="21"/>
        <v>-8.9168210071663623</v>
      </c>
      <c r="AD78">
        <f t="shared" si="22"/>
        <v>-3.4916157164332162E-2</v>
      </c>
      <c r="AE78">
        <f t="shared" si="23"/>
        <v>53.469043051166238</v>
      </c>
      <c r="AF78">
        <f t="shared" si="24"/>
        <v>2.1873052427730459</v>
      </c>
      <c r="AG78">
        <f t="shared" si="25"/>
        <v>25.704616180465372</v>
      </c>
      <c r="AH78">
        <v>582.41317872474099</v>
      </c>
      <c r="AI78">
        <v>528.12869090909101</v>
      </c>
      <c r="AJ78">
        <v>3.2680977206556401</v>
      </c>
      <c r="AK78">
        <v>85.495142733625997</v>
      </c>
      <c r="AL78">
        <f t="shared" si="26"/>
        <v>2.1800624014367314</v>
      </c>
      <c r="AM78">
        <v>13.0003309145006</v>
      </c>
      <c r="AN78">
        <v>15.5750377622378</v>
      </c>
      <c r="AO78">
        <v>-5.97601705112715E-6</v>
      </c>
      <c r="AP78">
        <v>126.389948844656</v>
      </c>
      <c r="AQ78">
        <v>37</v>
      </c>
      <c r="AR78">
        <v>7</v>
      </c>
      <c r="AS78">
        <f t="shared" si="27"/>
        <v>1</v>
      </c>
      <c r="AT78">
        <f t="shared" si="28"/>
        <v>0</v>
      </c>
      <c r="AU78">
        <f t="shared" si="29"/>
        <v>54598.206958238945</v>
      </c>
      <c r="AV78">
        <f t="shared" si="30"/>
        <v>1600</v>
      </c>
      <c r="AW78">
        <f t="shared" si="31"/>
        <v>1348.8000480000001</v>
      </c>
      <c r="AX78">
        <f t="shared" si="32"/>
        <v>0.84300003000000001</v>
      </c>
      <c r="AY78">
        <f t="shared" si="33"/>
        <v>0.158700075</v>
      </c>
      <c r="AZ78">
        <v>6</v>
      </c>
      <c r="BA78">
        <v>0.5</v>
      </c>
      <c r="BB78" t="s">
        <v>345</v>
      </c>
      <c r="BC78">
        <v>2</v>
      </c>
      <c r="BD78" t="b">
        <v>1</v>
      </c>
      <c r="BE78">
        <v>1736449093.0999999</v>
      </c>
      <c r="BF78">
        <v>519.88400000000001</v>
      </c>
      <c r="BG78">
        <v>585.39400000000001</v>
      </c>
      <c r="BH78">
        <v>15.574400000000001</v>
      </c>
      <c r="BI78">
        <v>12.991199999999999</v>
      </c>
      <c r="BJ78">
        <v>519.66800000000001</v>
      </c>
      <c r="BK78">
        <v>15.500400000000001</v>
      </c>
      <c r="BL78">
        <v>500.13299999999998</v>
      </c>
      <c r="BM78">
        <v>102.21</v>
      </c>
      <c r="BN78">
        <v>0.101827</v>
      </c>
      <c r="BO78">
        <v>24.9267</v>
      </c>
      <c r="BP78">
        <v>24.700099999999999</v>
      </c>
      <c r="BQ78">
        <v>999.9</v>
      </c>
      <c r="BR78">
        <v>0</v>
      </c>
      <c r="BS78">
        <v>0</v>
      </c>
      <c r="BT78">
        <v>10033.799999999999</v>
      </c>
      <c r="BU78">
        <v>512.16499999999996</v>
      </c>
      <c r="BV78">
        <v>124.642</v>
      </c>
      <c r="BW78">
        <v>-65.510000000000005</v>
      </c>
      <c r="BX78">
        <v>528.10900000000004</v>
      </c>
      <c r="BY78">
        <v>593.09900000000005</v>
      </c>
      <c r="BZ78">
        <v>2.5832700000000002</v>
      </c>
      <c r="CA78">
        <v>585.39400000000001</v>
      </c>
      <c r="CB78">
        <v>12.991199999999999</v>
      </c>
      <c r="CC78">
        <v>1.5918600000000001</v>
      </c>
      <c r="CD78">
        <v>1.32782</v>
      </c>
      <c r="CE78">
        <v>13.8802</v>
      </c>
      <c r="CF78">
        <v>11.1175</v>
      </c>
      <c r="CG78">
        <v>1600</v>
      </c>
      <c r="CH78">
        <v>0.89999899999999999</v>
      </c>
      <c r="CI78">
        <v>0.10000100000000001</v>
      </c>
      <c r="CJ78">
        <v>19.875</v>
      </c>
      <c r="CK78">
        <v>31274.400000000001</v>
      </c>
      <c r="CL78">
        <v>1736445700.0999999</v>
      </c>
      <c r="CM78" t="s">
        <v>346</v>
      </c>
      <c r="CN78">
        <v>1736445697.0999999</v>
      </c>
      <c r="CO78">
        <v>1736445700.0999999</v>
      </c>
      <c r="CP78">
        <v>1</v>
      </c>
      <c r="CQ78">
        <v>-0.33700000000000002</v>
      </c>
      <c r="CR78">
        <v>1.2999999999999999E-2</v>
      </c>
      <c r="CS78">
        <v>0.22</v>
      </c>
      <c r="CT78">
        <v>8.3000000000000004E-2</v>
      </c>
      <c r="CU78">
        <v>420</v>
      </c>
      <c r="CV78">
        <v>16</v>
      </c>
      <c r="CW78">
        <v>0.23</v>
      </c>
      <c r="CX78">
        <v>0.32</v>
      </c>
      <c r="CY78">
        <v>-63.2243285714286</v>
      </c>
      <c r="CZ78">
        <v>-12.571145454545499</v>
      </c>
      <c r="DA78">
        <v>1.27659276466801</v>
      </c>
      <c r="DB78">
        <v>0</v>
      </c>
      <c r="DC78">
        <v>2.56928714285714</v>
      </c>
      <c r="DD78">
        <v>9.5426493506494306E-2</v>
      </c>
      <c r="DE78">
        <v>1.2262679402253399E-2</v>
      </c>
      <c r="DF78">
        <v>1</v>
      </c>
      <c r="DG78">
        <v>1</v>
      </c>
      <c r="DH78">
        <v>2</v>
      </c>
      <c r="DI78" t="s">
        <v>347</v>
      </c>
      <c r="DJ78">
        <v>3.1200999999999999</v>
      </c>
      <c r="DK78">
        <v>2.8025699999999998</v>
      </c>
      <c r="DL78">
        <v>0.118546</v>
      </c>
      <c r="DM78">
        <v>0.130359</v>
      </c>
      <c r="DN78">
        <v>8.7067400000000003E-2</v>
      </c>
      <c r="DO78">
        <v>7.7055899999999997E-2</v>
      </c>
      <c r="DP78">
        <v>24591</v>
      </c>
      <c r="DQ78">
        <v>22423.9</v>
      </c>
      <c r="DR78">
        <v>26689.599999999999</v>
      </c>
      <c r="DS78">
        <v>24125.3</v>
      </c>
      <c r="DT78">
        <v>33675.300000000003</v>
      </c>
      <c r="DU78">
        <v>32424.1</v>
      </c>
      <c r="DV78">
        <v>40355.5</v>
      </c>
      <c r="DW78">
        <v>38137.599999999999</v>
      </c>
      <c r="DX78">
        <v>2.0171199999999998</v>
      </c>
      <c r="DY78">
        <v>2.26905</v>
      </c>
      <c r="DZ78">
        <v>0.14769299999999999</v>
      </c>
      <c r="EA78">
        <v>0</v>
      </c>
      <c r="EB78">
        <v>22.2712</v>
      </c>
      <c r="EC78">
        <v>999.9</v>
      </c>
      <c r="ED78">
        <v>64.234999999999999</v>
      </c>
      <c r="EE78">
        <v>22.053999999999998</v>
      </c>
      <c r="EF78">
        <v>16.727699999999999</v>
      </c>
      <c r="EG78">
        <v>63.354900000000001</v>
      </c>
      <c r="EH78">
        <v>26.710699999999999</v>
      </c>
      <c r="EI78">
        <v>1</v>
      </c>
      <c r="EJ78">
        <v>-0.43065300000000001</v>
      </c>
      <c r="EK78">
        <v>-4.4972799999999999</v>
      </c>
      <c r="EL78">
        <v>20.216899999999999</v>
      </c>
      <c r="EM78">
        <v>5.2629599999999996</v>
      </c>
      <c r="EN78">
        <v>12.007899999999999</v>
      </c>
      <c r="EO78">
        <v>4.99925</v>
      </c>
      <c r="EP78">
        <v>3.2868300000000001</v>
      </c>
      <c r="EQ78">
        <v>9999</v>
      </c>
      <c r="ER78">
        <v>9999</v>
      </c>
      <c r="ES78">
        <v>999.9</v>
      </c>
      <c r="ET78">
        <v>9999</v>
      </c>
      <c r="EU78">
        <v>1.8722700000000001</v>
      </c>
      <c r="EV78">
        <v>1.87317</v>
      </c>
      <c r="EW78">
        <v>1.86937</v>
      </c>
      <c r="EX78">
        <v>1.8750899999999999</v>
      </c>
      <c r="EY78">
        <v>1.8754299999999999</v>
      </c>
      <c r="EZ78">
        <v>1.87381</v>
      </c>
      <c r="FA78">
        <v>1.8724099999999999</v>
      </c>
      <c r="FB78">
        <v>1.8714900000000001</v>
      </c>
      <c r="FC78">
        <v>5</v>
      </c>
      <c r="FD78">
        <v>0</v>
      </c>
      <c r="FE78">
        <v>0</v>
      </c>
      <c r="FF78">
        <v>0</v>
      </c>
      <c r="FG78" t="s">
        <v>348</v>
      </c>
      <c r="FH78" t="s">
        <v>349</v>
      </c>
      <c r="FI78" t="s">
        <v>350</v>
      </c>
      <c r="FJ78" t="s">
        <v>350</v>
      </c>
      <c r="FK78" t="s">
        <v>350</v>
      </c>
      <c r="FL78" t="s">
        <v>350</v>
      </c>
      <c r="FM78">
        <v>0</v>
      </c>
      <c r="FN78">
        <v>100</v>
      </c>
      <c r="FO78">
        <v>100</v>
      </c>
      <c r="FP78">
        <v>0.215</v>
      </c>
      <c r="FQ78">
        <v>7.4099999999999999E-2</v>
      </c>
      <c r="FR78">
        <v>-0.18329044484773399</v>
      </c>
      <c r="FS78">
        <v>1.93526017593624E-3</v>
      </c>
      <c r="FT78">
        <v>-2.6352868309754201E-6</v>
      </c>
      <c r="FU78">
        <v>7.4988703689445403E-10</v>
      </c>
      <c r="FV78">
        <v>7.4070808911679595E-2</v>
      </c>
      <c r="FW78">
        <v>0</v>
      </c>
      <c r="FX78">
        <v>0</v>
      </c>
      <c r="FY78">
        <v>0</v>
      </c>
      <c r="FZ78">
        <v>1</v>
      </c>
      <c r="GA78">
        <v>1999</v>
      </c>
      <c r="GB78">
        <v>0</v>
      </c>
      <c r="GC78">
        <v>14</v>
      </c>
      <c r="GD78">
        <v>56.6</v>
      </c>
      <c r="GE78">
        <v>56.6</v>
      </c>
      <c r="GF78">
        <v>1.48926</v>
      </c>
      <c r="GG78">
        <v>2.49146</v>
      </c>
      <c r="GH78">
        <v>1.5979000000000001</v>
      </c>
      <c r="GI78">
        <v>2.34985</v>
      </c>
      <c r="GJ78">
        <v>1.64917</v>
      </c>
      <c r="GK78">
        <v>2.4389599999999998</v>
      </c>
      <c r="GL78">
        <v>26.1691</v>
      </c>
      <c r="GM78">
        <v>14.3422</v>
      </c>
      <c r="GN78">
        <v>19</v>
      </c>
      <c r="GO78">
        <v>452.072</v>
      </c>
      <c r="GP78">
        <v>638.93899999999996</v>
      </c>
      <c r="GQ78">
        <v>29.530100000000001</v>
      </c>
      <c r="GR78">
        <v>21.6846</v>
      </c>
      <c r="GS78">
        <v>30.000399999999999</v>
      </c>
      <c r="GT78">
        <v>21.606400000000001</v>
      </c>
      <c r="GU78">
        <v>21.5868</v>
      </c>
      <c r="GV78">
        <v>29.909600000000001</v>
      </c>
      <c r="GW78">
        <v>24.937799999999999</v>
      </c>
      <c r="GX78">
        <v>100</v>
      </c>
      <c r="GY78">
        <v>29.591200000000001</v>
      </c>
      <c r="GZ78">
        <v>611.43899999999996</v>
      </c>
      <c r="HA78">
        <v>12.928599999999999</v>
      </c>
      <c r="HB78">
        <v>101.352</v>
      </c>
      <c r="HC78">
        <v>101.34</v>
      </c>
    </row>
    <row r="79" spans="1:211" x14ac:dyDescent="0.2">
      <c r="A79">
        <v>63</v>
      </c>
      <c r="B79">
        <v>1736449096.0999999</v>
      </c>
      <c r="C79">
        <v>124</v>
      </c>
      <c r="D79" t="s">
        <v>473</v>
      </c>
      <c r="E79" t="s">
        <v>474</v>
      </c>
      <c r="F79">
        <v>2</v>
      </c>
      <c r="G79">
        <v>1736449094.0999999</v>
      </c>
      <c r="H79">
        <f t="shared" si="0"/>
        <v>2.1839243574743716E-3</v>
      </c>
      <c r="I79">
        <f t="shared" si="1"/>
        <v>2.1839243574743716</v>
      </c>
      <c r="J79">
        <f t="shared" si="2"/>
        <v>26.094094635162879</v>
      </c>
      <c r="K79">
        <f t="shared" si="3"/>
        <v>523.08699999999999</v>
      </c>
      <c r="L79">
        <f t="shared" si="4"/>
        <v>184.52395319612185</v>
      </c>
      <c r="M79">
        <f t="shared" si="5"/>
        <v>18.879165270947425</v>
      </c>
      <c r="N79">
        <f t="shared" si="6"/>
        <v>53.518503982992002</v>
      </c>
      <c r="O79">
        <f t="shared" si="7"/>
        <v>0.12916708342181596</v>
      </c>
      <c r="P79">
        <f t="shared" si="8"/>
        <v>3.5435689597069877</v>
      </c>
      <c r="Q79">
        <f t="shared" si="9"/>
        <v>0.12660729381858149</v>
      </c>
      <c r="R79">
        <f t="shared" si="10"/>
        <v>7.9355320336765872E-2</v>
      </c>
      <c r="S79">
        <f t="shared" si="11"/>
        <v>253.92085350018752</v>
      </c>
      <c r="T79">
        <f t="shared" si="12"/>
        <v>25.70516541109404</v>
      </c>
      <c r="U79">
        <f t="shared" si="13"/>
        <v>25.70516541109404</v>
      </c>
      <c r="V79">
        <f t="shared" si="14"/>
        <v>3.3158365887584793</v>
      </c>
      <c r="W79">
        <f t="shared" si="15"/>
        <v>50.329387514747893</v>
      </c>
      <c r="X79">
        <f t="shared" si="16"/>
        <v>1.5933225992088</v>
      </c>
      <c r="Y79">
        <f t="shared" si="17"/>
        <v>3.1657897659531677</v>
      </c>
      <c r="Z79">
        <f t="shared" si="18"/>
        <v>1.7225139895496793</v>
      </c>
      <c r="AA79">
        <f t="shared" si="19"/>
        <v>-96.311064164619779</v>
      </c>
      <c r="AB79">
        <f t="shared" si="20"/>
        <v>-148.7378288684356</v>
      </c>
      <c r="AC79">
        <f t="shared" si="21"/>
        <v>-8.9067984610701387</v>
      </c>
      <c r="AD79">
        <f t="shared" si="22"/>
        <v>-3.4837993937998135E-2</v>
      </c>
      <c r="AE79">
        <f t="shared" si="23"/>
        <v>53.612278759807054</v>
      </c>
      <c r="AF79">
        <f t="shared" si="24"/>
        <v>2.1886254871425455</v>
      </c>
      <c r="AG79">
        <f t="shared" si="25"/>
        <v>26.094094635162879</v>
      </c>
      <c r="AH79">
        <v>589.257709138108</v>
      </c>
      <c r="AI79">
        <v>534.61717575757598</v>
      </c>
      <c r="AJ79">
        <v>3.2568637003953498</v>
      </c>
      <c r="AK79">
        <v>85.495142733625997</v>
      </c>
      <c r="AL79">
        <f t="shared" si="26"/>
        <v>2.1839243574743716</v>
      </c>
      <c r="AM79">
        <v>12.994107960311901</v>
      </c>
      <c r="AN79">
        <v>15.571588111888101</v>
      </c>
      <c r="AO79">
        <v>-7.1485440435219002E-6</v>
      </c>
      <c r="AP79">
        <v>126.389948844656</v>
      </c>
      <c r="AQ79">
        <v>37</v>
      </c>
      <c r="AR79">
        <v>7</v>
      </c>
      <c r="AS79">
        <f t="shared" si="27"/>
        <v>1</v>
      </c>
      <c r="AT79">
        <f t="shared" si="28"/>
        <v>0</v>
      </c>
      <c r="AU79">
        <f t="shared" si="29"/>
        <v>54601.888227527277</v>
      </c>
      <c r="AV79">
        <f t="shared" si="30"/>
        <v>1600.0050000000001</v>
      </c>
      <c r="AW79">
        <f t="shared" si="31"/>
        <v>1348.8042390000749</v>
      </c>
      <c r="AX79">
        <f t="shared" si="32"/>
        <v>0.84300001499999988</v>
      </c>
      <c r="AY79">
        <f t="shared" si="33"/>
        <v>0.1587000375</v>
      </c>
      <c r="AZ79">
        <v>6</v>
      </c>
      <c r="BA79">
        <v>0.5</v>
      </c>
      <c r="BB79" t="s">
        <v>345</v>
      </c>
      <c r="BC79">
        <v>2</v>
      </c>
      <c r="BD79" t="b">
        <v>1</v>
      </c>
      <c r="BE79">
        <v>1736449094.0999999</v>
      </c>
      <c r="BF79">
        <v>523.08699999999999</v>
      </c>
      <c r="BG79">
        <v>588.73199999999997</v>
      </c>
      <c r="BH79">
        <v>15.57305</v>
      </c>
      <c r="BI79">
        <v>12.9901</v>
      </c>
      <c r="BJ79">
        <v>522.87199999999996</v>
      </c>
      <c r="BK79">
        <v>15.499000000000001</v>
      </c>
      <c r="BL79">
        <v>500.48399999999998</v>
      </c>
      <c r="BM79">
        <v>102.211</v>
      </c>
      <c r="BN79">
        <v>0.101816</v>
      </c>
      <c r="BO79">
        <v>24.926600000000001</v>
      </c>
      <c r="BP79">
        <v>24.70045</v>
      </c>
      <c r="BQ79">
        <v>999.9</v>
      </c>
      <c r="BR79">
        <v>0</v>
      </c>
      <c r="BS79">
        <v>0</v>
      </c>
      <c r="BT79">
        <v>10034.4</v>
      </c>
      <c r="BU79">
        <v>512.17250000000001</v>
      </c>
      <c r="BV79">
        <v>124.6435</v>
      </c>
      <c r="BW79">
        <v>-65.644750000000002</v>
      </c>
      <c r="BX79">
        <v>531.36199999999997</v>
      </c>
      <c r="BY79">
        <v>596.48050000000001</v>
      </c>
      <c r="BZ79">
        <v>2.58297</v>
      </c>
      <c r="CA79">
        <v>588.73199999999997</v>
      </c>
      <c r="CB79">
        <v>12.9901</v>
      </c>
      <c r="CC79">
        <v>1.5917349999999999</v>
      </c>
      <c r="CD79">
        <v>1.327725</v>
      </c>
      <c r="CE79">
        <v>13.879</v>
      </c>
      <c r="CF79">
        <v>11.11645</v>
      </c>
      <c r="CG79">
        <v>1600.0050000000001</v>
      </c>
      <c r="CH79">
        <v>0.89999949999999995</v>
      </c>
      <c r="CI79">
        <v>0.10000050000000001</v>
      </c>
      <c r="CJ79">
        <v>19.875</v>
      </c>
      <c r="CK79">
        <v>31274.45</v>
      </c>
      <c r="CL79">
        <v>1736445700.0999999</v>
      </c>
      <c r="CM79" t="s">
        <v>346</v>
      </c>
      <c r="CN79">
        <v>1736445697.0999999</v>
      </c>
      <c r="CO79">
        <v>1736445700.0999999</v>
      </c>
      <c r="CP79">
        <v>1</v>
      </c>
      <c r="CQ79">
        <v>-0.33700000000000002</v>
      </c>
      <c r="CR79">
        <v>1.2999999999999999E-2</v>
      </c>
      <c r="CS79">
        <v>0.22</v>
      </c>
      <c r="CT79">
        <v>8.3000000000000004E-2</v>
      </c>
      <c r="CU79">
        <v>420</v>
      </c>
      <c r="CV79">
        <v>16</v>
      </c>
      <c r="CW79">
        <v>0.23</v>
      </c>
      <c r="CX79">
        <v>0.32</v>
      </c>
      <c r="CY79">
        <v>-63.639095238095202</v>
      </c>
      <c r="CZ79">
        <v>-12.4435714285715</v>
      </c>
      <c r="DA79">
        <v>1.2639292187370801</v>
      </c>
      <c r="DB79">
        <v>0</v>
      </c>
      <c r="DC79">
        <v>2.57353428571429</v>
      </c>
      <c r="DD79">
        <v>6.2142077922076398E-2</v>
      </c>
      <c r="DE79">
        <v>7.9150571224534706E-3</v>
      </c>
      <c r="DF79">
        <v>1</v>
      </c>
      <c r="DG79">
        <v>1</v>
      </c>
      <c r="DH79">
        <v>2</v>
      </c>
      <c r="DI79" t="s">
        <v>347</v>
      </c>
      <c r="DJ79">
        <v>3.1201500000000002</v>
      </c>
      <c r="DK79">
        <v>2.8029199999999999</v>
      </c>
      <c r="DL79">
        <v>0.11959699999999999</v>
      </c>
      <c r="DM79">
        <v>0.13141</v>
      </c>
      <c r="DN79">
        <v>8.7051500000000004E-2</v>
      </c>
      <c r="DO79">
        <v>7.7050300000000002E-2</v>
      </c>
      <c r="DP79">
        <v>24561.7</v>
      </c>
      <c r="DQ79">
        <v>22396.5</v>
      </c>
      <c r="DR79">
        <v>26689.599999999999</v>
      </c>
      <c r="DS79">
        <v>24125</v>
      </c>
      <c r="DT79">
        <v>33676.1</v>
      </c>
      <c r="DU79">
        <v>32424.2</v>
      </c>
      <c r="DV79">
        <v>40355.599999999999</v>
      </c>
      <c r="DW79">
        <v>38137.4</v>
      </c>
      <c r="DX79">
        <v>2.0175000000000001</v>
      </c>
      <c r="DY79">
        <v>2.2682000000000002</v>
      </c>
      <c r="DZ79">
        <v>0.14768500000000001</v>
      </c>
      <c r="EA79">
        <v>0</v>
      </c>
      <c r="EB79">
        <v>22.270199999999999</v>
      </c>
      <c r="EC79">
        <v>999.9</v>
      </c>
      <c r="ED79">
        <v>64.241</v>
      </c>
      <c r="EE79">
        <v>22.074000000000002</v>
      </c>
      <c r="EF79">
        <v>16.753399999999999</v>
      </c>
      <c r="EG79">
        <v>63.634900000000002</v>
      </c>
      <c r="EH79">
        <v>26.502400000000002</v>
      </c>
      <c r="EI79">
        <v>1</v>
      </c>
      <c r="EJ79">
        <v>-0.43059700000000001</v>
      </c>
      <c r="EK79">
        <v>-4.5293599999999996</v>
      </c>
      <c r="EL79">
        <v>20.215699999999998</v>
      </c>
      <c r="EM79">
        <v>5.2626600000000003</v>
      </c>
      <c r="EN79">
        <v>12.007099999999999</v>
      </c>
      <c r="EO79">
        <v>4.9993999999999996</v>
      </c>
      <c r="EP79">
        <v>3.2867500000000001</v>
      </c>
      <c r="EQ79">
        <v>9999</v>
      </c>
      <c r="ER79">
        <v>9999</v>
      </c>
      <c r="ES79">
        <v>999.9</v>
      </c>
      <c r="ET79">
        <v>9999</v>
      </c>
      <c r="EU79">
        <v>1.8722799999999999</v>
      </c>
      <c r="EV79">
        <v>1.8731800000000001</v>
      </c>
      <c r="EW79">
        <v>1.86937</v>
      </c>
      <c r="EX79">
        <v>1.8750800000000001</v>
      </c>
      <c r="EY79">
        <v>1.87544</v>
      </c>
      <c r="EZ79">
        <v>1.87384</v>
      </c>
      <c r="FA79">
        <v>1.8724099999999999</v>
      </c>
      <c r="FB79">
        <v>1.8714900000000001</v>
      </c>
      <c r="FC79">
        <v>5</v>
      </c>
      <c r="FD79">
        <v>0</v>
      </c>
      <c r="FE79">
        <v>0</v>
      </c>
      <c r="FF79">
        <v>0</v>
      </c>
      <c r="FG79" t="s">
        <v>348</v>
      </c>
      <c r="FH79" t="s">
        <v>349</v>
      </c>
      <c r="FI79" t="s">
        <v>350</v>
      </c>
      <c r="FJ79" t="s">
        <v>350</v>
      </c>
      <c r="FK79" t="s">
        <v>350</v>
      </c>
      <c r="FL79" t="s">
        <v>350</v>
      </c>
      <c r="FM79">
        <v>0</v>
      </c>
      <c r="FN79">
        <v>100</v>
      </c>
      <c r="FO79">
        <v>100</v>
      </c>
      <c r="FP79">
        <v>0.214</v>
      </c>
      <c r="FQ79">
        <v>7.4099999999999999E-2</v>
      </c>
      <c r="FR79">
        <v>-0.18329044484773399</v>
      </c>
      <c r="FS79">
        <v>1.93526017593624E-3</v>
      </c>
      <c r="FT79">
        <v>-2.6352868309754201E-6</v>
      </c>
      <c r="FU79">
        <v>7.4988703689445403E-10</v>
      </c>
      <c r="FV79">
        <v>7.4070808911679595E-2</v>
      </c>
      <c r="FW79">
        <v>0</v>
      </c>
      <c r="FX79">
        <v>0</v>
      </c>
      <c r="FY79">
        <v>0</v>
      </c>
      <c r="FZ79">
        <v>1</v>
      </c>
      <c r="GA79">
        <v>1999</v>
      </c>
      <c r="GB79">
        <v>0</v>
      </c>
      <c r="GC79">
        <v>14</v>
      </c>
      <c r="GD79">
        <v>56.6</v>
      </c>
      <c r="GE79">
        <v>56.6</v>
      </c>
      <c r="GF79">
        <v>1.5026900000000001</v>
      </c>
      <c r="GG79">
        <v>2.49756</v>
      </c>
      <c r="GH79">
        <v>1.5979000000000001</v>
      </c>
      <c r="GI79">
        <v>2.35107</v>
      </c>
      <c r="GJ79">
        <v>1.64917</v>
      </c>
      <c r="GK79">
        <v>2.3864700000000001</v>
      </c>
      <c r="GL79">
        <v>26.1691</v>
      </c>
      <c r="GM79">
        <v>14.333399999999999</v>
      </c>
      <c r="GN79">
        <v>19</v>
      </c>
      <c r="GO79">
        <v>452.30700000000002</v>
      </c>
      <c r="GP79">
        <v>638.25300000000004</v>
      </c>
      <c r="GQ79">
        <v>29.552800000000001</v>
      </c>
      <c r="GR79">
        <v>21.685099999999998</v>
      </c>
      <c r="GS79">
        <v>30.000399999999999</v>
      </c>
      <c r="GT79">
        <v>21.607399999999998</v>
      </c>
      <c r="GU79">
        <v>21.587700000000002</v>
      </c>
      <c r="GV79">
        <v>30.178699999999999</v>
      </c>
      <c r="GW79">
        <v>24.937799999999999</v>
      </c>
      <c r="GX79">
        <v>100</v>
      </c>
      <c r="GY79">
        <v>29.591200000000001</v>
      </c>
      <c r="GZ79">
        <v>618.13900000000001</v>
      </c>
      <c r="HA79">
        <v>12.9299</v>
      </c>
      <c r="HB79">
        <v>101.352</v>
      </c>
      <c r="HC79">
        <v>101.339</v>
      </c>
    </row>
    <row r="80" spans="1:211" x14ac:dyDescent="0.2">
      <c r="A80">
        <v>64</v>
      </c>
      <c r="B80">
        <v>1736449098.0999999</v>
      </c>
      <c r="C80">
        <v>126</v>
      </c>
      <c r="D80" t="s">
        <v>475</v>
      </c>
      <c r="E80" t="s">
        <v>476</v>
      </c>
      <c r="F80">
        <v>2</v>
      </c>
      <c r="G80">
        <v>1736449097.0999999</v>
      </c>
      <c r="H80">
        <f t="shared" si="0"/>
        <v>2.1847941500785966E-3</v>
      </c>
      <c r="I80">
        <f t="shared" si="1"/>
        <v>2.1847941500785968</v>
      </c>
      <c r="J80">
        <f t="shared" si="2"/>
        <v>26.424455235255632</v>
      </c>
      <c r="K80">
        <f t="shared" si="3"/>
        <v>532.68399999999997</v>
      </c>
      <c r="L80">
        <f t="shared" si="4"/>
        <v>189.96221152777804</v>
      </c>
      <c r="M80">
        <f t="shared" si="5"/>
        <v>19.436003048610186</v>
      </c>
      <c r="N80">
        <f t="shared" si="6"/>
        <v>54.501617793767998</v>
      </c>
      <c r="O80">
        <f t="shared" si="7"/>
        <v>0.12924944610283265</v>
      </c>
      <c r="P80">
        <f t="shared" si="8"/>
        <v>3.5437803302801703</v>
      </c>
      <c r="Q80">
        <f t="shared" si="9"/>
        <v>0.12668657549802459</v>
      </c>
      <c r="R80">
        <f t="shared" si="10"/>
        <v>7.9405140724580839E-2</v>
      </c>
      <c r="S80">
        <f t="shared" si="11"/>
        <v>253.91998857600001</v>
      </c>
      <c r="T80">
        <f t="shared" si="12"/>
        <v>25.700929608710673</v>
      </c>
      <c r="U80">
        <f t="shared" si="13"/>
        <v>25.700929608710673</v>
      </c>
      <c r="V80">
        <f t="shared" si="14"/>
        <v>3.3150037389854679</v>
      </c>
      <c r="W80">
        <f t="shared" si="15"/>
        <v>50.325874667379921</v>
      </c>
      <c r="X80">
        <f t="shared" si="16"/>
        <v>1.5928312764257999</v>
      </c>
      <c r="Y80">
        <f t="shared" si="17"/>
        <v>3.165034461801886</v>
      </c>
      <c r="Z80">
        <f t="shared" si="18"/>
        <v>1.7221724625596679</v>
      </c>
      <c r="AA80">
        <f t="shared" si="19"/>
        <v>-96.349422018466115</v>
      </c>
      <c r="AB80">
        <f t="shared" si="20"/>
        <v>-148.70165035658314</v>
      </c>
      <c r="AC80">
        <f t="shared" si="21"/>
        <v>-8.9037321430180469</v>
      </c>
      <c r="AD80">
        <f t="shared" si="22"/>
        <v>-3.4815942067297101E-2</v>
      </c>
      <c r="AE80">
        <f t="shared" si="23"/>
        <v>54.047005204854095</v>
      </c>
      <c r="AF80">
        <f t="shared" si="24"/>
        <v>2.1865900705594634</v>
      </c>
      <c r="AG80">
        <f t="shared" si="25"/>
        <v>26.424455235255632</v>
      </c>
      <c r="AH80">
        <v>596.06143060950001</v>
      </c>
      <c r="AI80">
        <v>541.10708484848499</v>
      </c>
      <c r="AJ80">
        <v>3.2490403485453201</v>
      </c>
      <c r="AK80">
        <v>85.495142733625997</v>
      </c>
      <c r="AL80">
        <f t="shared" si="26"/>
        <v>2.1847941500785968</v>
      </c>
      <c r="AM80">
        <v>12.990828469849101</v>
      </c>
      <c r="AN80">
        <v>15.567826573426601</v>
      </c>
      <c r="AO80">
        <v>-1.1156088120129599E-5</v>
      </c>
      <c r="AP80">
        <v>126.389948844656</v>
      </c>
      <c r="AQ80">
        <v>37</v>
      </c>
      <c r="AR80">
        <v>7</v>
      </c>
      <c r="AS80">
        <f t="shared" si="27"/>
        <v>1</v>
      </c>
      <c r="AT80">
        <f t="shared" si="28"/>
        <v>0</v>
      </c>
      <c r="AU80">
        <f t="shared" si="29"/>
        <v>54607.352818719184</v>
      </c>
      <c r="AV80">
        <f t="shared" si="30"/>
        <v>1600</v>
      </c>
      <c r="AW80">
        <f t="shared" si="31"/>
        <v>1348.8003696000001</v>
      </c>
      <c r="AX80">
        <f t="shared" si="32"/>
        <v>0.84300023099999999</v>
      </c>
      <c r="AY80">
        <f t="shared" si="33"/>
        <v>0.15869999286</v>
      </c>
      <c r="AZ80">
        <v>6</v>
      </c>
      <c r="BA80">
        <v>0.5</v>
      </c>
      <c r="BB80" t="s">
        <v>345</v>
      </c>
      <c r="BC80">
        <v>2</v>
      </c>
      <c r="BD80" t="b">
        <v>1</v>
      </c>
      <c r="BE80">
        <v>1736449097.0999999</v>
      </c>
      <c r="BF80">
        <v>532.68399999999997</v>
      </c>
      <c r="BG80">
        <v>598.83399999999995</v>
      </c>
      <c r="BH80">
        <v>15.5679</v>
      </c>
      <c r="BI80">
        <v>12.988899999999999</v>
      </c>
      <c r="BJ80">
        <v>532.471</v>
      </c>
      <c r="BK80">
        <v>15.4938</v>
      </c>
      <c r="BL80">
        <v>500.78699999999998</v>
      </c>
      <c r="BM80">
        <v>102.214</v>
      </c>
      <c r="BN80">
        <v>0.101102</v>
      </c>
      <c r="BO80">
        <v>24.922599999999999</v>
      </c>
      <c r="BP80">
        <v>24.696999999999999</v>
      </c>
      <c r="BQ80">
        <v>999.9</v>
      </c>
      <c r="BR80">
        <v>0</v>
      </c>
      <c r="BS80">
        <v>0</v>
      </c>
      <c r="BT80">
        <v>10035</v>
      </c>
      <c r="BU80">
        <v>512.18799999999999</v>
      </c>
      <c r="BV80">
        <v>124.71899999999999</v>
      </c>
      <c r="BW80">
        <v>-66.149900000000002</v>
      </c>
      <c r="BX80">
        <v>541.10799999999995</v>
      </c>
      <c r="BY80">
        <v>606.71500000000003</v>
      </c>
      <c r="BZ80">
        <v>2.5789900000000001</v>
      </c>
      <c r="CA80">
        <v>598.83399999999995</v>
      </c>
      <c r="CB80">
        <v>12.988899999999999</v>
      </c>
      <c r="CC80">
        <v>1.5912599999999999</v>
      </c>
      <c r="CD80">
        <v>1.32765</v>
      </c>
      <c r="CE80">
        <v>13.8744</v>
      </c>
      <c r="CF80">
        <v>11.115600000000001</v>
      </c>
      <c r="CG80">
        <v>1600</v>
      </c>
      <c r="CH80">
        <v>0.90000100000000005</v>
      </c>
      <c r="CI80">
        <v>9.9999299999999999E-2</v>
      </c>
      <c r="CJ80">
        <v>19.916699999999999</v>
      </c>
      <c r="CK80">
        <v>31274.3</v>
      </c>
      <c r="CL80">
        <v>1736445700.0999999</v>
      </c>
      <c r="CM80" t="s">
        <v>346</v>
      </c>
      <c r="CN80">
        <v>1736445697.0999999</v>
      </c>
      <c r="CO80">
        <v>1736445700.0999999</v>
      </c>
      <c r="CP80">
        <v>1</v>
      </c>
      <c r="CQ80">
        <v>-0.33700000000000002</v>
      </c>
      <c r="CR80">
        <v>1.2999999999999999E-2</v>
      </c>
      <c r="CS80">
        <v>0.22</v>
      </c>
      <c r="CT80">
        <v>8.3000000000000004E-2</v>
      </c>
      <c r="CU80">
        <v>420</v>
      </c>
      <c r="CV80">
        <v>16</v>
      </c>
      <c r="CW80">
        <v>0.23</v>
      </c>
      <c r="CX80">
        <v>0.32</v>
      </c>
      <c r="CY80">
        <v>-64.030919047619093</v>
      </c>
      <c r="CZ80">
        <v>-12.3758025974026</v>
      </c>
      <c r="DA80">
        <v>1.2574044228068899</v>
      </c>
      <c r="DB80">
        <v>0</v>
      </c>
      <c r="DC80">
        <v>2.5758100000000002</v>
      </c>
      <c r="DD80">
        <v>4.6767272727280297E-2</v>
      </c>
      <c r="DE80">
        <v>6.3160513583967104E-3</v>
      </c>
      <c r="DF80">
        <v>1</v>
      </c>
      <c r="DG80">
        <v>1</v>
      </c>
      <c r="DH80">
        <v>2</v>
      </c>
      <c r="DI80" t="s">
        <v>347</v>
      </c>
      <c r="DJ80">
        <v>3.1198899999999998</v>
      </c>
      <c r="DK80">
        <v>2.80097</v>
      </c>
      <c r="DL80">
        <v>0.12063599999999999</v>
      </c>
      <c r="DM80">
        <v>0.13245799999999999</v>
      </c>
      <c r="DN80">
        <v>8.7033200000000005E-2</v>
      </c>
      <c r="DO80">
        <v>7.7058199999999993E-2</v>
      </c>
      <c r="DP80">
        <v>24532.7</v>
      </c>
      <c r="DQ80">
        <v>22369.599999999999</v>
      </c>
      <c r="DR80">
        <v>26689.599999999999</v>
      </c>
      <c r="DS80">
        <v>24125.1</v>
      </c>
      <c r="DT80">
        <v>33676.9</v>
      </c>
      <c r="DU80">
        <v>32424.1</v>
      </c>
      <c r="DV80">
        <v>40355.599999999999</v>
      </c>
      <c r="DW80">
        <v>38137.5</v>
      </c>
      <c r="DX80">
        <v>2.0174300000000001</v>
      </c>
      <c r="DY80">
        <v>2.2681499999999999</v>
      </c>
      <c r="DZ80">
        <v>0.147201</v>
      </c>
      <c r="EA80">
        <v>0</v>
      </c>
      <c r="EB80">
        <v>22.2685</v>
      </c>
      <c r="EC80">
        <v>999.9</v>
      </c>
      <c r="ED80">
        <v>64.241</v>
      </c>
      <c r="EE80">
        <v>22.074000000000002</v>
      </c>
      <c r="EF80">
        <v>16.753599999999999</v>
      </c>
      <c r="EG80">
        <v>63.974899999999998</v>
      </c>
      <c r="EH80">
        <v>26.2821</v>
      </c>
      <c r="EI80">
        <v>1</v>
      </c>
      <c r="EJ80">
        <v>-0.43035600000000002</v>
      </c>
      <c r="EK80">
        <v>-4.5710300000000004</v>
      </c>
      <c r="EL80">
        <v>20.214500000000001</v>
      </c>
      <c r="EM80">
        <v>5.26281</v>
      </c>
      <c r="EN80">
        <v>12.007</v>
      </c>
      <c r="EO80">
        <v>4.9995500000000002</v>
      </c>
      <c r="EP80">
        <v>3.2868300000000001</v>
      </c>
      <c r="EQ80">
        <v>9999</v>
      </c>
      <c r="ER80">
        <v>9999</v>
      </c>
      <c r="ES80">
        <v>999.9</v>
      </c>
      <c r="ET80">
        <v>9999</v>
      </c>
      <c r="EU80">
        <v>1.8722799999999999</v>
      </c>
      <c r="EV80">
        <v>1.8731800000000001</v>
      </c>
      <c r="EW80">
        <v>1.86937</v>
      </c>
      <c r="EX80">
        <v>1.8750800000000001</v>
      </c>
      <c r="EY80">
        <v>1.8754500000000001</v>
      </c>
      <c r="EZ80">
        <v>1.8738600000000001</v>
      </c>
      <c r="FA80">
        <v>1.8724099999999999</v>
      </c>
      <c r="FB80">
        <v>1.8714900000000001</v>
      </c>
      <c r="FC80">
        <v>5</v>
      </c>
      <c r="FD80">
        <v>0</v>
      </c>
      <c r="FE80">
        <v>0</v>
      </c>
      <c r="FF80">
        <v>0</v>
      </c>
      <c r="FG80" t="s">
        <v>348</v>
      </c>
      <c r="FH80" t="s">
        <v>349</v>
      </c>
      <c r="FI80" t="s">
        <v>350</v>
      </c>
      <c r="FJ80" t="s">
        <v>350</v>
      </c>
      <c r="FK80" t="s">
        <v>350</v>
      </c>
      <c r="FL80" t="s">
        <v>350</v>
      </c>
      <c r="FM80">
        <v>0</v>
      </c>
      <c r="FN80">
        <v>100</v>
      </c>
      <c r="FO80">
        <v>100</v>
      </c>
      <c r="FP80">
        <v>0.21199999999999999</v>
      </c>
      <c r="FQ80">
        <v>7.4099999999999999E-2</v>
      </c>
      <c r="FR80">
        <v>-0.18329044484773399</v>
      </c>
      <c r="FS80">
        <v>1.93526017593624E-3</v>
      </c>
      <c r="FT80">
        <v>-2.6352868309754201E-6</v>
      </c>
      <c r="FU80">
        <v>7.4988703689445403E-10</v>
      </c>
      <c r="FV80">
        <v>7.4070808911679595E-2</v>
      </c>
      <c r="FW80">
        <v>0</v>
      </c>
      <c r="FX80">
        <v>0</v>
      </c>
      <c r="FY80">
        <v>0</v>
      </c>
      <c r="FZ80">
        <v>1</v>
      </c>
      <c r="GA80">
        <v>1999</v>
      </c>
      <c r="GB80">
        <v>0</v>
      </c>
      <c r="GC80">
        <v>14</v>
      </c>
      <c r="GD80">
        <v>56.7</v>
      </c>
      <c r="GE80">
        <v>56.6</v>
      </c>
      <c r="GF80">
        <v>1.5148900000000001</v>
      </c>
      <c r="GG80">
        <v>2.4841299999999999</v>
      </c>
      <c r="GH80">
        <v>1.5979000000000001</v>
      </c>
      <c r="GI80">
        <v>2.34985</v>
      </c>
      <c r="GJ80">
        <v>1.64917</v>
      </c>
      <c r="GK80">
        <v>2.3290999999999999</v>
      </c>
      <c r="GL80">
        <v>26.1691</v>
      </c>
      <c r="GM80">
        <v>14.333399999999999</v>
      </c>
      <c r="GN80">
        <v>19</v>
      </c>
      <c r="GO80">
        <v>452.27699999999999</v>
      </c>
      <c r="GP80">
        <v>638.22199999999998</v>
      </c>
      <c r="GQ80">
        <v>29.575600000000001</v>
      </c>
      <c r="GR80">
        <v>21.6859</v>
      </c>
      <c r="GS80">
        <v>30.000499999999999</v>
      </c>
      <c r="GT80">
        <v>21.6083</v>
      </c>
      <c r="GU80">
        <v>21.5886</v>
      </c>
      <c r="GV80">
        <v>30.453800000000001</v>
      </c>
      <c r="GW80">
        <v>24.937799999999999</v>
      </c>
      <c r="GX80">
        <v>100</v>
      </c>
      <c r="GY80">
        <v>29.591200000000001</v>
      </c>
      <c r="GZ80">
        <v>624.90499999999997</v>
      </c>
      <c r="HA80">
        <v>12.929600000000001</v>
      </c>
      <c r="HB80">
        <v>101.352</v>
      </c>
      <c r="HC80">
        <v>101.34</v>
      </c>
    </row>
    <row r="81" spans="1:211" x14ac:dyDescent="0.2">
      <c r="A81">
        <v>65</v>
      </c>
      <c r="B81">
        <v>1736449100.0999999</v>
      </c>
      <c r="C81">
        <v>128</v>
      </c>
      <c r="D81" t="s">
        <v>477</v>
      </c>
      <c r="E81" t="s">
        <v>478</v>
      </c>
      <c r="F81">
        <v>2</v>
      </c>
      <c r="G81">
        <v>1736449098.0999999</v>
      </c>
      <c r="H81">
        <f t="shared" ref="H81:H144" si="34">(I81)/1000</f>
        <v>2.180490634789041E-3</v>
      </c>
      <c r="I81">
        <f t="shared" ref="I81:I144" si="35">IF(BD81, AL81, AF81)</f>
        <v>2.1804906347890411</v>
      </c>
      <c r="J81">
        <f t="shared" ref="J81:J144" si="36">IF(BD81, AG81, AE81)</f>
        <v>26.780126785788038</v>
      </c>
      <c r="K81">
        <f t="shared" ref="K81:K144" si="37">BF81 - IF(AS81&gt;1, J81*AZ81*100/(AU81), 0)</f>
        <v>535.85450000000003</v>
      </c>
      <c r="L81">
        <f t="shared" ref="L81:L144" si="38">((R81-H81/2)*K81-J81)/(R81+H81/2)</f>
        <v>187.95301092790029</v>
      </c>
      <c r="M81">
        <f t="shared" ref="M81:M144" si="39">L81*(BM81+BN81)/1000</f>
        <v>19.230336069949235</v>
      </c>
      <c r="N81">
        <f t="shared" ref="N81:N144" si="40">(BF81 - IF(AS81&gt;1, J81*AZ81*100/(AU81), 0))*(BM81+BN81)/1000</f>
        <v>54.825735798122082</v>
      </c>
      <c r="O81">
        <f t="shared" ref="O81:O144" si="41">2/((1/Q81-1/P81)+SIGN(Q81)*SQRT((1/Q81-1/P81)*(1/Q81-1/P81) + 4*BA81/((BA81+1)*(BA81+1))*(2*1/Q81*1/P81-1/P81*1/P81)))</f>
        <v>0.12898863615022924</v>
      </c>
      <c r="P81">
        <f t="shared" ref="P81:P144" si="42">IF(LEFT(BB81,1)&lt;&gt;"0",IF(LEFT(BB81,1)="1",3,BC81),$D$5+$E$5*(BT81*BM81/($K$5*1000))+$F$5*(BT81*BM81/($K$5*1000))*MAX(MIN(AZ81,$J$5),$I$5)*MAX(MIN(AZ81,$J$5),$I$5)+$G$5*MAX(MIN(AZ81,$J$5),$I$5)*(BT81*BM81/($K$5*1000))+$H$5*(BT81*BM81/($K$5*1000))*(BT81*BM81/($K$5*1000)))</f>
        <v>3.535363660228684</v>
      </c>
      <c r="Q81">
        <f t="shared" ref="Q81:Q144" si="43">H81*(1000-(1000*0.61365*EXP(17.502*U81/(240.97+U81))/(BM81+BN81)+BH81)/2)/(1000*0.61365*EXP(17.502*U81/(240.97+U81))/(BM81+BN81)-BH81)</f>
        <v>0.12643004097079752</v>
      </c>
      <c r="R81">
        <f t="shared" ref="R81:R144" si="44">1/((BA81+1)/(O81/1.6)+1/(P81/1.37)) + BA81/((BA81+1)/(O81/1.6) + BA81/(P81/1.37))</f>
        <v>7.9244428096019615E-2</v>
      </c>
      <c r="S81">
        <f t="shared" ref="S81:S144" si="45">(AV81*AY81)</f>
        <v>253.92005428800002</v>
      </c>
      <c r="T81">
        <f t="shared" ref="T81:T144" si="46">(BO81+(S81+2*0.95*0.0000000567*(((BO81+$B$7)+273)^4-(BO81+273)^4)-44100*H81)/(1.84*29.3*P81+8*0.95*0.0000000567*(BO81+273)^3))</f>
        <v>25.699919582531535</v>
      </c>
      <c r="U81">
        <f t="shared" ref="U81:U144" si="47">($C$7*BP81+$D$7*BQ81+$E$7*T81)</f>
        <v>25.699919582531535</v>
      </c>
      <c r="V81">
        <f t="shared" ref="V81:V144" si="48">0.61365*EXP(17.502*U81/(240.97+U81))</f>
        <v>3.3148051731176418</v>
      </c>
      <c r="W81">
        <f t="shared" ref="W81:W144" si="49">(X81/Y81*100)</f>
        <v>50.327842415850924</v>
      </c>
      <c r="X81">
        <f t="shared" ref="X81:X144" si="50">BH81*(BM81+BN81)/1000</f>
        <v>1.5925420082469024</v>
      </c>
      <c r="Y81">
        <f t="shared" ref="Y81:Y144" si="51">0.61365*EXP(17.502*BO81/(240.97+BO81))</f>
        <v>3.1643359456739319</v>
      </c>
      <c r="Z81">
        <f t="shared" ref="Z81:Z144" si="52">(V81-BH81*(BM81+BN81)/1000)</f>
        <v>1.7222631648707394</v>
      </c>
      <c r="AA81">
        <f t="shared" ref="AA81:AA144" si="53">(-H81*44100)</f>
        <v>-96.159636994196703</v>
      </c>
      <c r="AB81">
        <f t="shared" ref="AB81:AB144" si="54">2*29.3*P81*0.92*(BO81-U81)</f>
        <v>-148.86118093448334</v>
      </c>
      <c r="AC81">
        <f t="shared" ref="AC81:AC144" si="55">2*0.95*0.0000000567*(((BO81+$B$7)+273)^4-(U81+273)^4)</f>
        <v>-8.9342927119271192</v>
      </c>
      <c r="AD81">
        <f t="shared" ref="AD81:AD144" si="56">S81+AC81+AA81+AB81</f>
        <v>-3.5056352607170993E-2</v>
      </c>
      <c r="AE81">
        <f t="shared" ref="AE81:AE144" si="57">BL81*AS81*(BG81-BF81*(1000-AS81*BI81)/(1000-AS81*BH81))/(100*AZ81)</f>
        <v>54.180954139458791</v>
      </c>
      <c r="AF81">
        <f t="shared" ref="AF81:AF144" si="58">1000*BL81*AS81*(BH81-BI81)/(100*AZ81*(1000-AS81*BH81))</f>
        <v>2.1825102144477442</v>
      </c>
      <c r="AG81">
        <f t="shared" ref="AG81:AG144" si="59">(AH81 - AI81 - BM81*1000/(8.314*(BO81+273.15)) * AK81/BL81 * AJ81) * BL81/(100*AZ81) * (1000 - BI81)/1000</f>
        <v>26.780126785788038</v>
      </c>
      <c r="AH81">
        <v>602.87168734541206</v>
      </c>
      <c r="AI81">
        <v>547.55520000000001</v>
      </c>
      <c r="AJ81">
        <v>3.23526861416634</v>
      </c>
      <c r="AK81">
        <v>85.495142733625997</v>
      </c>
      <c r="AL81">
        <f t="shared" ref="AL81:AL144" si="60">(AN81 - AM81 + BM81*1000/(8.314*(BO81+273.15)) * AP81/BL81 * AO81) * BL81/(100*AZ81) * 1000/(1000 - AN81)</f>
        <v>2.1804906347890411</v>
      </c>
      <c r="AM81">
        <v>12.989463446806701</v>
      </c>
      <c r="AN81">
        <v>15.5627</v>
      </c>
      <c r="AO81">
        <v>-1.56827413185455E-5</v>
      </c>
      <c r="AP81">
        <v>126.389948844656</v>
      </c>
      <c r="AQ81">
        <v>37</v>
      </c>
      <c r="AR81">
        <v>7</v>
      </c>
      <c r="AS81">
        <f t="shared" ref="AS81:AS144" si="61">IF(AQ81*$H$13&gt;=AU81,1,(AU81/(AU81-AQ81*$H$13)))</f>
        <v>1</v>
      </c>
      <c r="AT81">
        <f t="shared" ref="AT81:AT144" si="62">(AS81-1)*100</f>
        <v>0</v>
      </c>
      <c r="AU81">
        <f t="shared" ref="AU81:AU144" si="63">MAX(0,($B$13+$C$13*BT81)/(1+$D$13*BT81)*BM81/(BO81+273)*$E$13)</f>
        <v>54422.424758270732</v>
      </c>
      <c r="AV81">
        <f t="shared" ref="AV81:AV144" si="64">$B$11*BU81+$C$11*BV81+$D$11*CG81</f>
        <v>1600</v>
      </c>
      <c r="AW81">
        <f t="shared" ref="AW81:AW144" si="65">AV81*AX81</f>
        <v>1348.8002088000001</v>
      </c>
      <c r="AX81">
        <f t="shared" ref="AX81:AX144" si="66">($B$11*$D$9+$C$11*$D$9+$D$11*(CH81*$E$9+CI81*$G$9))/($B$11+$C$11+$D$11)</f>
        <v>0.8430001305</v>
      </c>
      <c r="AY81">
        <f t="shared" ref="AY81:AY144" si="67">($B$11*$K$9+$C$11*$K$9+$D$11*(CH81*$L$9+CI81*$N$9))/($B$11+$C$11+$D$11)</f>
        <v>0.15870003393000001</v>
      </c>
      <c r="AZ81">
        <v>6</v>
      </c>
      <c r="BA81">
        <v>0.5</v>
      </c>
      <c r="BB81" t="s">
        <v>345</v>
      </c>
      <c r="BC81">
        <v>2</v>
      </c>
      <c r="BD81" t="b">
        <v>1</v>
      </c>
      <c r="BE81">
        <v>1736449098.0999999</v>
      </c>
      <c r="BF81">
        <v>535.85450000000003</v>
      </c>
      <c r="BG81">
        <v>602.20299999999997</v>
      </c>
      <c r="BH81">
        <v>15.565149999999999</v>
      </c>
      <c r="BI81">
        <v>12.989699999999999</v>
      </c>
      <c r="BJ81">
        <v>535.64200000000005</v>
      </c>
      <c r="BK81">
        <v>15.49105</v>
      </c>
      <c r="BL81">
        <v>500.54300000000001</v>
      </c>
      <c r="BM81">
        <v>102.2145</v>
      </c>
      <c r="BN81">
        <v>0.10009435</v>
      </c>
      <c r="BO81">
        <v>24.918900000000001</v>
      </c>
      <c r="BP81">
        <v>24.688300000000002</v>
      </c>
      <c r="BQ81">
        <v>999.9</v>
      </c>
      <c r="BR81">
        <v>0</v>
      </c>
      <c r="BS81">
        <v>0</v>
      </c>
      <c r="BT81">
        <v>9999.375</v>
      </c>
      <c r="BU81">
        <v>512.16300000000001</v>
      </c>
      <c r="BV81">
        <v>124.702</v>
      </c>
      <c r="BW81">
        <v>-66.348600000000005</v>
      </c>
      <c r="BX81">
        <v>544.327</v>
      </c>
      <c r="BY81">
        <v>610.12900000000002</v>
      </c>
      <c r="BZ81">
        <v>2.57545</v>
      </c>
      <c r="CA81">
        <v>602.20299999999997</v>
      </c>
      <c r="CB81">
        <v>12.989699999999999</v>
      </c>
      <c r="CC81">
        <v>1.5909850000000001</v>
      </c>
      <c r="CD81">
        <v>1.3277350000000001</v>
      </c>
      <c r="CE81">
        <v>13.87175</v>
      </c>
      <c r="CF81">
        <v>11.11655</v>
      </c>
      <c r="CG81">
        <v>1600</v>
      </c>
      <c r="CH81">
        <v>0.9</v>
      </c>
      <c r="CI81">
        <v>0.10000015</v>
      </c>
      <c r="CJ81">
        <v>19.895849999999999</v>
      </c>
      <c r="CK81">
        <v>31274.3</v>
      </c>
      <c r="CL81">
        <v>1736445700.0999999</v>
      </c>
      <c r="CM81" t="s">
        <v>346</v>
      </c>
      <c r="CN81">
        <v>1736445697.0999999</v>
      </c>
      <c r="CO81">
        <v>1736445700.0999999</v>
      </c>
      <c r="CP81">
        <v>1</v>
      </c>
      <c r="CQ81">
        <v>-0.33700000000000002</v>
      </c>
      <c r="CR81">
        <v>1.2999999999999999E-2</v>
      </c>
      <c r="CS81">
        <v>0.22</v>
      </c>
      <c r="CT81">
        <v>8.3000000000000004E-2</v>
      </c>
      <c r="CU81">
        <v>420</v>
      </c>
      <c r="CV81">
        <v>16</v>
      </c>
      <c r="CW81">
        <v>0.23</v>
      </c>
      <c r="CX81">
        <v>0.32</v>
      </c>
      <c r="CY81">
        <v>-64.413647619047595</v>
      </c>
      <c r="CZ81">
        <v>-12.425625974026</v>
      </c>
      <c r="DA81">
        <v>1.26202914675385</v>
      </c>
      <c r="DB81">
        <v>0</v>
      </c>
      <c r="DC81">
        <v>2.5764257142857101</v>
      </c>
      <c r="DD81">
        <v>3.9002337662339397E-2</v>
      </c>
      <c r="DE81">
        <v>6.10770206295266E-3</v>
      </c>
      <c r="DF81">
        <v>1</v>
      </c>
      <c r="DG81">
        <v>1</v>
      </c>
      <c r="DH81">
        <v>2</v>
      </c>
      <c r="DI81" t="s">
        <v>347</v>
      </c>
      <c r="DJ81">
        <v>3.11931</v>
      </c>
      <c r="DK81">
        <v>2.7983600000000002</v>
      </c>
      <c r="DL81">
        <v>0.121665</v>
      </c>
      <c r="DM81">
        <v>0.133489</v>
      </c>
      <c r="DN81">
        <v>8.7013199999999999E-2</v>
      </c>
      <c r="DO81">
        <v>7.7063300000000001E-2</v>
      </c>
      <c r="DP81">
        <v>24503.9</v>
      </c>
      <c r="DQ81">
        <v>22343.1</v>
      </c>
      <c r="DR81">
        <v>26689.4</v>
      </c>
      <c r="DS81">
        <v>24125.200000000001</v>
      </c>
      <c r="DT81">
        <v>33677.5</v>
      </c>
      <c r="DU81">
        <v>32424</v>
      </c>
      <c r="DV81">
        <v>40355.300000000003</v>
      </c>
      <c r="DW81">
        <v>38137.5</v>
      </c>
      <c r="DX81">
        <v>2.0165799999999998</v>
      </c>
      <c r="DY81">
        <v>2.2694999999999999</v>
      </c>
      <c r="DZ81">
        <v>0.14621799999999999</v>
      </c>
      <c r="EA81">
        <v>0</v>
      </c>
      <c r="EB81">
        <v>22.266400000000001</v>
      </c>
      <c r="EC81">
        <v>999.9</v>
      </c>
      <c r="ED81">
        <v>64.241</v>
      </c>
      <c r="EE81">
        <v>22.084</v>
      </c>
      <c r="EF81">
        <v>16.760999999999999</v>
      </c>
      <c r="EG81">
        <v>63.654899999999998</v>
      </c>
      <c r="EH81">
        <v>26.085699999999999</v>
      </c>
      <c r="EI81">
        <v>1</v>
      </c>
      <c r="EJ81">
        <v>-0.43025200000000002</v>
      </c>
      <c r="EK81">
        <v>-4.5413899999999998</v>
      </c>
      <c r="EL81">
        <v>20.216000000000001</v>
      </c>
      <c r="EM81">
        <v>5.26431</v>
      </c>
      <c r="EN81">
        <v>12.0067</v>
      </c>
      <c r="EO81">
        <v>4.9998500000000003</v>
      </c>
      <c r="EP81">
        <v>3.28728</v>
      </c>
      <c r="EQ81">
        <v>9999</v>
      </c>
      <c r="ER81">
        <v>9999</v>
      </c>
      <c r="ES81">
        <v>999.9</v>
      </c>
      <c r="ET81">
        <v>9999</v>
      </c>
      <c r="EU81">
        <v>1.8722700000000001</v>
      </c>
      <c r="EV81">
        <v>1.87317</v>
      </c>
      <c r="EW81">
        <v>1.8693599999999999</v>
      </c>
      <c r="EX81">
        <v>1.87507</v>
      </c>
      <c r="EY81">
        <v>1.8754299999999999</v>
      </c>
      <c r="EZ81">
        <v>1.87384</v>
      </c>
      <c r="FA81">
        <v>1.8724000000000001</v>
      </c>
      <c r="FB81">
        <v>1.8714900000000001</v>
      </c>
      <c r="FC81">
        <v>5</v>
      </c>
      <c r="FD81">
        <v>0</v>
      </c>
      <c r="FE81">
        <v>0</v>
      </c>
      <c r="FF81">
        <v>0</v>
      </c>
      <c r="FG81" t="s">
        <v>348</v>
      </c>
      <c r="FH81" t="s">
        <v>349</v>
      </c>
      <c r="FI81" t="s">
        <v>350</v>
      </c>
      <c r="FJ81" t="s">
        <v>350</v>
      </c>
      <c r="FK81" t="s">
        <v>350</v>
      </c>
      <c r="FL81" t="s">
        <v>350</v>
      </c>
      <c r="FM81">
        <v>0</v>
      </c>
      <c r="FN81">
        <v>100</v>
      </c>
      <c r="FO81">
        <v>100</v>
      </c>
      <c r="FP81">
        <v>0.21099999999999999</v>
      </c>
      <c r="FQ81">
        <v>7.3999999999999996E-2</v>
      </c>
      <c r="FR81">
        <v>-0.18329044484773399</v>
      </c>
      <c r="FS81">
        <v>1.93526017593624E-3</v>
      </c>
      <c r="FT81">
        <v>-2.6352868309754201E-6</v>
      </c>
      <c r="FU81">
        <v>7.4988703689445403E-10</v>
      </c>
      <c r="FV81">
        <v>7.4070808911679595E-2</v>
      </c>
      <c r="FW81">
        <v>0</v>
      </c>
      <c r="FX81">
        <v>0</v>
      </c>
      <c r="FY81">
        <v>0</v>
      </c>
      <c r="FZ81">
        <v>1</v>
      </c>
      <c r="GA81">
        <v>1999</v>
      </c>
      <c r="GB81">
        <v>0</v>
      </c>
      <c r="GC81">
        <v>14</v>
      </c>
      <c r="GD81">
        <v>56.7</v>
      </c>
      <c r="GE81">
        <v>56.7</v>
      </c>
      <c r="GF81">
        <v>1.5246599999999999</v>
      </c>
      <c r="GG81">
        <v>2.48047</v>
      </c>
      <c r="GH81">
        <v>1.5979000000000001</v>
      </c>
      <c r="GI81">
        <v>2.35229</v>
      </c>
      <c r="GJ81">
        <v>1.64917</v>
      </c>
      <c r="GK81">
        <v>2.4060100000000002</v>
      </c>
      <c r="GL81">
        <v>26.1691</v>
      </c>
      <c r="GM81">
        <v>14.3422</v>
      </c>
      <c r="GN81">
        <v>19</v>
      </c>
      <c r="GO81">
        <v>451.786</v>
      </c>
      <c r="GP81">
        <v>639.34</v>
      </c>
      <c r="GQ81">
        <v>29.598500000000001</v>
      </c>
      <c r="GR81">
        <v>21.686800000000002</v>
      </c>
      <c r="GS81">
        <v>30.000299999999999</v>
      </c>
      <c r="GT81">
        <v>21.609200000000001</v>
      </c>
      <c r="GU81">
        <v>21.589500000000001</v>
      </c>
      <c r="GV81">
        <v>30.699100000000001</v>
      </c>
      <c r="GW81">
        <v>24.937799999999999</v>
      </c>
      <c r="GX81">
        <v>100</v>
      </c>
      <c r="GY81">
        <v>29.646000000000001</v>
      </c>
      <c r="GZ81">
        <v>631.6</v>
      </c>
      <c r="HA81">
        <v>12.9314</v>
      </c>
      <c r="HB81">
        <v>101.351</v>
      </c>
      <c r="HC81">
        <v>101.34</v>
      </c>
    </row>
    <row r="82" spans="1:211" x14ac:dyDescent="0.2">
      <c r="A82">
        <v>66</v>
      </c>
      <c r="B82">
        <v>1736449102.0999999</v>
      </c>
      <c r="C82">
        <v>130</v>
      </c>
      <c r="D82" t="s">
        <v>479</v>
      </c>
      <c r="E82" t="s">
        <v>480</v>
      </c>
      <c r="F82">
        <v>2</v>
      </c>
      <c r="G82">
        <v>1736449101.0999999</v>
      </c>
      <c r="H82">
        <f t="shared" si="34"/>
        <v>2.1719475057467748E-3</v>
      </c>
      <c r="I82">
        <f t="shared" si="35"/>
        <v>2.171947505746775</v>
      </c>
      <c r="J82">
        <f t="shared" si="36"/>
        <v>27.158033207856139</v>
      </c>
      <c r="K82">
        <f t="shared" si="37"/>
        <v>545.33199999999999</v>
      </c>
      <c r="L82">
        <f t="shared" si="38"/>
        <v>191.31403170418005</v>
      </c>
      <c r="M82">
        <f t="shared" si="39"/>
        <v>19.574114610761463</v>
      </c>
      <c r="N82">
        <f t="shared" si="40"/>
        <v>55.795128950191604</v>
      </c>
      <c r="O82">
        <f t="shared" si="41"/>
        <v>0.12854350095793296</v>
      </c>
      <c r="P82">
        <f t="shared" si="42"/>
        <v>3.5296428185295481</v>
      </c>
      <c r="Q82">
        <f t="shared" si="43"/>
        <v>0.12599831627107391</v>
      </c>
      <c r="R82">
        <f t="shared" si="44"/>
        <v>7.8973424987522967E-2</v>
      </c>
      <c r="S82">
        <f t="shared" si="45"/>
        <v>253.92023999999998</v>
      </c>
      <c r="T82">
        <f t="shared" si="46"/>
        <v>25.691887839958355</v>
      </c>
      <c r="U82">
        <f t="shared" si="47"/>
        <v>25.691887839958355</v>
      </c>
      <c r="V82">
        <f t="shared" si="48"/>
        <v>3.3132265442789306</v>
      </c>
      <c r="W82">
        <f t="shared" si="49"/>
        <v>50.338429210488513</v>
      </c>
      <c r="X82">
        <f t="shared" si="50"/>
        <v>1.5918225507266599</v>
      </c>
      <c r="Y82">
        <f t="shared" si="51"/>
        <v>3.1622412055618687</v>
      </c>
      <c r="Z82">
        <f t="shared" si="52"/>
        <v>1.7214039935522707</v>
      </c>
      <c r="AA82">
        <f t="shared" si="53"/>
        <v>-95.782885003432767</v>
      </c>
      <c r="AB82">
        <f t="shared" si="54"/>
        <v>-149.20415632270908</v>
      </c>
      <c r="AC82">
        <f t="shared" si="55"/>
        <v>-8.9685286192072375</v>
      </c>
      <c r="AD82">
        <f t="shared" si="56"/>
        <v>-3.5329945349104719E-2</v>
      </c>
      <c r="AE82">
        <f t="shared" si="57"/>
        <v>54.512963664944529</v>
      </c>
      <c r="AF82">
        <f t="shared" si="58"/>
        <v>2.1717255819490799</v>
      </c>
      <c r="AG82">
        <f t="shared" si="59"/>
        <v>27.158033207856139</v>
      </c>
      <c r="AH82">
        <v>609.68685042520599</v>
      </c>
      <c r="AI82">
        <v>553.952</v>
      </c>
      <c r="AJ82">
        <v>3.21372100206831</v>
      </c>
      <c r="AK82">
        <v>85.495142733625997</v>
      </c>
      <c r="AL82">
        <f t="shared" si="60"/>
        <v>2.171947505746775</v>
      </c>
      <c r="AM82">
        <v>12.98908835524</v>
      </c>
      <c r="AN82">
        <v>15.557344755244801</v>
      </c>
      <c r="AO82">
        <v>-1.8375675180978201E-5</v>
      </c>
      <c r="AP82">
        <v>126.389948844656</v>
      </c>
      <c r="AQ82">
        <v>37</v>
      </c>
      <c r="AR82">
        <v>7</v>
      </c>
      <c r="AS82">
        <f t="shared" si="61"/>
        <v>1</v>
      </c>
      <c r="AT82">
        <f t="shared" si="62"/>
        <v>0</v>
      </c>
      <c r="AU82">
        <f t="shared" si="63"/>
        <v>54298.487868773875</v>
      </c>
      <c r="AV82">
        <f t="shared" si="64"/>
        <v>1600</v>
      </c>
      <c r="AW82">
        <f t="shared" si="65"/>
        <v>1348.8000959999997</v>
      </c>
      <c r="AX82">
        <f t="shared" si="66"/>
        <v>0.84300005999999983</v>
      </c>
      <c r="AY82">
        <f t="shared" si="67"/>
        <v>0.15870014999999998</v>
      </c>
      <c r="AZ82">
        <v>6</v>
      </c>
      <c r="BA82">
        <v>0.5</v>
      </c>
      <c r="BB82" t="s">
        <v>345</v>
      </c>
      <c r="BC82">
        <v>2</v>
      </c>
      <c r="BD82" t="b">
        <v>1</v>
      </c>
      <c r="BE82">
        <v>1736449101.0999999</v>
      </c>
      <c r="BF82">
        <v>545.33199999999999</v>
      </c>
      <c r="BG82">
        <v>612.22799999999995</v>
      </c>
      <c r="BH82">
        <v>15.558199999999999</v>
      </c>
      <c r="BI82">
        <v>12.990399999999999</v>
      </c>
      <c r="BJ82">
        <v>545.12199999999996</v>
      </c>
      <c r="BK82">
        <v>15.4842</v>
      </c>
      <c r="BL82">
        <v>499.55700000000002</v>
      </c>
      <c r="BM82">
        <v>102.217</v>
      </c>
      <c r="BN82">
        <v>9.7056299999999998E-2</v>
      </c>
      <c r="BO82">
        <v>24.907800000000002</v>
      </c>
      <c r="BP82">
        <v>24.669699999999999</v>
      </c>
      <c r="BQ82">
        <v>999.9</v>
      </c>
      <c r="BR82">
        <v>0</v>
      </c>
      <c r="BS82">
        <v>0</v>
      </c>
      <c r="BT82">
        <v>9975</v>
      </c>
      <c r="BU82">
        <v>512.01099999999997</v>
      </c>
      <c r="BV82">
        <v>124.714</v>
      </c>
      <c r="BW82">
        <v>-66.896299999999997</v>
      </c>
      <c r="BX82">
        <v>553.95000000000005</v>
      </c>
      <c r="BY82">
        <v>620.28599999999994</v>
      </c>
      <c r="BZ82">
        <v>2.5678299999999998</v>
      </c>
      <c r="CA82">
        <v>612.22799999999995</v>
      </c>
      <c r="CB82">
        <v>12.990399999999999</v>
      </c>
      <c r="CC82">
        <v>1.59032</v>
      </c>
      <c r="CD82">
        <v>1.3278399999999999</v>
      </c>
      <c r="CE82">
        <v>13.8653</v>
      </c>
      <c r="CF82">
        <v>11.117800000000001</v>
      </c>
      <c r="CG82">
        <v>1600</v>
      </c>
      <c r="CH82">
        <v>0.89999799999999996</v>
      </c>
      <c r="CI82">
        <v>0.10000199999999999</v>
      </c>
      <c r="CJ82">
        <v>19.916699999999999</v>
      </c>
      <c r="CK82">
        <v>31274.400000000001</v>
      </c>
      <c r="CL82">
        <v>1736445700.0999999</v>
      </c>
      <c r="CM82" t="s">
        <v>346</v>
      </c>
      <c r="CN82">
        <v>1736445697.0999999</v>
      </c>
      <c r="CO82">
        <v>1736445700.0999999</v>
      </c>
      <c r="CP82">
        <v>1</v>
      </c>
      <c r="CQ82">
        <v>-0.33700000000000002</v>
      </c>
      <c r="CR82">
        <v>1.2999999999999999E-2</v>
      </c>
      <c r="CS82">
        <v>0.22</v>
      </c>
      <c r="CT82">
        <v>8.3000000000000004E-2</v>
      </c>
      <c r="CU82">
        <v>420</v>
      </c>
      <c r="CV82">
        <v>16</v>
      </c>
      <c r="CW82">
        <v>0.23</v>
      </c>
      <c r="CX82">
        <v>0.32</v>
      </c>
      <c r="CY82">
        <v>-64.801857142857102</v>
      </c>
      <c r="CZ82">
        <v>-12.3349714285714</v>
      </c>
      <c r="DA82">
        <v>1.2534036208399499</v>
      </c>
      <c r="DB82">
        <v>0</v>
      </c>
      <c r="DC82">
        <v>2.5760438095238101</v>
      </c>
      <c r="DD82">
        <v>2.6558961038961399E-2</v>
      </c>
      <c r="DE82">
        <v>6.3542864993719004E-3</v>
      </c>
      <c r="DF82">
        <v>1</v>
      </c>
      <c r="DG82">
        <v>1</v>
      </c>
      <c r="DH82">
        <v>2</v>
      </c>
      <c r="DI82" t="s">
        <v>347</v>
      </c>
      <c r="DJ82">
        <v>3.11835</v>
      </c>
      <c r="DK82">
        <v>2.7982499999999999</v>
      </c>
      <c r="DL82">
        <v>0.122681</v>
      </c>
      <c r="DM82">
        <v>0.13449900000000001</v>
      </c>
      <c r="DN82">
        <v>8.7000999999999995E-2</v>
      </c>
      <c r="DO82">
        <v>7.7066499999999996E-2</v>
      </c>
      <c r="DP82">
        <v>24475.4</v>
      </c>
      <c r="DQ82">
        <v>22317</v>
      </c>
      <c r="DR82">
        <v>26689.200000000001</v>
      </c>
      <c r="DS82">
        <v>24125.1</v>
      </c>
      <c r="DT82">
        <v>33677.9</v>
      </c>
      <c r="DU82">
        <v>32423.9</v>
      </c>
      <c r="DV82">
        <v>40355.1</v>
      </c>
      <c r="DW82">
        <v>38137.4</v>
      </c>
      <c r="DX82">
        <v>2.0134699999999999</v>
      </c>
      <c r="DY82">
        <v>2.2713000000000001</v>
      </c>
      <c r="DZ82">
        <v>0.14635899999999999</v>
      </c>
      <c r="EA82">
        <v>0</v>
      </c>
      <c r="EB82">
        <v>22.263999999999999</v>
      </c>
      <c r="EC82">
        <v>999.9</v>
      </c>
      <c r="ED82">
        <v>64.241</v>
      </c>
      <c r="EE82">
        <v>22.074000000000002</v>
      </c>
      <c r="EF82">
        <v>16.753599999999999</v>
      </c>
      <c r="EG82">
        <v>64.054900000000004</v>
      </c>
      <c r="EH82">
        <v>26.642600000000002</v>
      </c>
      <c r="EI82">
        <v>1</v>
      </c>
      <c r="EJ82">
        <v>-0.43013699999999999</v>
      </c>
      <c r="EK82">
        <v>-4.5979200000000002</v>
      </c>
      <c r="EL82">
        <v>20.214300000000001</v>
      </c>
      <c r="EM82">
        <v>5.26431</v>
      </c>
      <c r="EN82">
        <v>12.0061</v>
      </c>
      <c r="EO82">
        <v>4.9999000000000002</v>
      </c>
      <c r="EP82">
        <v>3.2872300000000001</v>
      </c>
      <c r="EQ82">
        <v>9999</v>
      </c>
      <c r="ER82">
        <v>9999</v>
      </c>
      <c r="ES82">
        <v>999.9</v>
      </c>
      <c r="ET82">
        <v>9999</v>
      </c>
      <c r="EU82">
        <v>1.87226</v>
      </c>
      <c r="EV82">
        <v>1.87317</v>
      </c>
      <c r="EW82">
        <v>1.8693500000000001</v>
      </c>
      <c r="EX82">
        <v>1.87507</v>
      </c>
      <c r="EY82">
        <v>1.87541</v>
      </c>
      <c r="EZ82">
        <v>1.87381</v>
      </c>
      <c r="FA82">
        <v>1.8724000000000001</v>
      </c>
      <c r="FB82">
        <v>1.8714900000000001</v>
      </c>
      <c r="FC82">
        <v>5</v>
      </c>
      <c r="FD82">
        <v>0</v>
      </c>
      <c r="FE82">
        <v>0</v>
      </c>
      <c r="FF82">
        <v>0</v>
      </c>
      <c r="FG82" t="s">
        <v>348</v>
      </c>
      <c r="FH82" t="s">
        <v>349</v>
      </c>
      <c r="FI82" t="s">
        <v>350</v>
      </c>
      <c r="FJ82" t="s">
        <v>350</v>
      </c>
      <c r="FK82" t="s">
        <v>350</v>
      </c>
      <c r="FL82" t="s">
        <v>350</v>
      </c>
      <c r="FM82">
        <v>0</v>
      </c>
      <c r="FN82">
        <v>100</v>
      </c>
      <c r="FO82">
        <v>100</v>
      </c>
      <c r="FP82">
        <v>0.20899999999999999</v>
      </c>
      <c r="FQ82">
        <v>7.4099999999999999E-2</v>
      </c>
      <c r="FR82">
        <v>-0.18329044484773399</v>
      </c>
      <c r="FS82">
        <v>1.93526017593624E-3</v>
      </c>
      <c r="FT82">
        <v>-2.6352868309754201E-6</v>
      </c>
      <c r="FU82">
        <v>7.4988703689445403E-10</v>
      </c>
      <c r="FV82">
        <v>7.4070808911679595E-2</v>
      </c>
      <c r="FW82">
        <v>0</v>
      </c>
      <c r="FX82">
        <v>0</v>
      </c>
      <c r="FY82">
        <v>0</v>
      </c>
      <c r="FZ82">
        <v>1</v>
      </c>
      <c r="GA82">
        <v>1999</v>
      </c>
      <c r="GB82">
        <v>0</v>
      </c>
      <c r="GC82">
        <v>14</v>
      </c>
      <c r="GD82">
        <v>56.8</v>
      </c>
      <c r="GE82">
        <v>56.7</v>
      </c>
      <c r="GF82">
        <v>1.53809</v>
      </c>
      <c r="GG82">
        <v>2.47803</v>
      </c>
      <c r="GH82">
        <v>1.5979000000000001</v>
      </c>
      <c r="GI82">
        <v>2.35229</v>
      </c>
      <c r="GJ82">
        <v>1.64917</v>
      </c>
      <c r="GK82">
        <v>2.4853499999999999</v>
      </c>
      <c r="GL82">
        <v>26.189800000000002</v>
      </c>
      <c r="GM82">
        <v>14.350899999999999</v>
      </c>
      <c r="GN82">
        <v>19</v>
      </c>
      <c r="GO82">
        <v>449.98899999999998</v>
      </c>
      <c r="GP82">
        <v>640.82899999999995</v>
      </c>
      <c r="GQ82">
        <v>29.617699999999999</v>
      </c>
      <c r="GR82">
        <v>21.687799999999999</v>
      </c>
      <c r="GS82">
        <v>30.000299999999999</v>
      </c>
      <c r="GT82">
        <v>21.610099999999999</v>
      </c>
      <c r="GU82">
        <v>21.590399999999999</v>
      </c>
      <c r="GV82">
        <v>30.950199999999999</v>
      </c>
      <c r="GW82">
        <v>24.937799999999999</v>
      </c>
      <c r="GX82">
        <v>100</v>
      </c>
      <c r="GY82">
        <v>29.646000000000001</v>
      </c>
      <c r="GZ82">
        <v>638.33500000000004</v>
      </c>
      <c r="HA82">
        <v>12.926</v>
      </c>
      <c r="HB82">
        <v>101.351</v>
      </c>
      <c r="HC82">
        <v>101.34</v>
      </c>
    </row>
    <row r="83" spans="1:211" x14ac:dyDescent="0.2">
      <c r="A83">
        <v>67</v>
      </c>
      <c r="B83">
        <v>1736449104.0999999</v>
      </c>
      <c r="C83">
        <v>132</v>
      </c>
      <c r="D83" t="s">
        <v>481</v>
      </c>
      <c r="E83" t="s">
        <v>482</v>
      </c>
      <c r="F83">
        <v>2</v>
      </c>
      <c r="G83">
        <v>1736449102.0999999</v>
      </c>
      <c r="H83">
        <f t="shared" si="34"/>
        <v>2.1684870553350978E-3</v>
      </c>
      <c r="I83">
        <f t="shared" si="35"/>
        <v>2.1684870553350977</v>
      </c>
      <c r="J83">
        <f t="shared" si="36"/>
        <v>27.48234604449932</v>
      </c>
      <c r="K83">
        <f t="shared" si="37"/>
        <v>548.49549999999999</v>
      </c>
      <c r="L83">
        <f t="shared" si="38"/>
        <v>189.76849481561251</v>
      </c>
      <c r="M83">
        <f t="shared" si="39"/>
        <v>19.416014635721513</v>
      </c>
      <c r="N83">
        <f t="shared" si="40"/>
        <v>56.118886678081154</v>
      </c>
      <c r="O83">
        <f t="shared" si="41"/>
        <v>0.12832108057509908</v>
      </c>
      <c r="P83">
        <f t="shared" si="42"/>
        <v>3.5377010233239305</v>
      </c>
      <c r="Q83">
        <f t="shared" si="43"/>
        <v>0.12579025734555133</v>
      </c>
      <c r="R83">
        <f t="shared" si="44"/>
        <v>7.8842137875989107E-2</v>
      </c>
      <c r="S83">
        <f t="shared" si="45"/>
        <v>253.9209735005625</v>
      </c>
      <c r="T83">
        <f t="shared" si="46"/>
        <v>25.692060687654944</v>
      </c>
      <c r="U83">
        <f t="shared" si="47"/>
        <v>25.692060687654944</v>
      </c>
      <c r="V83">
        <f t="shared" si="48"/>
        <v>3.313260510359191</v>
      </c>
      <c r="W83">
        <f t="shared" si="49"/>
        <v>50.332939321587148</v>
      </c>
      <c r="X83">
        <f t="shared" si="50"/>
        <v>1.5917534045297501</v>
      </c>
      <c r="Y83">
        <f t="shared" si="51"/>
        <v>3.1624487383097608</v>
      </c>
      <c r="Z83">
        <f t="shared" si="52"/>
        <v>1.7215071058294409</v>
      </c>
      <c r="AA83">
        <f t="shared" si="53"/>
        <v>-95.630279140277807</v>
      </c>
      <c r="AB83">
        <f t="shared" si="54"/>
        <v>-149.36795999555383</v>
      </c>
      <c r="AC83">
        <f t="shared" si="55"/>
        <v>-8.9579809939664017</v>
      </c>
      <c r="AD83">
        <f t="shared" si="56"/>
        <v>-3.5246629235558657E-2</v>
      </c>
      <c r="AE83">
        <f t="shared" si="57"/>
        <v>54.551831938173414</v>
      </c>
      <c r="AF83">
        <f t="shared" si="58"/>
        <v>2.1693640607077942</v>
      </c>
      <c r="AG83">
        <f t="shared" si="59"/>
        <v>27.48234604449932</v>
      </c>
      <c r="AH83">
        <v>616.48149149128903</v>
      </c>
      <c r="AI83">
        <v>560.36651515151505</v>
      </c>
      <c r="AJ83">
        <v>3.20645455251704</v>
      </c>
      <c r="AK83">
        <v>85.495142733625997</v>
      </c>
      <c r="AL83">
        <f t="shared" si="60"/>
        <v>2.1684870553350977</v>
      </c>
      <c r="AM83">
        <v>12.989548511324401</v>
      </c>
      <c r="AN83">
        <v>15.5554048951049</v>
      </c>
      <c r="AO83">
        <v>-1.80561574794199E-5</v>
      </c>
      <c r="AP83">
        <v>126.389948844656</v>
      </c>
      <c r="AQ83">
        <v>38</v>
      </c>
      <c r="AR83">
        <v>8</v>
      </c>
      <c r="AS83">
        <f t="shared" si="61"/>
        <v>1</v>
      </c>
      <c r="AT83">
        <f t="shared" si="62"/>
        <v>0</v>
      </c>
      <c r="AU83">
        <f t="shared" si="63"/>
        <v>54475.817572754844</v>
      </c>
      <c r="AV83">
        <f t="shared" si="64"/>
        <v>1600.0050000000001</v>
      </c>
      <c r="AW83">
        <f t="shared" si="65"/>
        <v>1348.804287000225</v>
      </c>
      <c r="AX83">
        <f t="shared" si="66"/>
        <v>0.84300004500000003</v>
      </c>
      <c r="AY83">
        <f t="shared" si="67"/>
        <v>0.15870011249999999</v>
      </c>
      <c r="AZ83">
        <v>6</v>
      </c>
      <c r="BA83">
        <v>0.5</v>
      </c>
      <c r="BB83" t="s">
        <v>345</v>
      </c>
      <c r="BC83">
        <v>2</v>
      </c>
      <c r="BD83" t="b">
        <v>1</v>
      </c>
      <c r="BE83">
        <v>1736449102.0999999</v>
      </c>
      <c r="BF83">
        <v>548.49549999999999</v>
      </c>
      <c r="BG83">
        <v>615.48900000000003</v>
      </c>
      <c r="BH83">
        <v>15.557499999999999</v>
      </c>
      <c r="BI83">
        <v>12.9908</v>
      </c>
      <c r="BJ83">
        <v>548.28599999999994</v>
      </c>
      <c r="BK83">
        <v>15.483449999999999</v>
      </c>
      <c r="BL83">
        <v>499.22800000000001</v>
      </c>
      <c r="BM83">
        <v>102.2165</v>
      </c>
      <c r="BN83">
        <v>9.7715300000000005E-2</v>
      </c>
      <c r="BO83">
        <v>24.908899999999999</v>
      </c>
      <c r="BP83">
        <v>24.672249999999998</v>
      </c>
      <c r="BQ83">
        <v>999.9</v>
      </c>
      <c r="BR83">
        <v>0</v>
      </c>
      <c r="BS83">
        <v>0</v>
      </c>
      <c r="BT83">
        <v>10009.049999999999</v>
      </c>
      <c r="BU83">
        <v>511.94499999999999</v>
      </c>
      <c r="BV83">
        <v>124.758</v>
      </c>
      <c r="BW83">
        <v>-66.993700000000004</v>
      </c>
      <c r="BX83">
        <v>557.16300000000001</v>
      </c>
      <c r="BY83">
        <v>623.59</v>
      </c>
      <c r="BZ83">
        <v>2.5666850000000001</v>
      </c>
      <c r="CA83">
        <v>615.48900000000003</v>
      </c>
      <c r="CB83">
        <v>12.9908</v>
      </c>
      <c r="CC83">
        <v>1.5902350000000001</v>
      </c>
      <c r="CD83">
        <v>1.3278749999999999</v>
      </c>
      <c r="CE83">
        <v>13.8645</v>
      </c>
      <c r="CF83">
        <v>11.1182</v>
      </c>
      <c r="CG83">
        <v>1600.0050000000001</v>
      </c>
      <c r="CH83">
        <v>0.89999850000000003</v>
      </c>
      <c r="CI83">
        <v>0.10000149999999999</v>
      </c>
      <c r="CJ83">
        <v>19.9375</v>
      </c>
      <c r="CK83">
        <v>31274.5</v>
      </c>
      <c r="CL83">
        <v>1736445700.0999999</v>
      </c>
      <c r="CM83" t="s">
        <v>346</v>
      </c>
      <c r="CN83">
        <v>1736445697.0999999</v>
      </c>
      <c r="CO83">
        <v>1736445700.0999999</v>
      </c>
      <c r="CP83">
        <v>1</v>
      </c>
      <c r="CQ83">
        <v>-0.33700000000000002</v>
      </c>
      <c r="CR83">
        <v>1.2999999999999999E-2</v>
      </c>
      <c r="CS83">
        <v>0.22</v>
      </c>
      <c r="CT83">
        <v>8.3000000000000004E-2</v>
      </c>
      <c r="CU83">
        <v>420</v>
      </c>
      <c r="CV83">
        <v>16</v>
      </c>
      <c r="CW83">
        <v>0.23</v>
      </c>
      <c r="CX83">
        <v>0.32</v>
      </c>
      <c r="CY83">
        <v>-65.199861904761903</v>
      </c>
      <c r="CZ83">
        <v>-11.8196337662338</v>
      </c>
      <c r="DA83">
        <v>1.20246603455692</v>
      </c>
      <c r="DB83">
        <v>0</v>
      </c>
      <c r="DC83">
        <v>2.5754461904761898</v>
      </c>
      <c r="DD83">
        <v>6.8509090909091297E-3</v>
      </c>
      <c r="DE83">
        <v>6.90532608532514E-3</v>
      </c>
      <c r="DF83">
        <v>1</v>
      </c>
      <c r="DG83">
        <v>1</v>
      </c>
      <c r="DH83">
        <v>2</v>
      </c>
      <c r="DI83" t="s">
        <v>347</v>
      </c>
      <c r="DJ83">
        <v>3.1183800000000002</v>
      </c>
      <c r="DK83">
        <v>2.8006899999999999</v>
      </c>
      <c r="DL83">
        <v>0.12368800000000001</v>
      </c>
      <c r="DM83">
        <v>0.13546800000000001</v>
      </c>
      <c r="DN83">
        <v>8.7006E-2</v>
      </c>
      <c r="DO83">
        <v>7.7075299999999999E-2</v>
      </c>
      <c r="DP83">
        <v>24447.200000000001</v>
      </c>
      <c r="DQ83">
        <v>22292</v>
      </c>
      <c r="DR83">
        <v>26689.1</v>
      </c>
      <c r="DS83">
        <v>24125</v>
      </c>
      <c r="DT83">
        <v>33677.599999999999</v>
      </c>
      <c r="DU83">
        <v>32423.7</v>
      </c>
      <c r="DV83">
        <v>40354.800000000003</v>
      </c>
      <c r="DW83">
        <v>38137.4</v>
      </c>
      <c r="DX83">
        <v>2.0119199999999999</v>
      </c>
      <c r="DY83">
        <v>2.2709700000000002</v>
      </c>
      <c r="DZ83">
        <v>0.14702999999999999</v>
      </c>
      <c r="EA83">
        <v>0</v>
      </c>
      <c r="EB83">
        <v>22.261199999999999</v>
      </c>
      <c r="EC83">
        <v>999.9</v>
      </c>
      <c r="ED83">
        <v>64.241</v>
      </c>
      <c r="EE83">
        <v>22.074000000000002</v>
      </c>
      <c r="EF83">
        <v>16.753399999999999</v>
      </c>
      <c r="EG83">
        <v>64.004900000000006</v>
      </c>
      <c r="EH83">
        <v>26.895</v>
      </c>
      <c r="EI83">
        <v>1</v>
      </c>
      <c r="EJ83">
        <v>-0.43013000000000001</v>
      </c>
      <c r="EK83">
        <v>-4.5654300000000001</v>
      </c>
      <c r="EL83">
        <v>20.215199999999999</v>
      </c>
      <c r="EM83">
        <v>5.2623600000000001</v>
      </c>
      <c r="EN83">
        <v>12.0062</v>
      </c>
      <c r="EO83">
        <v>4.9996</v>
      </c>
      <c r="EP83">
        <v>3.2867999999999999</v>
      </c>
      <c r="EQ83">
        <v>9999</v>
      </c>
      <c r="ER83">
        <v>9999</v>
      </c>
      <c r="ES83">
        <v>999.9</v>
      </c>
      <c r="ET83">
        <v>9999</v>
      </c>
      <c r="EU83">
        <v>1.8722700000000001</v>
      </c>
      <c r="EV83">
        <v>1.87317</v>
      </c>
      <c r="EW83">
        <v>1.8693500000000001</v>
      </c>
      <c r="EX83">
        <v>1.8751</v>
      </c>
      <c r="EY83">
        <v>1.8754200000000001</v>
      </c>
      <c r="EZ83">
        <v>1.8738300000000001</v>
      </c>
      <c r="FA83">
        <v>1.8724099999999999</v>
      </c>
      <c r="FB83">
        <v>1.8714900000000001</v>
      </c>
      <c r="FC83">
        <v>5</v>
      </c>
      <c r="FD83">
        <v>0</v>
      </c>
      <c r="FE83">
        <v>0</v>
      </c>
      <c r="FF83">
        <v>0</v>
      </c>
      <c r="FG83" t="s">
        <v>348</v>
      </c>
      <c r="FH83" t="s">
        <v>349</v>
      </c>
      <c r="FI83" t="s">
        <v>350</v>
      </c>
      <c r="FJ83" t="s">
        <v>350</v>
      </c>
      <c r="FK83" t="s">
        <v>350</v>
      </c>
      <c r="FL83" t="s">
        <v>350</v>
      </c>
      <c r="FM83">
        <v>0</v>
      </c>
      <c r="FN83">
        <v>100</v>
      </c>
      <c r="FO83">
        <v>100</v>
      </c>
      <c r="FP83">
        <v>0.20799999999999999</v>
      </c>
      <c r="FQ83">
        <v>7.4099999999999999E-2</v>
      </c>
      <c r="FR83">
        <v>-0.18329044484773399</v>
      </c>
      <c r="FS83">
        <v>1.93526017593624E-3</v>
      </c>
      <c r="FT83">
        <v>-2.6352868309754201E-6</v>
      </c>
      <c r="FU83">
        <v>7.4988703689445403E-10</v>
      </c>
      <c r="FV83">
        <v>7.4070808911679595E-2</v>
      </c>
      <c r="FW83">
        <v>0</v>
      </c>
      <c r="FX83">
        <v>0</v>
      </c>
      <c r="FY83">
        <v>0</v>
      </c>
      <c r="FZ83">
        <v>1</v>
      </c>
      <c r="GA83">
        <v>1999</v>
      </c>
      <c r="GB83">
        <v>0</v>
      </c>
      <c r="GC83">
        <v>14</v>
      </c>
      <c r="GD83">
        <v>56.8</v>
      </c>
      <c r="GE83">
        <v>56.7</v>
      </c>
      <c r="GF83">
        <v>1.5502899999999999</v>
      </c>
      <c r="GG83">
        <v>2.49756</v>
      </c>
      <c r="GH83">
        <v>1.5979000000000001</v>
      </c>
      <c r="GI83">
        <v>2.35229</v>
      </c>
      <c r="GJ83">
        <v>1.64917</v>
      </c>
      <c r="GK83">
        <v>2.4584999999999999</v>
      </c>
      <c r="GL83">
        <v>26.189800000000002</v>
      </c>
      <c r="GM83">
        <v>14.3422</v>
      </c>
      <c r="GN83">
        <v>19</v>
      </c>
      <c r="GO83">
        <v>449.10199999999998</v>
      </c>
      <c r="GP83">
        <v>640.57500000000005</v>
      </c>
      <c r="GQ83">
        <v>29.643599999999999</v>
      </c>
      <c r="GR83">
        <v>21.688700000000001</v>
      </c>
      <c r="GS83">
        <v>30.000299999999999</v>
      </c>
      <c r="GT83">
        <v>21.611000000000001</v>
      </c>
      <c r="GU83">
        <v>21.5913</v>
      </c>
      <c r="GV83">
        <v>31.2103</v>
      </c>
      <c r="GW83">
        <v>25.212900000000001</v>
      </c>
      <c r="GX83">
        <v>100</v>
      </c>
      <c r="GY83">
        <v>29.7087</v>
      </c>
      <c r="GZ83">
        <v>645.09699999999998</v>
      </c>
      <c r="HA83">
        <v>12.918799999999999</v>
      </c>
      <c r="HB83">
        <v>101.35</v>
      </c>
      <c r="HC83">
        <v>101.34</v>
      </c>
    </row>
    <row r="84" spans="1:211" x14ac:dyDescent="0.2">
      <c r="A84">
        <v>68</v>
      </c>
      <c r="B84">
        <v>1736449106.0999999</v>
      </c>
      <c r="C84">
        <v>134</v>
      </c>
      <c r="D84" t="s">
        <v>483</v>
      </c>
      <c r="E84" t="s">
        <v>484</v>
      </c>
      <c r="F84">
        <v>2</v>
      </c>
      <c r="G84">
        <v>1736449105.0999999</v>
      </c>
      <c r="H84">
        <f t="shared" si="34"/>
        <v>2.1729920441131544E-3</v>
      </c>
      <c r="I84">
        <f t="shared" si="35"/>
        <v>2.1729920441131543</v>
      </c>
      <c r="J84">
        <f t="shared" si="36"/>
        <v>27.744722836216273</v>
      </c>
      <c r="K84">
        <f t="shared" si="37"/>
        <v>557.971</v>
      </c>
      <c r="L84">
        <f t="shared" si="38"/>
        <v>195.995837759285</v>
      </c>
      <c r="M84">
        <f t="shared" si="39"/>
        <v>20.053027398430601</v>
      </c>
      <c r="N84">
        <f t="shared" si="40"/>
        <v>57.087986553427001</v>
      </c>
      <c r="O84">
        <f t="shared" si="41"/>
        <v>0.12843481538530521</v>
      </c>
      <c r="P84">
        <f t="shared" si="42"/>
        <v>3.5387441083242068</v>
      </c>
      <c r="Q84">
        <f t="shared" si="43"/>
        <v>0.1259002830463089</v>
      </c>
      <c r="R84">
        <f t="shared" si="44"/>
        <v>7.8911228685931742E-2</v>
      </c>
      <c r="S84">
        <f t="shared" si="45"/>
        <v>253.92164796038099</v>
      </c>
      <c r="T84">
        <f t="shared" si="46"/>
        <v>25.703457927240173</v>
      </c>
      <c r="U84">
        <f t="shared" si="47"/>
        <v>25.703457927240173</v>
      </c>
      <c r="V84">
        <f t="shared" si="48"/>
        <v>3.3155008387531484</v>
      </c>
      <c r="W84">
        <f t="shared" si="49"/>
        <v>50.301574796379597</v>
      </c>
      <c r="X84">
        <f t="shared" si="50"/>
        <v>1.5919577103052001</v>
      </c>
      <c r="Y84">
        <f t="shared" si="51"/>
        <v>3.1648267807706478</v>
      </c>
      <c r="Z84">
        <f t="shared" si="52"/>
        <v>1.7235431284479483</v>
      </c>
      <c r="AA84">
        <f t="shared" si="53"/>
        <v>-95.828949145390112</v>
      </c>
      <c r="AB84">
        <f t="shared" si="54"/>
        <v>-149.18253731814036</v>
      </c>
      <c r="AC84">
        <f t="shared" si="55"/>
        <v>-8.9453028225400075</v>
      </c>
      <c r="AD84">
        <f t="shared" si="56"/>
        <v>-3.5141325689494352E-2</v>
      </c>
      <c r="AE84">
        <f t="shared" si="57"/>
        <v>54.565482438460158</v>
      </c>
      <c r="AF84">
        <f t="shared" si="58"/>
        <v>2.1701098471781535</v>
      </c>
      <c r="AG84">
        <f t="shared" si="59"/>
        <v>27.744722836216273</v>
      </c>
      <c r="AH84">
        <v>623.16255257879402</v>
      </c>
      <c r="AI84">
        <v>566.78821212121204</v>
      </c>
      <c r="AJ84">
        <v>3.2071205475073299</v>
      </c>
      <c r="AK84">
        <v>85.495142733625997</v>
      </c>
      <c r="AL84">
        <f t="shared" si="60"/>
        <v>2.1729920441131543</v>
      </c>
      <c r="AM84">
        <v>12.9905434331167</v>
      </c>
      <c r="AN84">
        <v>15.558770629370599</v>
      </c>
      <c r="AO84">
        <v>-1.13865921348874E-5</v>
      </c>
      <c r="AP84">
        <v>126.389948844656</v>
      </c>
      <c r="AQ84">
        <v>38</v>
      </c>
      <c r="AR84">
        <v>8</v>
      </c>
      <c r="AS84">
        <f t="shared" si="61"/>
        <v>1</v>
      </c>
      <c r="AT84">
        <f t="shared" si="62"/>
        <v>0</v>
      </c>
      <c r="AU84">
        <f t="shared" si="63"/>
        <v>54496.435099962604</v>
      </c>
      <c r="AV84">
        <f t="shared" si="64"/>
        <v>1600.01</v>
      </c>
      <c r="AW84">
        <f t="shared" si="65"/>
        <v>1348.80907800405</v>
      </c>
      <c r="AX84">
        <f t="shared" si="66"/>
        <v>0.84300040499999995</v>
      </c>
      <c r="AY84">
        <f t="shared" si="67"/>
        <v>0.1587000381</v>
      </c>
      <c r="AZ84">
        <v>6</v>
      </c>
      <c r="BA84">
        <v>0.5</v>
      </c>
      <c r="BB84" t="s">
        <v>345</v>
      </c>
      <c r="BC84">
        <v>2</v>
      </c>
      <c r="BD84" t="b">
        <v>1</v>
      </c>
      <c r="BE84">
        <v>1736449105.0999999</v>
      </c>
      <c r="BF84">
        <v>557.971</v>
      </c>
      <c r="BG84">
        <v>624.93100000000004</v>
      </c>
      <c r="BH84">
        <v>15.5596</v>
      </c>
      <c r="BI84">
        <v>12.994899999999999</v>
      </c>
      <c r="BJ84">
        <v>557.76400000000001</v>
      </c>
      <c r="BK84">
        <v>15.4856</v>
      </c>
      <c r="BL84">
        <v>499.78800000000001</v>
      </c>
      <c r="BM84">
        <v>102.21299999999999</v>
      </c>
      <c r="BN84">
        <v>0.100537</v>
      </c>
      <c r="BO84">
        <v>24.921500000000002</v>
      </c>
      <c r="BP84">
        <v>24.6813</v>
      </c>
      <c r="BQ84">
        <v>999.9</v>
      </c>
      <c r="BR84">
        <v>0</v>
      </c>
      <c r="BS84">
        <v>0</v>
      </c>
      <c r="BT84">
        <v>10013.799999999999</v>
      </c>
      <c r="BU84">
        <v>511.84199999999998</v>
      </c>
      <c r="BV84">
        <v>124.834</v>
      </c>
      <c r="BW84">
        <v>-66.959699999999998</v>
      </c>
      <c r="BX84">
        <v>566.79</v>
      </c>
      <c r="BY84">
        <v>633.15800000000002</v>
      </c>
      <c r="BZ84">
        <v>2.56474</v>
      </c>
      <c r="CA84">
        <v>624.93100000000004</v>
      </c>
      <c r="CB84">
        <v>12.994899999999999</v>
      </c>
      <c r="CC84">
        <v>1.5904</v>
      </c>
      <c r="CD84">
        <v>1.3282499999999999</v>
      </c>
      <c r="CE84">
        <v>13.866099999999999</v>
      </c>
      <c r="CF84">
        <v>11.122400000000001</v>
      </c>
      <c r="CG84">
        <v>1600.01</v>
      </c>
      <c r="CH84">
        <v>0.90000100000000005</v>
      </c>
      <c r="CI84">
        <v>9.9999500000000005E-2</v>
      </c>
      <c r="CJ84">
        <v>19.833300000000001</v>
      </c>
      <c r="CK84">
        <v>31274.6</v>
      </c>
      <c r="CL84">
        <v>1736445700.0999999</v>
      </c>
      <c r="CM84" t="s">
        <v>346</v>
      </c>
      <c r="CN84">
        <v>1736445697.0999999</v>
      </c>
      <c r="CO84">
        <v>1736445700.0999999</v>
      </c>
      <c r="CP84">
        <v>1</v>
      </c>
      <c r="CQ84">
        <v>-0.33700000000000002</v>
      </c>
      <c r="CR84">
        <v>1.2999999999999999E-2</v>
      </c>
      <c r="CS84">
        <v>0.22</v>
      </c>
      <c r="CT84">
        <v>8.3000000000000004E-2</v>
      </c>
      <c r="CU84">
        <v>420</v>
      </c>
      <c r="CV84">
        <v>16</v>
      </c>
      <c r="CW84">
        <v>0.23</v>
      </c>
      <c r="CX84">
        <v>0.32</v>
      </c>
      <c r="CY84">
        <v>-65.581319047619004</v>
      </c>
      <c r="CZ84">
        <v>-10.7312649350651</v>
      </c>
      <c r="DA84">
        <v>1.092539524672</v>
      </c>
      <c r="DB84">
        <v>0</v>
      </c>
      <c r="DC84">
        <v>2.5750895238095199</v>
      </c>
      <c r="DD84">
        <v>-2.01389610389573E-2</v>
      </c>
      <c r="DE84">
        <v>7.3145012369041197E-3</v>
      </c>
      <c r="DF84">
        <v>1</v>
      </c>
      <c r="DG84">
        <v>1</v>
      </c>
      <c r="DH84">
        <v>2</v>
      </c>
      <c r="DI84" t="s">
        <v>347</v>
      </c>
      <c r="DJ84">
        <v>3.11971</v>
      </c>
      <c r="DK84">
        <v>2.8022200000000002</v>
      </c>
      <c r="DL84">
        <v>0.12468700000000001</v>
      </c>
      <c r="DM84">
        <v>0.136406</v>
      </c>
      <c r="DN84">
        <v>8.7017800000000006E-2</v>
      </c>
      <c r="DO84">
        <v>7.7074599999999993E-2</v>
      </c>
      <c r="DP84">
        <v>24419.1</v>
      </c>
      <c r="DQ84">
        <v>22267.9</v>
      </c>
      <c r="DR84">
        <v>26688.799999999999</v>
      </c>
      <c r="DS84">
        <v>24125.1</v>
      </c>
      <c r="DT84">
        <v>33676.699999999997</v>
      </c>
      <c r="DU84">
        <v>32424.1</v>
      </c>
      <c r="DV84">
        <v>40354.199999999997</v>
      </c>
      <c r="DW84">
        <v>38137.699999999997</v>
      </c>
      <c r="DX84">
        <v>2.0143499999999999</v>
      </c>
      <c r="DY84">
        <v>2.2690299999999999</v>
      </c>
      <c r="DZ84">
        <v>0.14743999999999999</v>
      </c>
      <c r="EA84">
        <v>0</v>
      </c>
      <c r="EB84">
        <v>22.2576</v>
      </c>
      <c r="EC84">
        <v>999.9</v>
      </c>
      <c r="ED84">
        <v>64.241</v>
      </c>
      <c r="EE84">
        <v>22.074000000000002</v>
      </c>
      <c r="EF84">
        <v>16.754100000000001</v>
      </c>
      <c r="EG84">
        <v>63.984900000000003</v>
      </c>
      <c r="EH84">
        <v>26.566500000000001</v>
      </c>
      <c r="EI84">
        <v>1</v>
      </c>
      <c r="EJ84">
        <v>-0.43000500000000003</v>
      </c>
      <c r="EK84">
        <v>-4.6228300000000004</v>
      </c>
      <c r="EL84">
        <v>20.213100000000001</v>
      </c>
      <c r="EM84">
        <v>5.2623600000000001</v>
      </c>
      <c r="EN84">
        <v>12.0061</v>
      </c>
      <c r="EO84">
        <v>4.9996</v>
      </c>
      <c r="EP84">
        <v>3.2867299999999999</v>
      </c>
      <c r="EQ84">
        <v>9999</v>
      </c>
      <c r="ER84">
        <v>9999</v>
      </c>
      <c r="ES84">
        <v>999.9</v>
      </c>
      <c r="ET84">
        <v>9999</v>
      </c>
      <c r="EU84">
        <v>1.87229</v>
      </c>
      <c r="EV84">
        <v>1.87317</v>
      </c>
      <c r="EW84">
        <v>1.8693599999999999</v>
      </c>
      <c r="EX84">
        <v>1.8750899999999999</v>
      </c>
      <c r="EY84">
        <v>1.8754500000000001</v>
      </c>
      <c r="EZ84">
        <v>1.87385</v>
      </c>
      <c r="FA84">
        <v>1.8724099999999999</v>
      </c>
      <c r="FB84">
        <v>1.8714900000000001</v>
      </c>
      <c r="FC84">
        <v>5</v>
      </c>
      <c r="FD84">
        <v>0</v>
      </c>
      <c r="FE84">
        <v>0</v>
      </c>
      <c r="FF84">
        <v>0</v>
      </c>
      <c r="FG84" t="s">
        <v>348</v>
      </c>
      <c r="FH84" t="s">
        <v>349</v>
      </c>
      <c r="FI84" t="s">
        <v>350</v>
      </c>
      <c r="FJ84" t="s">
        <v>350</v>
      </c>
      <c r="FK84" t="s">
        <v>350</v>
      </c>
      <c r="FL84" t="s">
        <v>350</v>
      </c>
      <c r="FM84">
        <v>0</v>
      </c>
      <c r="FN84">
        <v>100</v>
      </c>
      <c r="FO84">
        <v>100</v>
      </c>
      <c r="FP84">
        <v>0.20499999999999999</v>
      </c>
      <c r="FQ84">
        <v>7.4099999999999999E-2</v>
      </c>
      <c r="FR84">
        <v>-0.18329044484773399</v>
      </c>
      <c r="FS84">
        <v>1.93526017593624E-3</v>
      </c>
      <c r="FT84">
        <v>-2.6352868309754201E-6</v>
      </c>
      <c r="FU84">
        <v>7.4988703689445403E-10</v>
      </c>
      <c r="FV84">
        <v>7.4070808911679595E-2</v>
      </c>
      <c r="FW84">
        <v>0</v>
      </c>
      <c r="FX84">
        <v>0</v>
      </c>
      <c r="FY84">
        <v>0</v>
      </c>
      <c r="FZ84">
        <v>1</v>
      </c>
      <c r="GA84">
        <v>1999</v>
      </c>
      <c r="GB84">
        <v>0</v>
      </c>
      <c r="GC84">
        <v>14</v>
      </c>
      <c r="GD84">
        <v>56.8</v>
      </c>
      <c r="GE84">
        <v>56.8</v>
      </c>
      <c r="GF84">
        <v>1.56372</v>
      </c>
      <c r="GG84">
        <v>2.4939</v>
      </c>
      <c r="GH84">
        <v>1.5979000000000001</v>
      </c>
      <c r="GI84">
        <v>2.35107</v>
      </c>
      <c r="GJ84">
        <v>1.64917</v>
      </c>
      <c r="GK84">
        <v>2.3645</v>
      </c>
      <c r="GL84">
        <v>26.189800000000002</v>
      </c>
      <c r="GM84">
        <v>14.3247</v>
      </c>
      <c r="GN84">
        <v>19</v>
      </c>
      <c r="GO84">
        <v>450.517</v>
      </c>
      <c r="GP84">
        <v>638.98699999999997</v>
      </c>
      <c r="GQ84">
        <v>29.6648</v>
      </c>
      <c r="GR84">
        <v>21.689599999999999</v>
      </c>
      <c r="GS84">
        <v>30.000399999999999</v>
      </c>
      <c r="GT84">
        <v>21.611899999999999</v>
      </c>
      <c r="GU84">
        <v>21.592199999999998</v>
      </c>
      <c r="GV84">
        <v>31.4803</v>
      </c>
      <c r="GW84">
        <v>25.212900000000001</v>
      </c>
      <c r="GX84">
        <v>100</v>
      </c>
      <c r="GY84">
        <v>29.7087</v>
      </c>
      <c r="GZ84">
        <v>651.86199999999997</v>
      </c>
      <c r="HA84">
        <v>12.9156</v>
      </c>
      <c r="HB84">
        <v>101.349</v>
      </c>
      <c r="HC84">
        <v>101.34</v>
      </c>
    </row>
    <row r="85" spans="1:211" x14ac:dyDescent="0.2">
      <c r="A85">
        <v>69</v>
      </c>
      <c r="B85">
        <v>1736449108.0999999</v>
      </c>
      <c r="C85">
        <v>136</v>
      </c>
      <c r="D85" t="s">
        <v>485</v>
      </c>
      <c r="E85" t="s">
        <v>486</v>
      </c>
      <c r="F85">
        <v>2</v>
      </c>
      <c r="G85">
        <v>1736449106.0999999</v>
      </c>
      <c r="H85">
        <f t="shared" si="34"/>
        <v>2.1785845562026971E-3</v>
      </c>
      <c r="I85">
        <f t="shared" si="35"/>
        <v>2.1785845562026971</v>
      </c>
      <c r="J85">
        <f t="shared" si="36"/>
        <v>28.070120699150262</v>
      </c>
      <c r="K85">
        <f t="shared" si="37"/>
        <v>561.06700000000001</v>
      </c>
      <c r="L85">
        <f t="shared" si="38"/>
        <v>195.68494029728657</v>
      </c>
      <c r="M85">
        <f t="shared" si="39"/>
        <v>20.021322679522395</v>
      </c>
      <c r="N85">
        <f t="shared" si="40"/>
        <v>57.405048312689992</v>
      </c>
      <c r="O85">
        <f t="shared" si="41"/>
        <v>0.12871853417585352</v>
      </c>
      <c r="P85">
        <f t="shared" si="42"/>
        <v>3.5321497473795413</v>
      </c>
      <c r="Q85">
        <f t="shared" si="43"/>
        <v>0.12616826017320149</v>
      </c>
      <c r="R85">
        <f t="shared" si="44"/>
        <v>7.9080086109492506E-2</v>
      </c>
      <c r="S85">
        <f t="shared" si="45"/>
        <v>253.91997619200001</v>
      </c>
      <c r="T85">
        <f t="shared" si="46"/>
        <v>25.708402935752204</v>
      </c>
      <c r="U85">
        <f t="shared" si="47"/>
        <v>25.708402935752204</v>
      </c>
      <c r="V85">
        <f t="shared" si="48"/>
        <v>3.316473278914092</v>
      </c>
      <c r="W85">
        <f t="shared" si="49"/>
        <v>50.293737953842253</v>
      </c>
      <c r="X85">
        <f t="shared" si="50"/>
        <v>1.5921655160085</v>
      </c>
      <c r="Y85">
        <f t="shared" si="51"/>
        <v>3.1657331126784234</v>
      </c>
      <c r="Z85">
        <f t="shared" si="52"/>
        <v>1.7243077629055921</v>
      </c>
      <c r="AA85">
        <f t="shared" si="53"/>
        <v>-96.075578928538945</v>
      </c>
      <c r="AB85">
        <f t="shared" si="54"/>
        <v>-148.93215268241394</v>
      </c>
      <c r="AC85">
        <f t="shared" si="55"/>
        <v>-8.9474000845691464</v>
      </c>
      <c r="AD85">
        <f t="shared" si="56"/>
        <v>-3.5155503522020126E-2</v>
      </c>
      <c r="AE85">
        <f t="shared" si="57"/>
        <v>54.668216900858397</v>
      </c>
      <c r="AF85">
        <f t="shared" si="58"/>
        <v>2.175595248235175</v>
      </c>
      <c r="AG85">
        <f t="shared" si="59"/>
        <v>28.070120699150262</v>
      </c>
      <c r="AH85">
        <v>629.646530719564</v>
      </c>
      <c r="AI85">
        <v>573.11051515151496</v>
      </c>
      <c r="AJ85">
        <v>3.1829771303043102</v>
      </c>
      <c r="AK85">
        <v>85.495142733625997</v>
      </c>
      <c r="AL85">
        <f t="shared" si="60"/>
        <v>2.1785845562026971</v>
      </c>
      <c r="AM85">
        <v>12.9921525381279</v>
      </c>
      <c r="AN85">
        <v>15.563990909090901</v>
      </c>
      <c r="AO85">
        <v>-1.52191991418685E-6</v>
      </c>
      <c r="AP85">
        <v>126.389948844656</v>
      </c>
      <c r="AQ85">
        <v>38</v>
      </c>
      <c r="AR85">
        <v>8</v>
      </c>
      <c r="AS85">
        <f t="shared" si="61"/>
        <v>1</v>
      </c>
      <c r="AT85">
        <f t="shared" si="62"/>
        <v>0</v>
      </c>
      <c r="AU85">
        <f t="shared" si="63"/>
        <v>54350.234281404853</v>
      </c>
      <c r="AV85">
        <f t="shared" si="64"/>
        <v>1600</v>
      </c>
      <c r="AW85">
        <f t="shared" si="65"/>
        <v>1348.8001152000002</v>
      </c>
      <c r="AX85">
        <f t="shared" si="66"/>
        <v>0.84300007200000004</v>
      </c>
      <c r="AY85">
        <f t="shared" si="67"/>
        <v>0.15869998512</v>
      </c>
      <c r="AZ85">
        <v>6</v>
      </c>
      <c r="BA85">
        <v>0.5</v>
      </c>
      <c r="BB85" t="s">
        <v>345</v>
      </c>
      <c r="BC85">
        <v>2</v>
      </c>
      <c r="BD85" t="b">
        <v>1</v>
      </c>
      <c r="BE85">
        <v>1736449106.0999999</v>
      </c>
      <c r="BF85">
        <v>561.06700000000001</v>
      </c>
      <c r="BG85">
        <v>628.08699999999999</v>
      </c>
      <c r="BH85">
        <v>15.56155</v>
      </c>
      <c r="BI85">
        <v>12.99325</v>
      </c>
      <c r="BJ85">
        <v>560.86149999999998</v>
      </c>
      <c r="BK85">
        <v>15.487500000000001</v>
      </c>
      <c r="BL85">
        <v>500.34800000000001</v>
      </c>
      <c r="BM85">
        <v>102.21299999999999</v>
      </c>
      <c r="BN85">
        <v>0.10106999999999999</v>
      </c>
      <c r="BO85">
        <v>24.926300000000001</v>
      </c>
      <c r="BP85">
        <v>24.683499999999999</v>
      </c>
      <c r="BQ85">
        <v>999.9</v>
      </c>
      <c r="BR85">
        <v>0</v>
      </c>
      <c r="BS85">
        <v>0</v>
      </c>
      <c r="BT85">
        <v>9985.9599999999991</v>
      </c>
      <c r="BU85">
        <v>511.87299999999999</v>
      </c>
      <c r="BV85">
        <v>124.8395</v>
      </c>
      <c r="BW85">
        <v>-67.019549999999995</v>
      </c>
      <c r="BX85">
        <v>569.93600000000004</v>
      </c>
      <c r="BY85">
        <v>636.35450000000003</v>
      </c>
      <c r="BZ85">
        <v>2.5683199999999999</v>
      </c>
      <c r="CA85">
        <v>628.08699999999999</v>
      </c>
      <c r="CB85">
        <v>12.99325</v>
      </c>
      <c r="CC85">
        <v>1.590595</v>
      </c>
      <c r="CD85">
        <v>1.3280799999999999</v>
      </c>
      <c r="CE85">
        <v>13.868</v>
      </c>
      <c r="CF85">
        <v>11.12045</v>
      </c>
      <c r="CG85">
        <v>1600</v>
      </c>
      <c r="CH85">
        <v>0.90000049999999998</v>
      </c>
      <c r="CI85">
        <v>9.9999599999999994E-2</v>
      </c>
      <c r="CJ85">
        <v>19.8125</v>
      </c>
      <c r="CK85">
        <v>31274.400000000001</v>
      </c>
      <c r="CL85">
        <v>1736445700.0999999</v>
      </c>
      <c r="CM85" t="s">
        <v>346</v>
      </c>
      <c r="CN85">
        <v>1736445697.0999999</v>
      </c>
      <c r="CO85">
        <v>1736445700.0999999</v>
      </c>
      <c r="CP85">
        <v>1</v>
      </c>
      <c r="CQ85">
        <v>-0.33700000000000002</v>
      </c>
      <c r="CR85">
        <v>1.2999999999999999E-2</v>
      </c>
      <c r="CS85">
        <v>0.22</v>
      </c>
      <c r="CT85">
        <v>8.3000000000000004E-2</v>
      </c>
      <c r="CU85">
        <v>420</v>
      </c>
      <c r="CV85">
        <v>16</v>
      </c>
      <c r="CW85">
        <v>0.23</v>
      </c>
      <c r="CX85">
        <v>0.32</v>
      </c>
      <c r="CY85">
        <v>-65.9021095238095</v>
      </c>
      <c r="CZ85">
        <v>-9.1870675324675695</v>
      </c>
      <c r="DA85">
        <v>0.94382095048582404</v>
      </c>
      <c r="DB85">
        <v>0</v>
      </c>
      <c r="DC85">
        <v>2.5750195238095199</v>
      </c>
      <c r="DD85">
        <v>-4.74748051947999E-2</v>
      </c>
      <c r="DE85">
        <v>7.3971947554078701E-3</v>
      </c>
      <c r="DF85">
        <v>1</v>
      </c>
      <c r="DG85">
        <v>1</v>
      </c>
      <c r="DH85">
        <v>2</v>
      </c>
      <c r="DI85" t="s">
        <v>347</v>
      </c>
      <c r="DJ85">
        <v>3.12018</v>
      </c>
      <c r="DK85">
        <v>2.80125</v>
      </c>
      <c r="DL85">
        <v>0.125664</v>
      </c>
      <c r="DM85">
        <v>0.137378</v>
      </c>
      <c r="DN85">
        <v>8.7025500000000006E-2</v>
      </c>
      <c r="DO85">
        <v>7.7035300000000001E-2</v>
      </c>
      <c r="DP85">
        <v>24391.599999999999</v>
      </c>
      <c r="DQ85">
        <v>22242.7</v>
      </c>
      <c r="DR85">
        <v>26688.400000000001</v>
      </c>
      <c r="DS85">
        <v>24124.9</v>
      </c>
      <c r="DT85">
        <v>33676.199999999997</v>
      </c>
      <c r="DU85">
        <v>32425.5</v>
      </c>
      <c r="DV85">
        <v>40353.800000000003</v>
      </c>
      <c r="DW85">
        <v>38137.599999999999</v>
      </c>
      <c r="DX85">
        <v>2.0158499999999999</v>
      </c>
      <c r="DY85">
        <v>2.26837</v>
      </c>
      <c r="DZ85">
        <v>0.147782</v>
      </c>
      <c r="EA85">
        <v>0</v>
      </c>
      <c r="EB85">
        <v>22.253900000000002</v>
      </c>
      <c r="EC85">
        <v>999.9</v>
      </c>
      <c r="ED85">
        <v>64.241</v>
      </c>
      <c r="EE85">
        <v>22.084</v>
      </c>
      <c r="EF85">
        <v>16.762899999999998</v>
      </c>
      <c r="EG85">
        <v>63.934899999999999</v>
      </c>
      <c r="EH85">
        <v>26.1418</v>
      </c>
      <c r="EI85">
        <v>1</v>
      </c>
      <c r="EJ85">
        <v>-0.42982199999999998</v>
      </c>
      <c r="EK85">
        <v>-4.6688200000000002</v>
      </c>
      <c r="EL85">
        <v>20.211600000000001</v>
      </c>
      <c r="EM85">
        <v>5.2631100000000002</v>
      </c>
      <c r="EN85">
        <v>12.0061</v>
      </c>
      <c r="EO85">
        <v>4.9995500000000002</v>
      </c>
      <c r="EP85">
        <v>3.2867500000000001</v>
      </c>
      <c r="EQ85">
        <v>9999</v>
      </c>
      <c r="ER85">
        <v>9999</v>
      </c>
      <c r="ES85">
        <v>999.9</v>
      </c>
      <c r="ET85">
        <v>9999</v>
      </c>
      <c r="EU85">
        <v>1.8722799999999999</v>
      </c>
      <c r="EV85">
        <v>1.87317</v>
      </c>
      <c r="EW85">
        <v>1.8693599999999999</v>
      </c>
      <c r="EX85">
        <v>1.8750800000000001</v>
      </c>
      <c r="EY85">
        <v>1.8754500000000001</v>
      </c>
      <c r="EZ85">
        <v>1.8738300000000001</v>
      </c>
      <c r="FA85">
        <v>1.8724099999999999</v>
      </c>
      <c r="FB85">
        <v>1.8714900000000001</v>
      </c>
      <c r="FC85">
        <v>5</v>
      </c>
      <c r="FD85">
        <v>0</v>
      </c>
      <c r="FE85">
        <v>0</v>
      </c>
      <c r="FF85">
        <v>0</v>
      </c>
      <c r="FG85" t="s">
        <v>348</v>
      </c>
      <c r="FH85" t="s">
        <v>349</v>
      </c>
      <c r="FI85" t="s">
        <v>350</v>
      </c>
      <c r="FJ85" t="s">
        <v>350</v>
      </c>
      <c r="FK85" t="s">
        <v>350</v>
      </c>
      <c r="FL85" t="s">
        <v>350</v>
      </c>
      <c r="FM85">
        <v>0</v>
      </c>
      <c r="FN85">
        <v>100</v>
      </c>
      <c r="FO85">
        <v>100</v>
      </c>
      <c r="FP85">
        <v>0.20399999999999999</v>
      </c>
      <c r="FQ85">
        <v>7.4099999999999999E-2</v>
      </c>
      <c r="FR85">
        <v>-0.18329044484773399</v>
      </c>
      <c r="FS85">
        <v>1.93526017593624E-3</v>
      </c>
      <c r="FT85">
        <v>-2.6352868309754201E-6</v>
      </c>
      <c r="FU85">
        <v>7.4988703689445403E-10</v>
      </c>
      <c r="FV85">
        <v>7.4070808911679595E-2</v>
      </c>
      <c r="FW85">
        <v>0</v>
      </c>
      <c r="FX85">
        <v>0</v>
      </c>
      <c r="FY85">
        <v>0</v>
      </c>
      <c r="FZ85">
        <v>1</v>
      </c>
      <c r="GA85">
        <v>1999</v>
      </c>
      <c r="GB85">
        <v>0</v>
      </c>
      <c r="GC85">
        <v>14</v>
      </c>
      <c r="GD85">
        <v>56.9</v>
      </c>
      <c r="GE85">
        <v>56.8</v>
      </c>
      <c r="GF85">
        <v>1.5771500000000001</v>
      </c>
      <c r="GG85">
        <v>2.4841299999999999</v>
      </c>
      <c r="GH85">
        <v>1.5979000000000001</v>
      </c>
      <c r="GI85">
        <v>2.35229</v>
      </c>
      <c r="GJ85">
        <v>1.64917</v>
      </c>
      <c r="GK85">
        <v>2.3571800000000001</v>
      </c>
      <c r="GL85">
        <v>26.189800000000002</v>
      </c>
      <c r="GM85">
        <v>14.3422</v>
      </c>
      <c r="GN85">
        <v>19</v>
      </c>
      <c r="GO85">
        <v>451.39299999999997</v>
      </c>
      <c r="GP85">
        <v>638.46600000000001</v>
      </c>
      <c r="GQ85">
        <v>29.6921</v>
      </c>
      <c r="GR85">
        <v>21.6905</v>
      </c>
      <c r="GS85">
        <v>30.000399999999999</v>
      </c>
      <c r="GT85">
        <v>21.6128</v>
      </c>
      <c r="GU85">
        <v>21.5931</v>
      </c>
      <c r="GV85">
        <v>31.747399999999999</v>
      </c>
      <c r="GW85">
        <v>25.212900000000001</v>
      </c>
      <c r="GX85">
        <v>100</v>
      </c>
      <c r="GY85">
        <v>29.7087</v>
      </c>
      <c r="GZ85">
        <v>658.62</v>
      </c>
      <c r="HA85">
        <v>12.911799999999999</v>
      </c>
      <c r="HB85">
        <v>101.348</v>
      </c>
      <c r="HC85">
        <v>101.34</v>
      </c>
    </row>
    <row r="86" spans="1:211" x14ac:dyDescent="0.2">
      <c r="A86">
        <v>70</v>
      </c>
      <c r="B86">
        <v>1736449110.0999999</v>
      </c>
      <c r="C86">
        <v>138</v>
      </c>
      <c r="D86" t="s">
        <v>487</v>
      </c>
      <c r="E86" t="s">
        <v>488</v>
      </c>
      <c r="F86">
        <v>2</v>
      </c>
      <c r="G86">
        <v>1736449109.0999999</v>
      </c>
      <c r="H86">
        <f t="shared" si="34"/>
        <v>2.1789025848703296E-3</v>
      </c>
      <c r="I86">
        <f t="shared" si="35"/>
        <v>2.1789025848703294</v>
      </c>
      <c r="J86">
        <f t="shared" si="36"/>
        <v>28.363144437118407</v>
      </c>
      <c r="K86">
        <f t="shared" si="37"/>
        <v>570.34100000000001</v>
      </c>
      <c r="L86">
        <f t="shared" si="38"/>
        <v>200.77252183917682</v>
      </c>
      <c r="M86">
        <f t="shared" si="39"/>
        <v>20.541723752935912</v>
      </c>
      <c r="N86">
        <f t="shared" si="40"/>
        <v>58.353539416901995</v>
      </c>
      <c r="O86">
        <f t="shared" si="41"/>
        <v>0.12861628399221495</v>
      </c>
      <c r="P86">
        <f t="shared" si="42"/>
        <v>3.5360690538760151</v>
      </c>
      <c r="Q86">
        <f t="shared" si="43"/>
        <v>0.12607277899506003</v>
      </c>
      <c r="R86">
        <f t="shared" si="44"/>
        <v>7.9019821185593947E-2</v>
      </c>
      <c r="S86">
        <f t="shared" si="45"/>
        <v>253.91853299925</v>
      </c>
      <c r="T86">
        <f t="shared" si="46"/>
        <v>25.717603918007004</v>
      </c>
      <c r="U86">
        <f t="shared" si="47"/>
        <v>25.717603918007004</v>
      </c>
      <c r="V86">
        <f t="shared" si="48"/>
        <v>3.3182833230470798</v>
      </c>
      <c r="W86">
        <f t="shared" si="49"/>
        <v>50.272333958941658</v>
      </c>
      <c r="X86">
        <f t="shared" si="50"/>
        <v>1.5924470253767997</v>
      </c>
      <c r="Y86">
        <f t="shared" si="51"/>
        <v>3.16764092687119</v>
      </c>
      <c r="Z86">
        <f t="shared" si="52"/>
        <v>1.7258362976702801</v>
      </c>
      <c r="AA86">
        <f t="shared" si="53"/>
        <v>-96.089603992781534</v>
      </c>
      <c r="AB86">
        <f t="shared" si="54"/>
        <v>-148.92602355055607</v>
      </c>
      <c r="AC86">
        <f t="shared" si="55"/>
        <v>-8.9379824898101035</v>
      </c>
      <c r="AD86">
        <f t="shared" si="56"/>
        <v>-3.5077033897721321E-2</v>
      </c>
      <c r="AE86">
        <f t="shared" si="57"/>
        <v>55.01873538305739</v>
      </c>
      <c r="AF86">
        <f t="shared" si="58"/>
        <v>2.1917285745592028</v>
      </c>
      <c r="AG86">
        <f t="shared" si="59"/>
        <v>28.363144437118407</v>
      </c>
      <c r="AH86">
        <v>635.99930978525595</v>
      </c>
      <c r="AI86">
        <v>579.35349696969695</v>
      </c>
      <c r="AJ86">
        <v>3.1471053567129599</v>
      </c>
      <c r="AK86">
        <v>85.495142733625997</v>
      </c>
      <c r="AL86">
        <f t="shared" si="60"/>
        <v>2.1789025848703294</v>
      </c>
      <c r="AM86">
        <v>12.9935048773511</v>
      </c>
      <c r="AN86">
        <v>15.5659979020979</v>
      </c>
      <c r="AO86">
        <v>5.7186085654108798E-6</v>
      </c>
      <c r="AP86">
        <v>126.389948844656</v>
      </c>
      <c r="AQ86">
        <v>37</v>
      </c>
      <c r="AR86">
        <v>7</v>
      </c>
      <c r="AS86">
        <f t="shared" si="61"/>
        <v>1</v>
      </c>
      <c r="AT86">
        <f t="shared" si="62"/>
        <v>0</v>
      </c>
      <c r="AU86">
        <f t="shared" si="63"/>
        <v>54434.740743978211</v>
      </c>
      <c r="AV86">
        <f t="shared" si="64"/>
        <v>1599.99</v>
      </c>
      <c r="AW86">
        <f t="shared" si="65"/>
        <v>1348.7916179997001</v>
      </c>
      <c r="AX86">
        <f t="shared" si="66"/>
        <v>0.84300003000000001</v>
      </c>
      <c r="AY86">
        <f t="shared" si="67"/>
        <v>0.158700075</v>
      </c>
      <c r="AZ86">
        <v>6</v>
      </c>
      <c r="BA86">
        <v>0.5</v>
      </c>
      <c r="BB86" t="s">
        <v>345</v>
      </c>
      <c r="BC86">
        <v>2</v>
      </c>
      <c r="BD86" t="b">
        <v>1</v>
      </c>
      <c r="BE86">
        <v>1736449109.0999999</v>
      </c>
      <c r="BF86">
        <v>570.34100000000001</v>
      </c>
      <c r="BG86">
        <v>637.82600000000002</v>
      </c>
      <c r="BH86">
        <v>15.564399999999999</v>
      </c>
      <c r="BI86">
        <v>12.976699999999999</v>
      </c>
      <c r="BJ86">
        <v>570.13900000000001</v>
      </c>
      <c r="BK86">
        <v>15.4903</v>
      </c>
      <c r="BL86">
        <v>500.27800000000002</v>
      </c>
      <c r="BM86">
        <v>102.21299999999999</v>
      </c>
      <c r="BN86">
        <v>0.100422</v>
      </c>
      <c r="BO86">
        <v>24.936399999999999</v>
      </c>
      <c r="BP86">
        <v>24.69</v>
      </c>
      <c r="BQ86">
        <v>999.9</v>
      </c>
      <c r="BR86">
        <v>0</v>
      </c>
      <c r="BS86">
        <v>0</v>
      </c>
      <c r="BT86">
        <v>10002.5</v>
      </c>
      <c r="BU86">
        <v>511.93900000000002</v>
      </c>
      <c r="BV86">
        <v>124.79900000000001</v>
      </c>
      <c r="BW86">
        <v>-67.484899999999996</v>
      </c>
      <c r="BX86">
        <v>579.35799999999995</v>
      </c>
      <c r="BY86">
        <v>646.21199999999999</v>
      </c>
      <c r="BZ86">
        <v>2.58772</v>
      </c>
      <c r="CA86">
        <v>637.82600000000002</v>
      </c>
      <c r="CB86">
        <v>12.976699999999999</v>
      </c>
      <c r="CC86">
        <v>1.5908800000000001</v>
      </c>
      <c r="CD86">
        <v>1.3263799999999999</v>
      </c>
      <c r="CE86">
        <v>13.870699999999999</v>
      </c>
      <c r="CF86">
        <v>11.1012</v>
      </c>
      <c r="CG86">
        <v>1599.99</v>
      </c>
      <c r="CH86">
        <v>0.89999899999999999</v>
      </c>
      <c r="CI86">
        <v>0.10000100000000001</v>
      </c>
      <c r="CJ86">
        <v>19.916699999999999</v>
      </c>
      <c r="CK86">
        <v>31274.2</v>
      </c>
      <c r="CL86">
        <v>1736445700.0999999</v>
      </c>
      <c r="CM86" t="s">
        <v>346</v>
      </c>
      <c r="CN86">
        <v>1736445697.0999999</v>
      </c>
      <c r="CO86">
        <v>1736445700.0999999</v>
      </c>
      <c r="CP86">
        <v>1</v>
      </c>
      <c r="CQ86">
        <v>-0.33700000000000002</v>
      </c>
      <c r="CR86">
        <v>1.2999999999999999E-2</v>
      </c>
      <c r="CS86">
        <v>0.22</v>
      </c>
      <c r="CT86">
        <v>8.3000000000000004E-2</v>
      </c>
      <c r="CU86">
        <v>420</v>
      </c>
      <c r="CV86">
        <v>16</v>
      </c>
      <c r="CW86">
        <v>0.23</v>
      </c>
      <c r="CX86">
        <v>0.32</v>
      </c>
      <c r="CY86">
        <v>-66.181947619047605</v>
      </c>
      <c r="CZ86">
        <v>-8.0225064935064694</v>
      </c>
      <c r="DA86">
        <v>0.83114307152948896</v>
      </c>
      <c r="DB86">
        <v>0</v>
      </c>
      <c r="DC86">
        <v>2.5754304761904798</v>
      </c>
      <c r="DD86">
        <v>-5.4578961038957402E-2</v>
      </c>
      <c r="DE86">
        <v>7.3017606984242499E-3</v>
      </c>
      <c r="DF86">
        <v>1</v>
      </c>
      <c r="DG86">
        <v>1</v>
      </c>
      <c r="DH86">
        <v>2</v>
      </c>
      <c r="DI86" t="s">
        <v>347</v>
      </c>
      <c r="DJ86">
        <v>3.11944</v>
      </c>
      <c r="DK86">
        <v>2.8003100000000001</v>
      </c>
      <c r="DL86">
        <v>0.126634</v>
      </c>
      <c r="DM86">
        <v>0.13839499999999999</v>
      </c>
      <c r="DN86">
        <v>8.70253E-2</v>
      </c>
      <c r="DO86">
        <v>7.6959899999999998E-2</v>
      </c>
      <c r="DP86">
        <v>24364.5</v>
      </c>
      <c r="DQ86">
        <v>22216.3</v>
      </c>
      <c r="DR86">
        <v>26688.400000000001</v>
      </c>
      <c r="DS86">
        <v>24124.7</v>
      </c>
      <c r="DT86">
        <v>33676.400000000001</v>
      </c>
      <c r="DU86">
        <v>32427.599999999999</v>
      </c>
      <c r="DV86">
        <v>40354</v>
      </c>
      <c r="DW86">
        <v>38136.9</v>
      </c>
      <c r="DX86">
        <v>2.0150999999999999</v>
      </c>
      <c r="DY86">
        <v>2.2694000000000001</v>
      </c>
      <c r="DZ86">
        <v>0.148393</v>
      </c>
      <c r="EA86">
        <v>0</v>
      </c>
      <c r="EB86">
        <v>22.250900000000001</v>
      </c>
      <c r="EC86">
        <v>999.9</v>
      </c>
      <c r="ED86">
        <v>64.241</v>
      </c>
      <c r="EE86">
        <v>22.074000000000002</v>
      </c>
      <c r="EF86">
        <v>16.751799999999999</v>
      </c>
      <c r="EG86">
        <v>64.5749</v>
      </c>
      <c r="EH86">
        <v>26.3582</v>
      </c>
      <c r="EI86">
        <v>1</v>
      </c>
      <c r="EJ86">
        <v>-0.42982199999999998</v>
      </c>
      <c r="EK86">
        <v>-4.6077000000000004</v>
      </c>
      <c r="EL86">
        <v>20.213799999999999</v>
      </c>
      <c r="EM86">
        <v>5.2631100000000002</v>
      </c>
      <c r="EN86">
        <v>12.0062</v>
      </c>
      <c r="EO86">
        <v>4.9994500000000004</v>
      </c>
      <c r="EP86">
        <v>3.28688</v>
      </c>
      <c r="EQ86">
        <v>9999</v>
      </c>
      <c r="ER86">
        <v>9999</v>
      </c>
      <c r="ES86">
        <v>999.9</v>
      </c>
      <c r="ET86">
        <v>9999</v>
      </c>
      <c r="EU86">
        <v>1.8722799999999999</v>
      </c>
      <c r="EV86">
        <v>1.87317</v>
      </c>
      <c r="EW86">
        <v>1.86937</v>
      </c>
      <c r="EX86">
        <v>1.87507</v>
      </c>
      <c r="EY86">
        <v>1.8754299999999999</v>
      </c>
      <c r="EZ86">
        <v>1.87381</v>
      </c>
      <c r="FA86">
        <v>1.8724099999999999</v>
      </c>
      <c r="FB86">
        <v>1.8714900000000001</v>
      </c>
      <c r="FC86">
        <v>5</v>
      </c>
      <c r="FD86">
        <v>0</v>
      </c>
      <c r="FE86">
        <v>0</v>
      </c>
      <c r="FF86">
        <v>0</v>
      </c>
      <c r="FG86" t="s">
        <v>348</v>
      </c>
      <c r="FH86" t="s">
        <v>349</v>
      </c>
      <c r="FI86" t="s">
        <v>350</v>
      </c>
      <c r="FJ86" t="s">
        <v>350</v>
      </c>
      <c r="FK86" t="s">
        <v>350</v>
      </c>
      <c r="FL86" t="s">
        <v>350</v>
      </c>
      <c r="FM86">
        <v>0</v>
      </c>
      <c r="FN86">
        <v>100</v>
      </c>
      <c r="FO86">
        <v>100</v>
      </c>
      <c r="FP86">
        <v>0.20200000000000001</v>
      </c>
      <c r="FQ86">
        <v>7.3999999999999996E-2</v>
      </c>
      <c r="FR86">
        <v>-0.18329044484773399</v>
      </c>
      <c r="FS86">
        <v>1.93526017593624E-3</v>
      </c>
      <c r="FT86">
        <v>-2.6352868309754201E-6</v>
      </c>
      <c r="FU86">
        <v>7.4988703689445403E-10</v>
      </c>
      <c r="FV86">
        <v>7.4070808911679595E-2</v>
      </c>
      <c r="FW86">
        <v>0</v>
      </c>
      <c r="FX86">
        <v>0</v>
      </c>
      <c r="FY86">
        <v>0</v>
      </c>
      <c r="FZ86">
        <v>1</v>
      </c>
      <c r="GA86">
        <v>1999</v>
      </c>
      <c r="GB86">
        <v>0</v>
      </c>
      <c r="GC86">
        <v>14</v>
      </c>
      <c r="GD86">
        <v>56.9</v>
      </c>
      <c r="GE86">
        <v>56.8</v>
      </c>
      <c r="GF86">
        <v>1.5905800000000001</v>
      </c>
      <c r="GG86">
        <v>2.47803</v>
      </c>
      <c r="GH86">
        <v>1.5979000000000001</v>
      </c>
      <c r="GI86">
        <v>2.35107</v>
      </c>
      <c r="GJ86">
        <v>1.64917</v>
      </c>
      <c r="GK86">
        <v>2.4719199999999999</v>
      </c>
      <c r="GL86">
        <v>26.189800000000002</v>
      </c>
      <c r="GM86">
        <v>14.3422</v>
      </c>
      <c r="GN86">
        <v>19</v>
      </c>
      <c r="GO86">
        <v>450.96499999999997</v>
      </c>
      <c r="GP86">
        <v>639.31500000000005</v>
      </c>
      <c r="GQ86">
        <v>29.7197</v>
      </c>
      <c r="GR86">
        <v>21.690999999999999</v>
      </c>
      <c r="GS86">
        <v>30.000299999999999</v>
      </c>
      <c r="GT86">
        <v>21.613700000000001</v>
      </c>
      <c r="GU86">
        <v>21.593699999999998</v>
      </c>
      <c r="GV86">
        <v>32.013599999999997</v>
      </c>
      <c r="GW86">
        <v>25.212900000000001</v>
      </c>
      <c r="GX86">
        <v>100</v>
      </c>
      <c r="GY86">
        <v>29.7577</v>
      </c>
      <c r="GZ86">
        <v>665.37199999999996</v>
      </c>
      <c r="HA86">
        <v>12.9117</v>
      </c>
      <c r="HB86">
        <v>101.348</v>
      </c>
      <c r="HC86">
        <v>101.33799999999999</v>
      </c>
    </row>
    <row r="87" spans="1:211" x14ac:dyDescent="0.2">
      <c r="A87">
        <v>71</v>
      </c>
      <c r="B87">
        <v>1736449112.0999999</v>
      </c>
      <c r="C87">
        <v>140</v>
      </c>
      <c r="D87" t="s">
        <v>489</v>
      </c>
      <c r="E87" t="s">
        <v>490</v>
      </c>
      <c r="F87">
        <v>2</v>
      </c>
      <c r="G87">
        <v>1736449110.0999999</v>
      </c>
      <c r="H87">
        <f t="shared" si="34"/>
        <v>2.1776070225753594E-3</v>
      </c>
      <c r="I87">
        <f t="shared" si="35"/>
        <v>2.1776070225753594</v>
      </c>
      <c r="J87">
        <f t="shared" si="36"/>
        <v>28.585964811227001</v>
      </c>
      <c r="K87">
        <f t="shared" si="37"/>
        <v>573.43100000000004</v>
      </c>
      <c r="L87">
        <f t="shared" si="38"/>
        <v>200.65754776599508</v>
      </c>
      <c r="M87">
        <f t="shared" si="39"/>
        <v>20.529895178463018</v>
      </c>
      <c r="N87">
        <f t="shared" si="40"/>
        <v>58.669501611821651</v>
      </c>
      <c r="O87">
        <f t="shared" si="41"/>
        <v>0.12849251954243182</v>
      </c>
      <c r="P87">
        <f t="shared" si="42"/>
        <v>3.5372645546055854</v>
      </c>
      <c r="Q87">
        <f t="shared" si="43"/>
        <v>0.12595469497300535</v>
      </c>
      <c r="R87">
        <f t="shared" si="44"/>
        <v>7.8945522981096167E-2</v>
      </c>
      <c r="S87">
        <f t="shared" si="45"/>
        <v>253.91938649943748</v>
      </c>
      <c r="T87">
        <f t="shared" si="46"/>
        <v>25.719990668070235</v>
      </c>
      <c r="U87">
        <f t="shared" si="47"/>
        <v>25.719990668070235</v>
      </c>
      <c r="V87">
        <f t="shared" si="48"/>
        <v>3.318752992431937</v>
      </c>
      <c r="W87">
        <f t="shared" si="49"/>
        <v>50.261737184012901</v>
      </c>
      <c r="X87">
        <f t="shared" si="50"/>
        <v>1.5923345405294524</v>
      </c>
      <c r="Y87">
        <f t="shared" si="51"/>
        <v>3.1680849682926144</v>
      </c>
      <c r="Z87">
        <f t="shared" si="52"/>
        <v>1.7264184519024846</v>
      </c>
      <c r="AA87">
        <f t="shared" si="53"/>
        <v>-96.032469695573354</v>
      </c>
      <c r="AB87">
        <f t="shared" si="54"/>
        <v>-148.98338185089386</v>
      </c>
      <c r="AC87">
        <f t="shared" si="55"/>
        <v>-8.9386158429942153</v>
      </c>
      <c r="AD87">
        <f t="shared" si="56"/>
        <v>-3.5080890023948541E-2</v>
      </c>
      <c r="AE87">
        <f t="shared" si="57"/>
        <v>55.223037224577176</v>
      </c>
      <c r="AF87">
        <f t="shared" si="58"/>
        <v>2.1961676608393232</v>
      </c>
      <c r="AG87">
        <f t="shared" si="59"/>
        <v>28.585964811227001</v>
      </c>
      <c r="AH87">
        <v>642.45352126446801</v>
      </c>
      <c r="AI87">
        <v>585.60924848484797</v>
      </c>
      <c r="AJ87">
        <v>3.1309749184896098</v>
      </c>
      <c r="AK87">
        <v>85.495142733625997</v>
      </c>
      <c r="AL87">
        <f t="shared" si="60"/>
        <v>2.1776070225753594</v>
      </c>
      <c r="AM87">
        <v>12.9908608354405</v>
      </c>
      <c r="AN87">
        <v>15.563713986013999</v>
      </c>
      <c r="AO87">
        <v>6.3147130999449398E-6</v>
      </c>
      <c r="AP87">
        <v>126.389948844656</v>
      </c>
      <c r="AQ87">
        <v>37</v>
      </c>
      <c r="AR87">
        <v>7</v>
      </c>
      <c r="AS87">
        <f t="shared" si="61"/>
        <v>1</v>
      </c>
      <c r="AT87">
        <f t="shared" si="62"/>
        <v>0</v>
      </c>
      <c r="AU87">
        <f t="shared" si="63"/>
        <v>54460.672444998054</v>
      </c>
      <c r="AV87">
        <f t="shared" si="64"/>
        <v>1599.9949999999999</v>
      </c>
      <c r="AW87">
        <f t="shared" si="65"/>
        <v>1348.795856999775</v>
      </c>
      <c r="AX87">
        <f t="shared" si="66"/>
        <v>0.84300004500000003</v>
      </c>
      <c r="AY87">
        <f t="shared" si="67"/>
        <v>0.15870011249999999</v>
      </c>
      <c r="AZ87">
        <v>6</v>
      </c>
      <c r="BA87">
        <v>0.5</v>
      </c>
      <c r="BB87" t="s">
        <v>345</v>
      </c>
      <c r="BC87">
        <v>2</v>
      </c>
      <c r="BD87" t="b">
        <v>1</v>
      </c>
      <c r="BE87">
        <v>1736449110.0999999</v>
      </c>
      <c r="BF87">
        <v>573.43100000000004</v>
      </c>
      <c r="BG87">
        <v>641.22199999999998</v>
      </c>
      <c r="BH87">
        <v>15.56335</v>
      </c>
      <c r="BI87">
        <v>12.968500000000001</v>
      </c>
      <c r="BJ87">
        <v>573.22950000000003</v>
      </c>
      <c r="BK87">
        <v>15.48925</v>
      </c>
      <c r="BL87">
        <v>499.91050000000001</v>
      </c>
      <c r="BM87">
        <v>102.2135</v>
      </c>
      <c r="BN87">
        <v>9.9597149999999995E-2</v>
      </c>
      <c r="BO87">
        <v>24.938749999999999</v>
      </c>
      <c r="BP87">
        <v>24.691849999999999</v>
      </c>
      <c r="BQ87">
        <v>999.9</v>
      </c>
      <c r="BR87">
        <v>0</v>
      </c>
      <c r="BS87">
        <v>0</v>
      </c>
      <c r="BT87">
        <v>10007.5</v>
      </c>
      <c r="BU87">
        <v>511.9205</v>
      </c>
      <c r="BV87">
        <v>124.7675</v>
      </c>
      <c r="BW87">
        <v>-67.790999999999997</v>
      </c>
      <c r="BX87">
        <v>582.49649999999997</v>
      </c>
      <c r="BY87">
        <v>649.64700000000005</v>
      </c>
      <c r="BZ87">
        <v>2.594865</v>
      </c>
      <c r="CA87">
        <v>641.22199999999998</v>
      </c>
      <c r="CB87">
        <v>12.968500000000001</v>
      </c>
      <c r="CC87">
        <v>1.5907800000000001</v>
      </c>
      <c r="CD87">
        <v>1.32555</v>
      </c>
      <c r="CE87">
        <v>13.86975</v>
      </c>
      <c r="CF87">
        <v>11.091749999999999</v>
      </c>
      <c r="CG87">
        <v>1599.9949999999999</v>
      </c>
      <c r="CH87">
        <v>0.89999850000000003</v>
      </c>
      <c r="CI87">
        <v>0.10000149999999999</v>
      </c>
      <c r="CJ87">
        <v>19.916699999999999</v>
      </c>
      <c r="CK87">
        <v>31274.25</v>
      </c>
      <c r="CL87">
        <v>1736445700.0999999</v>
      </c>
      <c r="CM87" t="s">
        <v>346</v>
      </c>
      <c r="CN87">
        <v>1736445697.0999999</v>
      </c>
      <c r="CO87">
        <v>1736445700.0999999</v>
      </c>
      <c r="CP87">
        <v>1</v>
      </c>
      <c r="CQ87">
        <v>-0.33700000000000002</v>
      </c>
      <c r="CR87">
        <v>1.2999999999999999E-2</v>
      </c>
      <c r="CS87">
        <v>0.22</v>
      </c>
      <c r="CT87">
        <v>8.3000000000000004E-2</v>
      </c>
      <c r="CU87">
        <v>420</v>
      </c>
      <c r="CV87">
        <v>16</v>
      </c>
      <c r="CW87">
        <v>0.23</v>
      </c>
      <c r="CX87">
        <v>0.32</v>
      </c>
      <c r="CY87">
        <v>-66.460995238095194</v>
      </c>
      <c r="CZ87">
        <v>-7.63944155844161</v>
      </c>
      <c r="DA87">
        <v>0.79160999083915795</v>
      </c>
      <c r="DB87">
        <v>0</v>
      </c>
      <c r="DC87">
        <v>2.57654047619048</v>
      </c>
      <c r="DD87">
        <v>-2.25646753246748E-2</v>
      </c>
      <c r="DE87">
        <v>8.7028306704201603E-3</v>
      </c>
      <c r="DF87">
        <v>1</v>
      </c>
      <c r="DG87">
        <v>1</v>
      </c>
      <c r="DH87">
        <v>2</v>
      </c>
      <c r="DI87" t="s">
        <v>347</v>
      </c>
      <c r="DJ87">
        <v>3.1187299999999998</v>
      </c>
      <c r="DK87">
        <v>2.7995199999999998</v>
      </c>
      <c r="DL87">
        <v>0.127605</v>
      </c>
      <c r="DM87">
        <v>0.13939699999999999</v>
      </c>
      <c r="DN87">
        <v>8.7018100000000001E-2</v>
      </c>
      <c r="DO87">
        <v>7.6897800000000002E-2</v>
      </c>
      <c r="DP87">
        <v>24337.5</v>
      </c>
      <c r="DQ87">
        <v>22190.6</v>
      </c>
      <c r="DR87">
        <v>26688.5</v>
      </c>
      <c r="DS87">
        <v>24124.799999999999</v>
      </c>
      <c r="DT87">
        <v>33677</v>
      </c>
      <c r="DU87">
        <v>32429.7</v>
      </c>
      <c r="DV87">
        <v>40354.199999999997</v>
      </c>
      <c r="DW87">
        <v>38136.699999999997</v>
      </c>
      <c r="DX87">
        <v>2.0144299999999999</v>
      </c>
      <c r="DY87">
        <v>2.2703000000000002</v>
      </c>
      <c r="DZ87">
        <v>0.148669</v>
      </c>
      <c r="EA87">
        <v>0</v>
      </c>
      <c r="EB87">
        <v>22.248100000000001</v>
      </c>
      <c r="EC87">
        <v>999.9</v>
      </c>
      <c r="ED87">
        <v>64.241</v>
      </c>
      <c r="EE87">
        <v>22.074000000000002</v>
      </c>
      <c r="EF87">
        <v>16.751999999999999</v>
      </c>
      <c r="EG87">
        <v>63.624899999999997</v>
      </c>
      <c r="EH87">
        <v>26.826899999999998</v>
      </c>
      <c r="EI87">
        <v>1</v>
      </c>
      <c r="EJ87">
        <v>-0.42971799999999999</v>
      </c>
      <c r="EK87">
        <v>-4.6421299999999999</v>
      </c>
      <c r="EL87">
        <v>20.212599999999998</v>
      </c>
      <c r="EM87">
        <v>5.2631100000000002</v>
      </c>
      <c r="EN87">
        <v>12.0061</v>
      </c>
      <c r="EO87">
        <v>4.9995000000000003</v>
      </c>
      <c r="EP87">
        <v>3.28688</v>
      </c>
      <c r="EQ87">
        <v>9999</v>
      </c>
      <c r="ER87">
        <v>9999</v>
      </c>
      <c r="ES87">
        <v>999.9</v>
      </c>
      <c r="ET87">
        <v>9999</v>
      </c>
      <c r="EU87">
        <v>1.87229</v>
      </c>
      <c r="EV87">
        <v>1.87317</v>
      </c>
      <c r="EW87">
        <v>1.8693599999999999</v>
      </c>
      <c r="EX87">
        <v>1.87507</v>
      </c>
      <c r="EY87">
        <v>1.8754299999999999</v>
      </c>
      <c r="EZ87">
        <v>1.87382</v>
      </c>
      <c r="FA87">
        <v>1.8724099999999999</v>
      </c>
      <c r="FB87">
        <v>1.8714900000000001</v>
      </c>
      <c r="FC87">
        <v>5</v>
      </c>
      <c r="FD87">
        <v>0</v>
      </c>
      <c r="FE87">
        <v>0</v>
      </c>
      <c r="FF87">
        <v>0</v>
      </c>
      <c r="FG87" t="s">
        <v>348</v>
      </c>
      <c r="FH87" t="s">
        <v>349</v>
      </c>
      <c r="FI87" t="s">
        <v>350</v>
      </c>
      <c r="FJ87" t="s">
        <v>350</v>
      </c>
      <c r="FK87" t="s">
        <v>350</v>
      </c>
      <c r="FL87" t="s">
        <v>350</v>
      </c>
      <c r="FM87">
        <v>0</v>
      </c>
      <c r="FN87">
        <v>100</v>
      </c>
      <c r="FO87">
        <v>100</v>
      </c>
      <c r="FP87">
        <v>0.19900000000000001</v>
      </c>
      <c r="FQ87">
        <v>7.4099999999999999E-2</v>
      </c>
      <c r="FR87">
        <v>-0.18329044484773399</v>
      </c>
      <c r="FS87">
        <v>1.93526017593624E-3</v>
      </c>
      <c r="FT87">
        <v>-2.6352868309754201E-6</v>
      </c>
      <c r="FU87">
        <v>7.4988703689445403E-10</v>
      </c>
      <c r="FV87">
        <v>7.4070808911679595E-2</v>
      </c>
      <c r="FW87">
        <v>0</v>
      </c>
      <c r="FX87">
        <v>0</v>
      </c>
      <c r="FY87">
        <v>0</v>
      </c>
      <c r="FZ87">
        <v>1</v>
      </c>
      <c r="GA87">
        <v>1999</v>
      </c>
      <c r="GB87">
        <v>0</v>
      </c>
      <c r="GC87">
        <v>14</v>
      </c>
      <c r="GD87">
        <v>56.9</v>
      </c>
      <c r="GE87">
        <v>56.9</v>
      </c>
      <c r="GF87">
        <v>1.6040000000000001</v>
      </c>
      <c r="GG87">
        <v>2.47559</v>
      </c>
      <c r="GH87">
        <v>1.5979000000000001</v>
      </c>
      <c r="GI87">
        <v>2.35107</v>
      </c>
      <c r="GJ87">
        <v>1.64917</v>
      </c>
      <c r="GK87">
        <v>2.47803</v>
      </c>
      <c r="GL87">
        <v>26.2104</v>
      </c>
      <c r="GM87">
        <v>14.3422</v>
      </c>
      <c r="GN87">
        <v>19</v>
      </c>
      <c r="GO87">
        <v>450.57799999999997</v>
      </c>
      <c r="GP87">
        <v>640.06299999999999</v>
      </c>
      <c r="GQ87">
        <v>29.738199999999999</v>
      </c>
      <c r="GR87">
        <v>21.6919</v>
      </c>
      <c r="GS87">
        <v>30.0002</v>
      </c>
      <c r="GT87">
        <v>21.614599999999999</v>
      </c>
      <c r="GU87">
        <v>21.5944</v>
      </c>
      <c r="GV87">
        <v>32.284700000000001</v>
      </c>
      <c r="GW87">
        <v>25.212900000000001</v>
      </c>
      <c r="GX87">
        <v>100</v>
      </c>
      <c r="GY87">
        <v>29.7577</v>
      </c>
      <c r="GZ87">
        <v>672.11599999999999</v>
      </c>
      <c r="HA87">
        <v>12.9069</v>
      </c>
      <c r="HB87">
        <v>101.349</v>
      </c>
      <c r="HC87">
        <v>101.33799999999999</v>
      </c>
    </row>
    <row r="88" spans="1:211" x14ac:dyDescent="0.2">
      <c r="A88">
        <v>72</v>
      </c>
      <c r="B88">
        <v>1736449114.0999999</v>
      </c>
      <c r="C88">
        <v>142</v>
      </c>
      <c r="D88" t="s">
        <v>491</v>
      </c>
      <c r="E88" t="s">
        <v>492</v>
      </c>
      <c r="F88">
        <v>2</v>
      </c>
      <c r="G88">
        <v>1736449113.0999999</v>
      </c>
      <c r="H88">
        <f t="shared" si="34"/>
        <v>2.1813219863429712E-3</v>
      </c>
      <c r="I88">
        <f t="shared" si="35"/>
        <v>2.1813219863429714</v>
      </c>
      <c r="J88">
        <f t="shared" si="36"/>
        <v>28.864904388202135</v>
      </c>
      <c r="K88">
        <f t="shared" si="37"/>
        <v>582.70899999999995</v>
      </c>
      <c r="L88">
        <f t="shared" si="38"/>
        <v>206.59097121986633</v>
      </c>
      <c r="M88">
        <f t="shared" si="39"/>
        <v>21.137135634817312</v>
      </c>
      <c r="N88">
        <f t="shared" si="40"/>
        <v>59.619251973603895</v>
      </c>
      <c r="O88">
        <f t="shared" si="41"/>
        <v>0.12862951882696311</v>
      </c>
      <c r="P88">
        <f t="shared" si="42"/>
        <v>3.5499886991907994</v>
      </c>
      <c r="Q88">
        <f t="shared" si="43"/>
        <v>0.1260952593267809</v>
      </c>
      <c r="R88">
        <f t="shared" si="44"/>
        <v>7.9033071547069428E-2</v>
      </c>
      <c r="S88">
        <f t="shared" si="45"/>
        <v>253.92170700074999</v>
      </c>
      <c r="T88">
        <f t="shared" si="46"/>
        <v>25.723798205217395</v>
      </c>
      <c r="U88">
        <f t="shared" si="47"/>
        <v>25.723798205217395</v>
      </c>
      <c r="V88">
        <f t="shared" si="48"/>
        <v>3.3195023673117645</v>
      </c>
      <c r="W88">
        <f t="shared" si="49"/>
        <v>50.231219710134582</v>
      </c>
      <c r="X88">
        <f t="shared" si="50"/>
        <v>1.59205601824455</v>
      </c>
      <c r="Y88">
        <f t="shared" si="51"/>
        <v>3.1694552261157596</v>
      </c>
      <c r="Z88">
        <f t="shared" si="52"/>
        <v>1.7274463490672145</v>
      </c>
      <c r="AA88">
        <f t="shared" si="53"/>
        <v>-96.19629959772503</v>
      </c>
      <c r="AB88">
        <f t="shared" si="54"/>
        <v>-148.86045790791027</v>
      </c>
      <c r="AC88">
        <f t="shared" si="55"/>
        <v>-8.8997233281597659</v>
      </c>
      <c r="AD88">
        <f t="shared" si="56"/>
        <v>-3.4773833045079527E-2</v>
      </c>
      <c r="AE88">
        <f t="shared" si="57"/>
        <v>55.821085787500465</v>
      </c>
      <c r="AF88">
        <f t="shared" si="58"/>
        <v>2.2064533798166366</v>
      </c>
      <c r="AG88">
        <f t="shared" si="59"/>
        <v>28.864904388202135</v>
      </c>
      <c r="AH88">
        <v>649.18828492112004</v>
      </c>
      <c r="AI88">
        <v>591.90805454545398</v>
      </c>
      <c r="AJ88">
        <v>3.13799699016077</v>
      </c>
      <c r="AK88">
        <v>85.495142733625997</v>
      </c>
      <c r="AL88">
        <f t="shared" si="60"/>
        <v>2.1813219863429714</v>
      </c>
      <c r="AM88">
        <v>12.9807798527253</v>
      </c>
      <c r="AN88">
        <v>15.560240559440601</v>
      </c>
      <c r="AO88">
        <v>2.0425275152796101E-6</v>
      </c>
      <c r="AP88">
        <v>126.389948844656</v>
      </c>
      <c r="AQ88">
        <v>37</v>
      </c>
      <c r="AR88">
        <v>7</v>
      </c>
      <c r="AS88">
        <f t="shared" si="61"/>
        <v>1</v>
      </c>
      <c r="AT88">
        <f t="shared" si="62"/>
        <v>0</v>
      </c>
      <c r="AU88">
        <f t="shared" si="63"/>
        <v>54740.161746711477</v>
      </c>
      <c r="AV88">
        <f t="shared" si="64"/>
        <v>1600.01</v>
      </c>
      <c r="AW88">
        <f t="shared" si="65"/>
        <v>1348.8084780003001</v>
      </c>
      <c r="AX88">
        <f t="shared" si="66"/>
        <v>0.84300003000000001</v>
      </c>
      <c r="AY88">
        <f t="shared" si="67"/>
        <v>0.158700075</v>
      </c>
      <c r="AZ88">
        <v>6</v>
      </c>
      <c r="BA88">
        <v>0.5</v>
      </c>
      <c r="BB88" t="s">
        <v>345</v>
      </c>
      <c r="BC88">
        <v>2</v>
      </c>
      <c r="BD88" t="b">
        <v>1</v>
      </c>
      <c r="BE88">
        <v>1736449113.0999999</v>
      </c>
      <c r="BF88">
        <v>582.70899999999995</v>
      </c>
      <c r="BG88">
        <v>651.30700000000002</v>
      </c>
      <c r="BH88">
        <v>15.560499999999999</v>
      </c>
      <c r="BI88">
        <v>12.9513</v>
      </c>
      <c r="BJ88">
        <v>582.51099999999997</v>
      </c>
      <c r="BK88">
        <v>15.4864</v>
      </c>
      <c r="BL88">
        <v>499.49099999999999</v>
      </c>
      <c r="BM88">
        <v>102.215</v>
      </c>
      <c r="BN88">
        <v>9.89371E-2</v>
      </c>
      <c r="BO88">
        <v>24.946000000000002</v>
      </c>
      <c r="BP88">
        <v>24.688099999999999</v>
      </c>
      <c r="BQ88">
        <v>999.9</v>
      </c>
      <c r="BR88">
        <v>0</v>
      </c>
      <c r="BS88">
        <v>0</v>
      </c>
      <c r="BT88">
        <v>10061.200000000001</v>
      </c>
      <c r="BU88">
        <v>511.87400000000002</v>
      </c>
      <c r="BV88">
        <v>124.751</v>
      </c>
      <c r="BW88">
        <v>-68.598600000000005</v>
      </c>
      <c r="BX88">
        <v>591.91899999999998</v>
      </c>
      <c r="BY88">
        <v>659.85299999999995</v>
      </c>
      <c r="BZ88">
        <v>2.6091700000000002</v>
      </c>
      <c r="CA88">
        <v>651.30700000000002</v>
      </c>
      <c r="CB88">
        <v>12.9513</v>
      </c>
      <c r="CC88">
        <v>1.5905100000000001</v>
      </c>
      <c r="CD88">
        <v>1.32382</v>
      </c>
      <c r="CE88">
        <v>13.8672</v>
      </c>
      <c r="CF88">
        <v>11.071999999999999</v>
      </c>
      <c r="CG88">
        <v>1600.01</v>
      </c>
      <c r="CH88">
        <v>0.89999899999999999</v>
      </c>
      <c r="CI88">
        <v>0.10000100000000001</v>
      </c>
      <c r="CJ88">
        <v>19.875</v>
      </c>
      <c r="CK88">
        <v>31274.5</v>
      </c>
      <c r="CL88">
        <v>1736445700.0999999</v>
      </c>
      <c r="CM88" t="s">
        <v>346</v>
      </c>
      <c r="CN88">
        <v>1736445697.0999999</v>
      </c>
      <c r="CO88">
        <v>1736445700.0999999</v>
      </c>
      <c r="CP88">
        <v>1</v>
      </c>
      <c r="CQ88">
        <v>-0.33700000000000002</v>
      </c>
      <c r="CR88">
        <v>1.2999999999999999E-2</v>
      </c>
      <c r="CS88">
        <v>0.22</v>
      </c>
      <c r="CT88">
        <v>8.3000000000000004E-2</v>
      </c>
      <c r="CU88">
        <v>420</v>
      </c>
      <c r="CV88">
        <v>16</v>
      </c>
      <c r="CW88">
        <v>0.23</v>
      </c>
      <c r="CX88">
        <v>0.32</v>
      </c>
      <c r="CY88">
        <v>-66.760557142857195</v>
      </c>
      <c r="CZ88">
        <v>-7.8099896103896604</v>
      </c>
      <c r="DA88">
        <v>0.81129084360984205</v>
      </c>
      <c r="DB88">
        <v>0</v>
      </c>
      <c r="DC88">
        <v>2.5785061904761899</v>
      </c>
      <c r="DD88">
        <v>3.32057142857154E-2</v>
      </c>
      <c r="DE88">
        <v>1.1967056556663601E-2</v>
      </c>
      <c r="DF88">
        <v>1</v>
      </c>
      <c r="DG88">
        <v>1</v>
      </c>
      <c r="DH88">
        <v>2</v>
      </c>
      <c r="DI88" t="s">
        <v>347</v>
      </c>
      <c r="DJ88">
        <v>3.1188099999999999</v>
      </c>
      <c r="DK88">
        <v>2.8004600000000002</v>
      </c>
      <c r="DL88">
        <v>0.128578</v>
      </c>
      <c r="DM88">
        <v>0.14038800000000001</v>
      </c>
      <c r="DN88">
        <v>8.7010900000000002E-2</v>
      </c>
      <c r="DO88">
        <v>7.6877799999999996E-2</v>
      </c>
      <c r="DP88">
        <v>24310.400000000001</v>
      </c>
      <c r="DQ88">
        <v>22164.9</v>
      </c>
      <c r="DR88">
        <v>26688.5</v>
      </c>
      <c r="DS88">
        <v>24124.6</v>
      </c>
      <c r="DT88">
        <v>33677.199999999997</v>
      </c>
      <c r="DU88">
        <v>32430.6</v>
      </c>
      <c r="DV88">
        <v>40354</v>
      </c>
      <c r="DW88">
        <v>38136.699999999997</v>
      </c>
      <c r="DX88">
        <v>2.0137800000000001</v>
      </c>
      <c r="DY88">
        <v>2.2706200000000001</v>
      </c>
      <c r="DZ88">
        <v>0.14834900000000001</v>
      </c>
      <c r="EA88">
        <v>0</v>
      </c>
      <c r="EB88">
        <v>22.244499999999999</v>
      </c>
      <c r="EC88">
        <v>999.9</v>
      </c>
      <c r="ED88">
        <v>64.241</v>
      </c>
      <c r="EE88">
        <v>22.074000000000002</v>
      </c>
      <c r="EF88">
        <v>16.753599999999999</v>
      </c>
      <c r="EG88">
        <v>63.874899999999997</v>
      </c>
      <c r="EH88">
        <v>26.867000000000001</v>
      </c>
      <c r="EI88">
        <v>1</v>
      </c>
      <c r="EJ88">
        <v>-0.42974800000000002</v>
      </c>
      <c r="EK88">
        <v>-4.6082000000000001</v>
      </c>
      <c r="EL88">
        <v>20.213899999999999</v>
      </c>
      <c r="EM88">
        <v>5.26281</v>
      </c>
      <c r="EN88">
        <v>12.0061</v>
      </c>
      <c r="EO88">
        <v>4.9995500000000002</v>
      </c>
      <c r="EP88">
        <v>3.2867999999999999</v>
      </c>
      <c r="EQ88">
        <v>9999</v>
      </c>
      <c r="ER88">
        <v>9999</v>
      </c>
      <c r="ES88">
        <v>999.9</v>
      </c>
      <c r="ET88">
        <v>9999</v>
      </c>
      <c r="EU88">
        <v>1.8723099999999999</v>
      </c>
      <c r="EV88">
        <v>1.87317</v>
      </c>
      <c r="EW88">
        <v>1.8693599999999999</v>
      </c>
      <c r="EX88">
        <v>1.8751</v>
      </c>
      <c r="EY88">
        <v>1.8754500000000001</v>
      </c>
      <c r="EZ88">
        <v>1.87385</v>
      </c>
      <c r="FA88">
        <v>1.8724099999999999</v>
      </c>
      <c r="FB88">
        <v>1.8714900000000001</v>
      </c>
      <c r="FC88">
        <v>5</v>
      </c>
      <c r="FD88">
        <v>0</v>
      </c>
      <c r="FE88">
        <v>0</v>
      </c>
      <c r="FF88">
        <v>0</v>
      </c>
      <c r="FG88" t="s">
        <v>348</v>
      </c>
      <c r="FH88" t="s">
        <v>349</v>
      </c>
      <c r="FI88" t="s">
        <v>350</v>
      </c>
      <c r="FJ88" t="s">
        <v>350</v>
      </c>
      <c r="FK88" t="s">
        <v>350</v>
      </c>
      <c r="FL88" t="s">
        <v>350</v>
      </c>
      <c r="FM88">
        <v>0</v>
      </c>
      <c r="FN88">
        <v>100</v>
      </c>
      <c r="FO88">
        <v>100</v>
      </c>
      <c r="FP88">
        <v>0.19700000000000001</v>
      </c>
      <c r="FQ88">
        <v>7.4099999999999999E-2</v>
      </c>
      <c r="FR88">
        <v>-0.18329044484773399</v>
      </c>
      <c r="FS88">
        <v>1.93526017593624E-3</v>
      </c>
      <c r="FT88">
        <v>-2.6352868309754201E-6</v>
      </c>
      <c r="FU88">
        <v>7.4988703689445403E-10</v>
      </c>
      <c r="FV88">
        <v>7.4070808911679595E-2</v>
      </c>
      <c r="FW88">
        <v>0</v>
      </c>
      <c r="FX88">
        <v>0</v>
      </c>
      <c r="FY88">
        <v>0</v>
      </c>
      <c r="FZ88">
        <v>1</v>
      </c>
      <c r="GA88">
        <v>1999</v>
      </c>
      <c r="GB88">
        <v>0</v>
      </c>
      <c r="GC88">
        <v>14</v>
      </c>
      <c r="GD88">
        <v>57</v>
      </c>
      <c r="GE88">
        <v>56.9</v>
      </c>
      <c r="GF88">
        <v>1.6174299999999999</v>
      </c>
      <c r="GG88">
        <v>2.4902299999999999</v>
      </c>
      <c r="GH88">
        <v>1.5979000000000001</v>
      </c>
      <c r="GI88">
        <v>2.34985</v>
      </c>
      <c r="GJ88">
        <v>1.64917</v>
      </c>
      <c r="GK88">
        <v>2.4438499999999999</v>
      </c>
      <c r="GL88">
        <v>26.2104</v>
      </c>
      <c r="GM88">
        <v>14.3422</v>
      </c>
      <c r="GN88">
        <v>19</v>
      </c>
      <c r="GO88">
        <v>450.21300000000002</v>
      </c>
      <c r="GP88">
        <v>640.34199999999998</v>
      </c>
      <c r="GQ88">
        <v>29.760300000000001</v>
      </c>
      <c r="GR88">
        <v>21.692399999999999</v>
      </c>
      <c r="GS88">
        <v>30.0001</v>
      </c>
      <c r="GT88">
        <v>21.615500000000001</v>
      </c>
      <c r="GU88">
        <v>21.595300000000002</v>
      </c>
      <c r="GV88">
        <v>32.553100000000001</v>
      </c>
      <c r="GW88">
        <v>25.212900000000001</v>
      </c>
      <c r="GX88">
        <v>100</v>
      </c>
      <c r="GY88">
        <v>29.7972</v>
      </c>
      <c r="GZ88">
        <v>678.90899999999999</v>
      </c>
      <c r="HA88">
        <v>12.9064</v>
      </c>
      <c r="HB88">
        <v>101.348</v>
      </c>
      <c r="HC88">
        <v>101.33799999999999</v>
      </c>
    </row>
    <row r="89" spans="1:211" x14ac:dyDescent="0.2">
      <c r="A89">
        <v>73</v>
      </c>
      <c r="B89">
        <v>1736449116.0999999</v>
      </c>
      <c r="C89">
        <v>144</v>
      </c>
      <c r="D89" t="s">
        <v>493</v>
      </c>
      <c r="E89" t="s">
        <v>494</v>
      </c>
      <c r="F89">
        <v>2</v>
      </c>
      <c r="G89">
        <v>1736449114.0999999</v>
      </c>
      <c r="H89">
        <f t="shared" si="34"/>
        <v>2.1929159715099881E-3</v>
      </c>
      <c r="I89">
        <f t="shared" si="35"/>
        <v>2.1929159715099882</v>
      </c>
      <c r="J89">
        <f t="shared" si="36"/>
        <v>29.13914661317898</v>
      </c>
      <c r="K89">
        <f t="shared" si="37"/>
        <v>585.84050000000002</v>
      </c>
      <c r="L89">
        <f t="shared" si="38"/>
        <v>208.0753517768581</v>
      </c>
      <c r="M89">
        <f t="shared" si="39"/>
        <v>21.289115810235579</v>
      </c>
      <c r="N89">
        <f t="shared" si="40"/>
        <v>59.939950332038528</v>
      </c>
      <c r="O89">
        <f t="shared" si="41"/>
        <v>0.12930511596030561</v>
      </c>
      <c r="P89">
        <f t="shared" si="42"/>
        <v>3.5468859205993839</v>
      </c>
      <c r="Q89">
        <f t="shared" si="43"/>
        <v>0.12674225869158084</v>
      </c>
      <c r="R89">
        <f t="shared" si="44"/>
        <v>7.9439943388188952E-2</v>
      </c>
      <c r="S89">
        <f t="shared" si="45"/>
        <v>253.92244050056252</v>
      </c>
      <c r="T89">
        <f t="shared" si="46"/>
        <v>25.725119102995521</v>
      </c>
      <c r="U89">
        <f t="shared" si="47"/>
        <v>25.725119102995521</v>
      </c>
      <c r="V89">
        <f t="shared" si="48"/>
        <v>3.3197623724156471</v>
      </c>
      <c r="W89">
        <f t="shared" si="49"/>
        <v>50.219627672349802</v>
      </c>
      <c r="X89">
        <f t="shared" si="50"/>
        <v>1.5919924265673899</v>
      </c>
      <c r="Y89">
        <f t="shared" si="51"/>
        <v>3.1700601943011177</v>
      </c>
      <c r="Z89">
        <f t="shared" si="52"/>
        <v>1.7277699458482572</v>
      </c>
      <c r="AA89">
        <f t="shared" si="53"/>
        <v>-96.707594343590472</v>
      </c>
      <c r="AB89">
        <f t="shared" si="54"/>
        <v>-148.37102876901062</v>
      </c>
      <c r="AC89">
        <f t="shared" si="55"/>
        <v>-8.8784239992840259</v>
      </c>
      <c r="AD89">
        <f t="shared" si="56"/>
        <v>-3.4606611322601566E-2</v>
      </c>
      <c r="AE89">
        <f t="shared" si="57"/>
        <v>56.047136063072635</v>
      </c>
      <c r="AF89">
        <f t="shared" si="58"/>
        <v>2.2076973927669754</v>
      </c>
      <c r="AG89">
        <f t="shared" si="59"/>
        <v>29.13914661317898</v>
      </c>
      <c r="AH89">
        <v>656.02749283626395</v>
      </c>
      <c r="AI89">
        <v>598.27107272727199</v>
      </c>
      <c r="AJ89">
        <v>3.16081086591953</v>
      </c>
      <c r="AK89">
        <v>85.495142733625997</v>
      </c>
      <c r="AL89">
        <f t="shared" si="60"/>
        <v>2.1929159715099882</v>
      </c>
      <c r="AM89">
        <v>12.9657981897684</v>
      </c>
      <c r="AN89">
        <v>15.5582097902098</v>
      </c>
      <c r="AO89">
        <v>-3.01052949099283E-6</v>
      </c>
      <c r="AP89">
        <v>126.389948844656</v>
      </c>
      <c r="AQ89">
        <v>38</v>
      </c>
      <c r="AR89">
        <v>8</v>
      </c>
      <c r="AS89">
        <f t="shared" si="61"/>
        <v>1</v>
      </c>
      <c r="AT89">
        <f t="shared" si="62"/>
        <v>0</v>
      </c>
      <c r="AU89">
        <f t="shared" si="63"/>
        <v>54671.038448627434</v>
      </c>
      <c r="AV89">
        <f t="shared" si="64"/>
        <v>1600.0150000000001</v>
      </c>
      <c r="AW89">
        <f t="shared" si="65"/>
        <v>1348.8126690002248</v>
      </c>
      <c r="AX89">
        <f t="shared" si="66"/>
        <v>0.84300001499999988</v>
      </c>
      <c r="AY89">
        <f t="shared" si="67"/>
        <v>0.1587000375</v>
      </c>
      <c r="AZ89">
        <v>6</v>
      </c>
      <c r="BA89">
        <v>0.5</v>
      </c>
      <c r="BB89" t="s">
        <v>345</v>
      </c>
      <c r="BC89">
        <v>2</v>
      </c>
      <c r="BD89" t="b">
        <v>1</v>
      </c>
      <c r="BE89">
        <v>1736449114.0999999</v>
      </c>
      <c r="BF89">
        <v>585.84050000000002</v>
      </c>
      <c r="BG89">
        <v>654.69749999999999</v>
      </c>
      <c r="BH89">
        <v>15.559799999999999</v>
      </c>
      <c r="BI89">
        <v>12.949949999999999</v>
      </c>
      <c r="BJ89">
        <v>585.64350000000002</v>
      </c>
      <c r="BK89">
        <v>15.4857</v>
      </c>
      <c r="BL89">
        <v>499.64850000000001</v>
      </c>
      <c r="BM89">
        <v>102.2145</v>
      </c>
      <c r="BN89">
        <v>9.9953050000000002E-2</v>
      </c>
      <c r="BO89">
        <v>24.949200000000001</v>
      </c>
      <c r="BP89">
        <v>24.68665</v>
      </c>
      <c r="BQ89">
        <v>999.9</v>
      </c>
      <c r="BR89">
        <v>0</v>
      </c>
      <c r="BS89">
        <v>0</v>
      </c>
      <c r="BT89">
        <v>10048.1</v>
      </c>
      <c r="BU89">
        <v>511.88900000000001</v>
      </c>
      <c r="BV89">
        <v>124.754</v>
      </c>
      <c r="BW89">
        <v>-68.857600000000005</v>
      </c>
      <c r="BX89">
        <v>595.09950000000003</v>
      </c>
      <c r="BY89">
        <v>663.28700000000003</v>
      </c>
      <c r="BZ89">
        <v>2.60982</v>
      </c>
      <c r="CA89">
        <v>654.69749999999999</v>
      </c>
      <c r="CB89">
        <v>12.949949999999999</v>
      </c>
      <c r="CC89">
        <v>1.590435</v>
      </c>
      <c r="CD89">
        <v>1.3236749999999999</v>
      </c>
      <c r="CE89">
        <v>13.86645</v>
      </c>
      <c r="CF89">
        <v>11.070399999999999</v>
      </c>
      <c r="CG89">
        <v>1600.0150000000001</v>
      </c>
      <c r="CH89">
        <v>0.89999949999999995</v>
      </c>
      <c r="CI89">
        <v>0.10000050000000001</v>
      </c>
      <c r="CJ89">
        <v>19.916650000000001</v>
      </c>
      <c r="CK89">
        <v>31274.6</v>
      </c>
      <c r="CL89">
        <v>1736445700.0999999</v>
      </c>
      <c r="CM89" t="s">
        <v>346</v>
      </c>
      <c r="CN89">
        <v>1736445697.0999999</v>
      </c>
      <c r="CO89">
        <v>1736445700.0999999</v>
      </c>
      <c r="CP89">
        <v>1</v>
      </c>
      <c r="CQ89">
        <v>-0.33700000000000002</v>
      </c>
      <c r="CR89">
        <v>1.2999999999999999E-2</v>
      </c>
      <c r="CS89">
        <v>0.22</v>
      </c>
      <c r="CT89">
        <v>8.3000000000000004E-2</v>
      </c>
      <c r="CU89">
        <v>420</v>
      </c>
      <c r="CV89">
        <v>16</v>
      </c>
      <c r="CW89">
        <v>0.23</v>
      </c>
      <c r="CX89">
        <v>0.32</v>
      </c>
      <c r="CY89">
        <v>-67.073319047619094</v>
      </c>
      <c r="CZ89">
        <v>-8.2813090909092093</v>
      </c>
      <c r="DA89">
        <v>0.86505745012579405</v>
      </c>
      <c r="DB89">
        <v>0</v>
      </c>
      <c r="DC89">
        <v>2.5810423809523799</v>
      </c>
      <c r="DD89">
        <v>8.7902337662338403E-2</v>
      </c>
      <c r="DE89">
        <v>1.50982874792891E-2</v>
      </c>
      <c r="DF89">
        <v>1</v>
      </c>
      <c r="DG89">
        <v>1</v>
      </c>
      <c r="DH89">
        <v>2</v>
      </c>
      <c r="DI89" t="s">
        <v>347</v>
      </c>
      <c r="DJ89">
        <v>3.1194099999999998</v>
      </c>
      <c r="DK89">
        <v>2.8026200000000001</v>
      </c>
      <c r="DL89">
        <v>0.129556</v>
      </c>
      <c r="DM89">
        <v>0.14139699999999999</v>
      </c>
      <c r="DN89">
        <v>8.7004700000000004E-2</v>
      </c>
      <c r="DO89">
        <v>7.6872999999999997E-2</v>
      </c>
      <c r="DP89">
        <v>24283</v>
      </c>
      <c r="DQ89">
        <v>22138.799999999999</v>
      </c>
      <c r="DR89">
        <v>26688.400000000001</v>
      </c>
      <c r="DS89">
        <v>24124.5</v>
      </c>
      <c r="DT89">
        <v>33677.199999999997</v>
      </c>
      <c r="DU89">
        <v>32430.6</v>
      </c>
      <c r="DV89">
        <v>40353.599999999999</v>
      </c>
      <c r="DW89">
        <v>38136.5</v>
      </c>
      <c r="DX89">
        <v>2.0135000000000001</v>
      </c>
      <c r="DY89">
        <v>2.2696800000000001</v>
      </c>
      <c r="DZ89">
        <v>0.149094</v>
      </c>
      <c r="EA89">
        <v>0</v>
      </c>
      <c r="EB89">
        <v>22.2407</v>
      </c>
      <c r="EC89">
        <v>999.9</v>
      </c>
      <c r="ED89">
        <v>64.241</v>
      </c>
      <c r="EE89">
        <v>22.084</v>
      </c>
      <c r="EF89">
        <v>16.763400000000001</v>
      </c>
      <c r="EG89">
        <v>64.094899999999996</v>
      </c>
      <c r="EH89">
        <v>26.794899999999998</v>
      </c>
      <c r="EI89">
        <v>1</v>
      </c>
      <c r="EJ89">
        <v>-0.42979200000000001</v>
      </c>
      <c r="EK89">
        <v>-4.6181400000000004</v>
      </c>
      <c r="EL89">
        <v>20.213699999999999</v>
      </c>
      <c r="EM89">
        <v>5.2626600000000003</v>
      </c>
      <c r="EN89">
        <v>12.0061</v>
      </c>
      <c r="EO89">
        <v>4.9995000000000003</v>
      </c>
      <c r="EP89">
        <v>3.2868300000000001</v>
      </c>
      <c r="EQ89">
        <v>9999</v>
      </c>
      <c r="ER89">
        <v>9999</v>
      </c>
      <c r="ES89">
        <v>999.9</v>
      </c>
      <c r="ET89">
        <v>9999</v>
      </c>
      <c r="EU89">
        <v>1.8723099999999999</v>
      </c>
      <c r="EV89">
        <v>1.87317</v>
      </c>
      <c r="EW89">
        <v>1.86937</v>
      </c>
      <c r="EX89">
        <v>1.87513</v>
      </c>
      <c r="EY89">
        <v>1.8754500000000001</v>
      </c>
      <c r="EZ89">
        <v>1.8738600000000001</v>
      </c>
      <c r="FA89">
        <v>1.8724099999999999</v>
      </c>
      <c r="FB89">
        <v>1.8714900000000001</v>
      </c>
      <c r="FC89">
        <v>5</v>
      </c>
      <c r="FD89">
        <v>0</v>
      </c>
      <c r="FE89">
        <v>0</v>
      </c>
      <c r="FF89">
        <v>0</v>
      </c>
      <c r="FG89" t="s">
        <v>348</v>
      </c>
      <c r="FH89" t="s">
        <v>349</v>
      </c>
      <c r="FI89" t="s">
        <v>350</v>
      </c>
      <c r="FJ89" t="s">
        <v>350</v>
      </c>
      <c r="FK89" t="s">
        <v>350</v>
      </c>
      <c r="FL89" t="s">
        <v>350</v>
      </c>
      <c r="FM89">
        <v>0</v>
      </c>
      <c r="FN89">
        <v>100</v>
      </c>
      <c r="FO89">
        <v>100</v>
      </c>
      <c r="FP89">
        <v>0.19500000000000001</v>
      </c>
      <c r="FQ89">
        <v>7.4099999999999999E-2</v>
      </c>
      <c r="FR89">
        <v>-0.18329044484773399</v>
      </c>
      <c r="FS89">
        <v>1.93526017593624E-3</v>
      </c>
      <c r="FT89">
        <v>-2.6352868309754201E-6</v>
      </c>
      <c r="FU89">
        <v>7.4988703689445403E-10</v>
      </c>
      <c r="FV89">
        <v>7.4070808911679595E-2</v>
      </c>
      <c r="FW89">
        <v>0</v>
      </c>
      <c r="FX89">
        <v>0</v>
      </c>
      <c r="FY89">
        <v>0</v>
      </c>
      <c r="FZ89">
        <v>1</v>
      </c>
      <c r="GA89">
        <v>1999</v>
      </c>
      <c r="GB89">
        <v>0</v>
      </c>
      <c r="GC89">
        <v>14</v>
      </c>
      <c r="GD89">
        <v>57</v>
      </c>
      <c r="GE89">
        <v>56.9</v>
      </c>
      <c r="GF89">
        <v>1.63086</v>
      </c>
      <c r="GG89">
        <v>2.4731399999999999</v>
      </c>
      <c r="GH89">
        <v>1.5979000000000001</v>
      </c>
      <c r="GI89">
        <v>2.34863</v>
      </c>
      <c r="GJ89">
        <v>1.64917</v>
      </c>
      <c r="GK89">
        <v>2.4597199999999999</v>
      </c>
      <c r="GL89">
        <v>26.2104</v>
      </c>
      <c r="GM89">
        <v>14.333399999999999</v>
      </c>
      <c r="GN89">
        <v>19</v>
      </c>
      <c r="GO89">
        <v>450.072</v>
      </c>
      <c r="GP89">
        <v>639.57600000000002</v>
      </c>
      <c r="GQ89">
        <v>29.777100000000001</v>
      </c>
      <c r="GR89">
        <v>21.693300000000001</v>
      </c>
      <c r="GS89">
        <v>30</v>
      </c>
      <c r="GT89">
        <v>21.616399999999999</v>
      </c>
      <c r="GU89">
        <v>21.5962</v>
      </c>
      <c r="GV89">
        <v>32.820099999999996</v>
      </c>
      <c r="GW89">
        <v>25.212900000000001</v>
      </c>
      <c r="GX89">
        <v>100</v>
      </c>
      <c r="GY89">
        <v>29.7972</v>
      </c>
      <c r="GZ89">
        <v>685.69299999999998</v>
      </c>
      <c r="HA89">
        <v>12.903700000000001</v>
      </c>
      <c r="HB89">
        <v>101.348</v>
      </c>
      <c r="HC89">
        <v>101.337</v>
      </c>
    </row>
    <row r="90" spans="1:211" x14ac:dyDescent="0.2">
      <c r="A90">
        <v>74</v>
      </c>
      <c r="B90">
        <v>1736449118.0999999</v>
      </c>
      <c r="C90">
        <v>146</v>
      </c>
      <c r="D90" t="s">
        <v>495</v>
      </c>
      <c r="E90" t="s">
        <v>496</v>
      </c>
      <c r="F90">
        <v>2</v>
      </c>
      <c r="G90">
        <v>1736449117.0999999</v>
      </c>
      <c r="H90">
        <f t="shared" si="34"/>
        <v>2.2069291845216018E-3</v>
      </c>
      <c r="I90">
        <f t="shared" si="35"/>
        <v>2.2069291845216017</v>
      </c>
      <c r="J90">
        <f t="shared" si="36"/>
        <v>29.379597422981895</v>
      </c>
      <c r="K90">
        <f t="shared" si="37"/>
        <v>595.29100000000005</v>
      </c>
      <c r="L90">
        <f t="shared" si="38"/>
        <v>216.12005805153333</v>
      </c>
      <c r="M90">
        <f t="shared" si="39"/>
        <v>22.112700652923873</v>
      </c>
      <c r="N90">
        <f t="shared" si="40"/>
        <v>60.908236852504004</v>
      </c>
      <c r="O90">
        <f t="shared" si="41"/>
        <v>0.1299834024663872</v>
      </c>
      <c r="P90">
        <f t="shared" si="42"/>
        <v>3.5355232910478844</v>
      </c>
      <c r="Q90">
        <f t="shared" si="43"/>
        <v>0.12738573414514581</v>
      </c>
      <c r="R90">
        <f t="shared" si="44"/>
        <v>7.984515015769672E-2</v>
      </c>
      <c r="S90">
        <f t="shared" si="45"/>
        <v>253.91853299925</v>
      </c>
      <c r="T90">
        <f t="shared" si="46"/>
        <v>25.7356885201864</v>
      </c>
      <c r="U90">
        <f t="shared" si="47"/>
        <v>25.7356885201864</v>
      </c>
      <c r="V90">
        <f t="shared" si="48"/>
        <v>3.3218434939403294</v>
      </c>
      <c r="W90">
        <f t="shared" si="49"/>
        <v>50.179500088993002</v>
      </c>
      <c r="X90">
        <f t="shared" si="50"/>
        <v>1.59179274478</v>
      </c>
      <c r="Y90">
        <f t="shared" si="51"/>
        <v>3.1721972956226474</v>
      </c>
      <c r="Z90">
        <f t="shared" si="52"/>
        <v>1.7300507491603294</v>
      </c>
      <c r="AA90">
        <f t="shared" si="53"/>
        <v>-97.325577037402638</v>
      </c>
      <c r="AB90">
        <f t="shared" si="54"/>
        <v>-147.75646033389566</v>
      </c>
      <c r="AC90">
        <f t="shared" si="55"/>
        <v>-8.8710396621706096</v>
      </c>
      <c r="AD90">
        <f t="shared" si="56"/>
        <v>-3.4544034218896513E-2</v>
      </c>
      <c r="AE90">
        <f t="shared" si="57"/>
        <v>56.710700351030731</v>
      </c>
      <c r="AF90">
        <f t="shared" si="58"/>
        <v>2.2121279939322682</v>
      </c>
      <c r="AG90">
        <f t="shared" si="59"/>
        <v>29.379597422981895</v>
      </c>
      <c r="AH90">
        <v>662.86260027791104</v>
      </c>
      <c r="AI90">
        <v>604.70556969696997</v>
      </c>
      <c r="AJ90">
        <v>3.1929593232415798</v>
      </c>
      <c r="AK90">
        <v>85.495142733625997</v>
      </c>
      <c r="AL90">
        <f t="shared" si="60"/>
        <v>2.2069291845216017</v>
      </c>
      <c r="AM90">
        <v>12.953517701601699</v>
      </c>
      <c r="AN90">
        <v>15.5572496503497</v>
      </c>
      <c r="AO90">
        <v>-6.2126893473677803E-6</v>
      </c>
      <c r="AP90">
        <v>126.389948844656</v>
      </c>
      <c r="AQ90">
        <v>37</v>
      </c>
      <c r="AR90">
        <v>7</v>
      </c>
      <c r="AS90">
        <f t="shared" si="61"/>
        <v>1</v>
      </c>
      <c r="AT90">
        <f t="shared" si="62"/>
        <v>0</v>
      </c>
      <c r="AU90">
        <f t="shared" si="63"/>
        <v>54418.354869118608</v>
      </c>
      <c r="AV90">
        <f t="shared" si="64"/>
        <v>1599.99</v>
      </c>
      <c r="AW90">
        <f t="shared" si="65"/>
        <v>1348.7916179997001</v>
      </c>
      <c r="AX90">
        <f t="shared" si="66"/>
        <v>0.84300003000000001</v>
      </c>
      <c r="AY90">
        <f t="shared" si="67"/>
        <v>0.158700075</v>
      </c>
      <c r="AZ90">
        <v>6</v>
      </c>
      <c r="BA90">
        <v>0.5</v>
      </c>
      <c r="BB90" t="s">
        <v>345</v>
      </c>
      <c r="BC90">
        <v>2</v>
      </c>
      <c r="BD90" t="b">
        <v>1</v>
      </c>
      <c r="BE90">
        <v>1736449117.0999999</v>
      </c>
      <c r="BF90">
        <v>595.29100000000005</v>
      </c>
      <c r="BG90">
        <v>664.83199999999999</v>
      </c>
      <c r="BH90">
        <v>15.557499999999999</v>
      </c>
      <c r="BI90">
        <v>12.947699999999999</v>
      </c>
      <c r="BJ90">
        <v>595.09799999999996</v>
      </c>
      <c r="BK90">
        <v>15.4834</v>
      </c>
      <c r="BL90">
        <v>500.66199999999998</v>
      </c>
      <c r="BM90">
        <v>102.215</v>
      </c>
      <c r="BN90">
        <v>0.101744</v>
      </c>
      <c r="BO90">
        <v>24.9605</v>
      </c>
      <c r="BP90">
        <v>24.697800000000001</v>
      </c>
      <c r="BQ90">
        <v>999.9</v>
      </c>
      <c r="BR90">
        <v>0</v>
      </c>
      <c r="BS90">
        <v>0</v>
      </c>
      <c r="BT90">
        <v>10000</v>
      </c>
      <c r="BU90">
        <v>511.94400000000002</v>
      </c>
      <c r="BV90">
        <v>124.699</v>
      </c>
      <c r="BW90">
        <v>-69.540999999999997</v>
      </c>
      <c r="BX90">
        <v>604.69899999999996</v>
      </c>
      <c r="BY90">
        <v>673.553</v>
      </c>
      <c r="BZ90">
        <v>2.60981</v>
      </c>
      <c r="CA90">
        <v>664.83199999999999</v>
      </c>
      <c r="CB90">
        <v>12.947699999999999</v>
      </c>
      <c r="CC90">
        <v>1.5902099999999999</v>
      </c>
      <c r="CD90">
        <v>1.32345</v>
      </c>
      <c r="CE90">
        <v>13.8643</v>
      </c>
      <c r="CF90">
        <v>11.0678</v>
      </c>
      <c r="CG90">
        <v>1599.99</v>
      </c>
      <c r="CH90">
        <v>0.89999899999999999</v>
      </c>
      <c r="CI90">
        <v>0.10000100000000001</v>
      </c>
      <c r="CJ90">
        <v>20</v>
      </c>
      <c r="CK90">
        <v>31274.2</v>
      </c>
      <c r="CL90">
        <v>1736445700.0999999</v>
      </c>
      <c r="CM90" t="s">
        <v>346</v>
      </c>
      <c r="CN90">
        <v>1736445697.0999999</v>
      </c>
      <c r="CO90">
        <v>1736445700.0999999</v>
      </c>
      <c r="CP90">
        <v>1</v>
      </c>
      <c r="CQ90">
        <v>-0.33700000000000002</v>
      </c>
      <c r="CR90">
        <v>1.2999999999999999E-2</v>
      </c>
      <c r="CS90">
        <v>0.22</v>
      </c>
      <c r="CT90">
        <v>8.3000000000000004E-2</v>
      </c>
      <c r="CU90">
        <v>420</v>
      </c>
      <c r="CV90">
        <v>16</v>
      </c>
      <c r="CW90">
        <v>0.23</v>
      </c>
      <c r="CX90">
        <v>0.32</v>
      </c>
      <c r="CY90">
        <v>-67.408152380952401</v>
      </c>
      <c r="CZ90">
        <v>-9.0147350649350599</v>
      </c>
      <c r="DA90">
        <v>0.94785683247802999</v>
      </c>
      <c r="DB90">
        <v>0</v>
      </c>
      <c r="DC90">
        <v>2.5836033333333299</v>
      </c>
      <c r="DD90">
        <v>0.135283636363631</v>
      </c>
      <c r="DE90">
        <v>1.73787076436966E-2</v>
      </c>
      <c r="DF90">
        <v>1</v>
      </c>
      <c r="DG90">
        <v>1</v>
      </c>
      <c r="DH90">
        <v>2</v>
      </c>
      <c r="DI90" t="s">
        <v>347</v>
      </c>
      <c r="DJ90">
        <v>3.1201599999999998</v>
      </c>
      <c r="DK90">
        <v>2.8018399999999999</v>
      </c>
      <c r="DL90">
        <v>0.130526</v>
      </c>
      <c r="DM90">
        <v>0.142376</v>
      </c>
      <c r="DN90">
        <v>8.6998400000000004E-2</v>
      </c>
      <c r="DO90">
        <v>7.6865100000000006E-2</v>
      </c>
      <c r="DP90">
        <v>24256</v>
      </c>
      <c r="DQ90">
        <v>22113.4</v>
      </c>
      <c r="DR90">
        <v>26688.400000000001</v>
      </c>
      <c r="DS90">
        <v>24124.2</v>
      </c>
      <c r="DT90">
        <v>33677.5</v>
      </c>
      <c r="DU90">
        <v>32430.799999999999</v>
      </c>
      <c r="DV90">
        <v>40353.599999999999</v>
      </c>
      <c r="DW90">
        <v>38136.199999999997</v>
      </c>
      <c r="DX90">
        <v>2.0166499999999998</v>
      </c>
      <c r="DY90">
        <v>2.2682199999999999</v>
      </c>
      <c r="DZ90">
        <v>0.14995</v>
      </c>
      <c r="EA90">
        <v>0</v>
      </c>
      <c r="EB90">
        <v>22.2377</v>
      </c>
      <c r="EC90">
        <v>999.9</v>
      </c>
      <c r="ED90">
        <v>64.241</v>
      </c>
      <c r="EE90">
        <v>22.084</v>
      </c>
      <c r="EF90">
        <v>16.762</v>
      </c>
      <c r="EG90">
        <v>63.924900000000001</v>
      </c>
      <c r="EH90">
        <v>26.322099999999999</v>
      </c>
      <c r="EI90">
        <v>1</v>
      </c>
      <c r="EJ90">
        <v>-0.42970799999999998</v>
      </c>
      <c r="EK90">
        <v>-4.6374300000000002</v>
      </c>
      <c r="EL90">
        <v>20.212900000000001</v>
      </c>
      <c r="EM90">
        <v>5.26281</v>
      </c>
      <c r="EN90">
        <v>12.006399999999999</v>
      </c>
      <c r="EO90">
        <v>4.9995500000000002</v>
      </c>
      <c r="EP90">
        <v>3.2867999999999999</v>
      </c>
      <c r="EQ90">
        <v>9999</v>
      </c>
      <c r="ER90">
        <v>9999</v>
      </c>
      <c r="ES90">
        <v>999.9</v>
      </c>
      <c r="ET90">
        <v>9999</v>
      </c>
      <c r="EU90">
        <v>1.8722700000000001</v>
      </c>
      <c r="EV90">
        <v>1.87317</v>
      </c>
      <c r="EW90">
        <v>1.8693500000000001</v>
      </c>
      <c r="EX90">
        <v>1.8750899999999999</v>
      </c>
      <c r="EY90">
        <v>1.8754299999999999</v>
      </c>
      <c r="EZ90">
        <v>1.8738300000000001</v>
      </c>
      <c r="FA90">
        <v>1.8724000000000001</v>
      </c>
      <c r="FB90">
        <v>1.8714900000000001</v>
      </c>
      <c r="FC90">
        <v>5</v>
      </c>
      <c r="FD90">
        <v>0</v>
      </c>
      <c r="FE90">
        <v>0</v>
      </c>
      <c r="FF90">
        <v>0</v>
      </c>
      <c r="FG90" t="s">
        <v>348</v>
      </c>
      <c r="FH90" t="s">
        <v>349</v>
      </c>
      <c r="FI90" t="s">
        <v>350</v>
      </c>
      <c r="FJ90" t="s">
        <v>350</v>
      </c>
      <c r="FK90" t="s">
        <v>350</v>
      </c>
      <c r="FL90" t="s">
        <v>350</v>
      </c>
      <c r="FM90">
        <v>0</v>
      </c>
      <c r="FN90">
        <v>100</v>
      </c>
      <c r="FO90">
        <v>100</v>
      </c>
      <c r="FP90">
        <v>0.192</v>
      </c>
      <c r="FQ90">
        <v>7.4099999999999999E-2</v>
      </c>
      <c r="FR90">
        <v>-0.18329044484773399</v>
      </c>
      <c r="FS90">
        <v>1.93526017593624E-3</v>
      </c>
      <c r="FT90">
        <v>-2.6352868309754201E-6</v>
      </c>
      <c r="FU90">
        <v>7.4988703689445403E-10</v>
      </c>
      <c r="FV90">
        <v>7.4070808911679595E-2</v>
      </c>
      <c r="FW90">
        <v>0</v>
      </c>
      <c r="FX90">
        <v>0</v>
      </c>
      <c r="FY90">
        <v>0</v>
      </c>
      <c r="FZ90">
        <v>1</v>
      </c>
      <c r="GA90">
        <v>1999</v>
      </c>
      <c r="GB90">
        <v>0</v>
      </c>
      <c r="GC90">
        <v>14</v>
      </c>
      <c r="GD90">
        <v>57</v>
      </c>
      <c r="GE90">
        <v>57</v>
      </c>
      <c r="GF90">
        <v>1.64429</v>
      </c>
      <c r="GG90">
        <v>2.4939</v>
      </c>
      <c r="GH90">
        <v>1.5979000000000001</v>
      </c>
      <c r="GI90">
        <v>2.35107</v>
      </c>
      <c r="GJ90">
        <v>1.64917</v>
      </c>
      <c r="GK90">
        <v>2.36694</v>
      </c>
      <c r="GL90">
        <v>26.2104</v>
      </c>
      <c r="GM90">
        <v>14.333399999999999</v>
      </c>
      <c r="GN90">
        <v>19</v>
      </c>
      <c r="GO90">
        <v>451.89800000000002</v>
      </c>
      <c r="GP90">
        <v>638.39800000000002</v>
      </c>
      <c r="GQ90">
        <v>29.793500000000002</v>
      </c>
      <c r="GR90">
        <v>21.694199999999999</v>
      </c>
      <c r="GS90">
        <v>30.0001</v>
      </c>
      <c r="GT90">
        <v>21.617000000000001</v>
      </c>
      <c r="GU90">
        <v>21.597100000000001</v>
      </c>
      <c r="GV90">
        <v>33.093600000000002</v>
      </c>
      <c r="GW90">
        <v>25.212900000000001</v>
      </c>
      <c r="GX90">
        <v>100</v>
      </c>
      <c r="GY90">
        <v>29.7972</v>
      </c>
      <c r="GZ90">
        <v>692.41700000000003</v>
      </c>
      <c r="HA90">
        <v>12.902200000000001</v>
      </c>
      <c r="HB90">
        <v>101.34699999999999</v>
      </c>
      <c r="HC90">
        <v>101.336</v>
      </c>
    </row>
    <row r="91" spans="1:211" x14ac:dyDescent="0.2">
      <c r="A91">
        <v>75</v>
      </c>
      <c r="B91">
        <v>1736449120.0999999</v>
      </c>
      <c r="C91">
        <v>148</v>
      </c>
      <c r="D91" t="s">
        <v>497</v>
      </c>
      <c r="E91" t="s">
        <v>498</v>
      </c>
      <c r="F91">
        <v>2</v>
      </c>
      <c r="G91">
        <v>1736449118.0999999</v>
      </c>
      <c r="H91">
        <f t="shared" si="34"/>
        <v>2.2099514691087136E-3</v>
      </c>
      <c r="I91">
        <f t="shared" si="35"/>
        <v>2.2099514691087134</v>
      </c>
      <c r="J91">
        <f t="shared" si="36"/>
        <v>29.696608257703176</v>
      </c>
      <c r="K91">
        <f t="shared" si="37"/>
        <v>598.43050000000005</v>
      </c>
      <c r="L91">
        <f t="shared" si="38"/>
        <v>215.5959570148774</v>
      </c>
      <c r="M91">
        <f t="shared" si="39"/>
        <v>22.058953796584252</v>
      </c>
      <c r="N91">
        <f t="shared" si="40"/>
        <v>61.229120122395813</v>
      </c>
      <c r="O91">
        <f t="shared" si="41"/>
        <v>0.13010735203060897</v>
      </c>
      <c r="P91">
        <f t="shared" si="42"/>
        <v>3.5352387820677156</v>
      </c>
      <c r="Q91">
        <f t="shared" si="43"/>
        <v>0.12750457569483978</v>
      </c>
      <c r="R91">
        <f t="shared" si="44"/>
        <v>7.9919872176160617E-2</v>
      </c>
      <c r="S91">
        <f t="shared" si="45"/>
        <v>253.91773949887497</v>
      </c>
      <c r="T91">
        <f t="shared" si="46"/>
        <v>25.738881939116105</v>
      </c>
      <c r="U91">
        <f t="shared" si="47"/>
        <v>25.738881939116105</v>
      </c>
      <c r="V91">
        <f t="shared" si="48"/>
        <v>3.3224725032551636</v>
      </c>
      <c r="W91">
        <f t="shared" si="49"/>
        <v>50.16462649696777</v>
      </c>
      <c r="X91">
        <f t="shared" si="50"/>
        <v>1.5916815857214002</v>
      </c>
      <c r="Y91">
        <f t="shared" si="51"/>
        <v>3.1729162496956103</v>
      </c>
      <c r="Z91">
        <f t="shared" si="52"/>
        <v>1.7307909175337635</v>
      </c>
      <c r="AA91">
        <f t="shared" si="53"/>
        <v>-97.458859787694266</v>
      </c>
      <c r="AB91">
        <f t="shared" si="54"/>
        <v>-147.62896077106041</v>
      </c>
      <c r="AC91">
        <f t="shared" si="55"/>
        <v>-8.8644097666102795</v>
      </c>
      <c r="AD91">
        <f t="shared" si="56"/>
        <v>-3.4490826490014115E-2</v>
      </c>
      <c r="AE91">
        <f t="shared" si="57"/>
        <v>56.814025662687563</v>
      </c>
      <c r="AF91">
        <f t="shared" si="58"/>
        <v>2.2115021610348036</v>
      </c>
      <c r="AG91">
        <f t="shared" si="59"/>
        <v>29.696608257703176</v>
      </c>
      <c r="AH91">
        <v>669.68743723844898</v>
      </c>
      <c r="AI91">
        <v>611.09335757575695</v>
      </c>
      <c r="AJ91">
        <v>3.1991639567230399</v>
      </c>
      <c r="AK91">
        <v>85.495142733625997</v>
      </c>
      <c r="AL91">
        <f t="shared" si="60"/>
        <v>2.2099514691087134</v>
      </c>
      <c r="AM91">
        <v>12.9481125973098</v>
      </c>
      <c r="AN91">
        <v>15.555810489510501</v>
      </c>
      <c r="AO91">
        <v>-7.2793441305045298E-6</v>
      </c>
      <c r="AP91">
        <v>126.389948844656</v>
      </c>
      <c r="AQ91">
        <v>37</v>
      </c>
      <c r="AR91">
        <v>7</v>
      </c>
      <c r="AS91">
        <f t="shared" si="61"/>
        <v>1</v>
      </c>
      <c r="AT91">
        <f t="shared" si="62"/>
        <v>0</v>
      </c>
      <c r="AU91">
        <f t="shared" si="63"/>
        <v>54411.402718957375</v>
      </c>
      <c r="AV91">
        <f t="shared" si="64"/>
        <v>1599.9849999999999</v>
      </c>
      <c r="AW91">
        <f t="shared" si="65"/>
        <v>1348.7874029995498</v>
      </c>
      <c r="AX91">
        <f t="shared" si="66"/>
        <v>0.84300003000000001</v>
      </c>
      <c r="AY91">
        <f t="shared" si="67"/>
        <v>0.158700075</v>
      </c>
      <c r="AZ91">
        <v>6</v>
      </c>
      <c r="BA91">
        <v>0.5</v>
      </c>
      <c r="BB91" t="s">
        <v>345</v>
      </c>
      <c r="BC91">
        <v>2</v>
      </c>
      <c r="BD91" t="b">
        <v>1</v>
      </c>
      <c r="BE91">
        <v>1736449118.0999999</v>
      </c>
      <c r="BF91">
        <v>598.43050000000005</v>
      </c>
      <c r="BG91">
        <v>668.11350000000004</v>
      </c>
      <c r="BH91">
        <v>15.5565</v>
      </c>
      <c r="BI91">
        <v>12.947050000000001</v>
      </c>
      <c r="BJ91">
        <v>598.23850000000004</v>
      </c>
      <c r="BK91">
        <v>15.4824</v>
      </c>
      <c r="BL91">
        <v>500.58800000000002</v>
      </c>
      <c r="BM91">
        <v>102.21550000000001</v>
      </c>
      <c r="BN91">
        <v>0.1006756</v>
      </c>
      <c r="BO91">
        <v>24.964300000000001</v>
      </c>
      <c r="BP91">
        <v>24.703399999999998</v>
      </c>
      <c r="BQ91">
        <v>999.9</v>
      </c>
      <c r="BR91">
        <v>0</v>
      </c>
      <c r="BS91">
        <v>0</v>
      </c>
      <c r="BT91">
        <v>9998.75</v>
      </c>
      <c r="BU91">
        <v>511.97250000000003</v>
      </c>
      <c r="BV91">
        <v>124.6705</v>
      </c>
      <c r="BW91">
        <v>-69.683199999999999</v>
      </c>
      <c r="BX91">
        <v>607.88699999999994</v>
      </c>
      <c r="BY91">
        <v>676.87699999999995</v>
      </c>
      <c r="BZ91">
        <v>2.6094750000000002</v>
      </c>
      <c r="CA91">
        <v>668.11350000000004</v>
      </c>
      <c r="CB91">
        <v>12.947050000000001</v>
      </c>
      <c r="CC91">
        <v>1.5901149999999999</v>
      </c>
      <c r="CD91">
        <v>1.323385</v>
      </c>
      <c r="CE91">
        <v>13.863350000000001</v>
      </c>
      <c r="CF91">
        <v>11.0671</v>
      </c>
      <c r="CG91">
        <v>1599.9849999999999</v>
      </c>
      <c r="CH91">
        <v>0.89999899999999999</v>
      </c>
      <c r="CI91">
        <v>0.10000100000000001</v>
      </c>
      <c r="CJ91">
        <v>20</v>
      </c>
      <c r="CK91">
        <v>31274.15</v>
      </c>
      <c r="CL91">
        <v>1736445700.0999999</v>
      </c>
      <c r="CM91" t="s">
        <v>346</v>
      </c>
      <c r="CN91">
        <v>1736445697.0999999</v>
      </c>
      <c r="CO91">
        <v>1736445700.0999999</v>
      </c>
      <c r="CP91">
        <v>1</v>
      </c>
      <c r="CQ91">
        <v>-0.33700000000000002</v>
      </c>
      <c r="CR91">
        <v>1.2999999999999999E-2</v>
      </c>
      <c r="CS91">
        <v>0.22</v>
      </c>
      <c r="CT91">
        <v>8.3000000000000004E-2</v>
      </c>
      <c r="CU91">
        <v>420</v>
      </c>
      <c r="CV91">
        <v>16</v>
      </c>
      <c r="CW91">
        <v>0.23</v>
      </c>
      <c r="CX91">
        <v>0.32</v>
      </c>
      <c r="CY91">
        <v>-67.747695238095204</v>
      </c>
      <c r="CZ91">
        <v>-9.8731324675325105</v>
      </c>
      <c r="DA91">
        <v>1.0375666489097</v>
      </c>
      <c r="DB91">
        <v>0</v>
      </c>
      <c r="DC91">
        <v>2.58644190476191</v>
      </c>
      <c r="DD91">
        <v>0.16839896103896701</v>
      </c>
      <c r="DE91">
        <v>1.8950884039951599E-2</v>
      </c>
      <c r="DF91">
        <v>1</v>
      </c>
      <c r="DG91">
        <v>1</v>
      </c>
      <c r="DH91">
        <v>2</v>
      </c>
      <c r="DI91" t="s">
        <v>347</v>
      </c>
      <c r="DJ91">
        <v>3.1195200000000001</v>
      </c>
      <c r="DK91">
        <v>2.79949</v>
      </c>
      <c r="DL91">
        <v>0.13149</v>
      </c>
      <c r="DM91">
        <v>0.14335200000000001</v>
      </c>
      <c r="DN91">
        <v>8.6988300000000005E-2</v>
      </c>
      <c r="DO91">
        <v>7.6863799999999996E-2</v>
      </c>
      <c r="DP91">
        <v>24229.200000000001</v>
      </c>
      <c r="DQ91">
        <v>22088</v>
      </c>
      <c r="DR91">
        <v>26688.400000000001</v>
      </c>
      <c r="DS91">
        <v>24124</v>
      </c>
      <c r="DT91">
        <v>33678</v>
      </c>
      <c r="DU91">
        <v>32430.6</v>
      </c>
      <c r="DV91">
        <v>40353.699999999997</v>
      </c>
      <c r="DW91">
        <v>38135.800000000003</v>
      </c>
      <c r="DX91">
        <v>2.0164200000000001</v>
      </c>
      <c r="DY91">
        <v>2.26938</v>
      </c>
      <c r="DZ91">
        <v>0.15030099999999999</v>
      </c>
      <c r="EA91">
        <v>0</v>
      </c>
      <c r="EB91">
        <v>22.2349</v>
      </c>
      <c r="EC91">
        <v>999.9</v>
      </c>
      <c r="ED91">
        <v>64.241</v>
      </c>
      <c r="EE91">
        <v>22.074000000000002</v>
      </c>
      <c r="EF91">
        <v>16.751899999999999</v>
      </c>
      <c r="EG91">
        <v>63.9649</v>
      </c>
      <c r="EH91">
        <v>26.265999999999998</v>
      </c>
      <c r="EI91">
        <v>1</v>
      </c>
      <c r="EJ91">
        <v>-0.42971799999999999</v>
      </c>
      <c r="EK91">
        <v>-4.59063</v>
      </c>
      <c r="EL91">
        <v>20.214500000000001</v>
      </c>
      <c r="EM91">
        <v>5.2625099999999998</v>
      </c>
      <c r="EN91">
        <v>12.0055</v>
      </c>
      <c r="EO91">
        <v>4.9996</v>
      </c>
      <c r="EP91">
        <v>3.2867500000000001</v>
      </c>
      <c r="EQ91">
        <v>9999</v>
      </c>
      <c r="ER91">
        <v>9999</v>
      </c>
      <c r="ES91">
        <v>999.9</v>
      </c>
      <c r="ET91">
        <v>9999</v>
      </c>
      <c r="EU91">
        <v>1.87226</v>
      </c>
      <c r="EV91">
        <v>1.87317</v>
      </c>
      <c r="EW91">
        <v>1.8693500000000001</v>
      </c>
      <c r="EX91">
        <v>1.8750599999999999</v>
      </c>
      <c r="EY91">
        <v>1.8754</v>
      </c>
      <c r="EZ91">
        <v>1.87381</v>
      </c>
      <c r="FA91">
        <v>1.8723799999999999</v>
      </c>
      <c r="FB91">
        <v>1.87148</v>
      </c>
      <c r="FC91">
        <v>5</v>
      </c>
      <c r="FD91">
        <v>0</v>
      </c>
      <c r="FE91">
        <v>0</v>
      </c>
      <c r="FF91">
        <v>0</v>
      </c>
      <c r="FG91" t="s">
        <v>348</v>
      </c>
      <c r="FH91" t="s">
        <v>349</v>
      </c>
      <c r="FI91" t="s">
        <v>350</v>
      </c>
      <c r="FJ91" t="s">
        <v>350</v>
      </c>
      <c r="FK91" t="s">
        <v>350</v>
      </c>
      <c r="FL91" t="s">
        <v>350</v>
      </c>
      <c r="FM91">
        <v>0</v>
      </c>
      <c r="FN91">
        <v>100</v>
      </c>
      <c r="FO91">
        <v>100</v>
      </c>
      <c r="FP91">
        <v>0.189</v>
      </c>
      <c r="FQ91">
        <v>7.3999999999999996E-2</v>
      </c>
      <c r="FR91">
        <v>-0.18329044484773399</v>
      </c>
      <c r="FS91">
        <v>1.93526017593624E-3</v>
      </c>
      <c r="FT91">
        <v>-2.6352868309754201E-6</v>
      </c>
      <c r="FU91">
        <v>7.4988703689445403E-10</v>
      </c>
      <c r="FV91">
        <v>7.4070808911679595E-2</v>
      </c>
      <c r="FW91">
        <v>0</v>
      </c>
      <c r="FX91">
        <v>0</v>
      </c>
      <c r="FY91">
        <v>0</v>
      </c>
      <c r="FZ91">
        <v>1</v>
      </c>
      <c r="GA91">
        <v>1999</v>
      </c>
      <c r="GB91">
        <v>0</v>
      </c>
      <c r="GC91">
        <v>14</v>
      </c>
      <c r="GD91">
        <v>57</v>
      </c>
      <c r="GE91">
        <v>57</v>
      </c>
      <c r="GF91">
        <v>1.65771</v>
      </c>
      <c r="GG91">
        <v>2.4706999999999999</v>
      </c>
      <c r="GH91">
        <v>1.5979000000000001</v>
      </c>
      <c r="GI91">
        <v>2.35229</v>
      </c>
      <c r="GJ91">
        <v>1.64917</v>
      </c>
      <c r="GK91">
        <v>2.3877000000000002</v>
      </c>
      <c r="GL91">
        <v>26.2104</v>
      </c>
      <c r="GM91">
        <v>14.333399999999999</v>
      </c>
      <c r="GN91">
        <v>19</v>
      </c>
      <c r="GO91">
        <v>451.76499999999999</v>
      </c>
      <c r="GP91">
        <v>639.35199999999998</v>
      </c>
      <c r="GQ91">
        <v>29.8095</v>
      </c>
      <c r="GR91">
        <v>21.694600000000001</v>
      </c>
      <c r="GS91">
        <v>30.0001</v>
      </c>
      <c r="GT91">
        <v>21.617799999999999</v>
      </c>
      <c r="GU91">
        <v>21.597999999999999</v>
      </c>
      <c r="GV91">
        <v>33.359699999999997</v>
      </c>
      <c r="GW91">
        <v>25.212900000000001</v>
      </c>
      <c r="GX91">
        <v>100</v>
      </c>
      <c r="GY91">
        <v>29.824999999999999</v>
      </c>
      <c r="GZ91">
        <v>699.19500000000005</v>
      </c>
      <c r="HA91">
        <v>12.9011</v>
      </c>
      <c r="HB91">
        <v>101.348</v>
      </c>
      <c r="HC91">
        <v>101.33499999999999</v>
      </c>
    </row>
    <row r="92" spans="1:211" x14ac:dyDescent="0.2">
      <c r="A92">
        <v>76</v>
      </c>
      <c r="B92">
        <v>1736449122.0999999</v>
      </c>
      <c r="C92">
        <v>150</v>
      </c>
      <c r="D92" t="s">
        <v>499</v>
      </c>
      <c r="E92" t="s">
        <v>500</v>
      </c>
      <c r="F92">
        <v>2</v>
      </c>
      <c r="G92">
        <v>1736449121.0999999</v>
      </c>
      <c r="H92">
        <f t="shared" si="34"/>
        <v>2.2044356780361973E-3</v>
      </c>
      <c r="I92">
        <f t="shared" si="35"/>
        <v>2.2044356780361971</v>
      </c>
      <c r="J92">
        <f t="shared" si="36"/>
        <v>30.042063592987137</v>
      </c>
      <c r="K92">
        <f t="shared" si="37"/>
        <v>607.827</v>
      </c>
      <c r="L92">
        <f t="shared" si="38"/>
        <v>219.04636659431364</v>
      </c>
      <c r="M92">
        <f t="shared" si="39"/>
        <v>22.411418543681826</v>
      </c>
      <c r="N92">
        <f t="shared" si="40"/>
        <v>62.1889580317929</v>
      </c>
      <c r="O92">
        <f t="shared" si="41"/>
        <v>0.12960665815943487</v>
      </c>
      <c r="P92">
        <f t="shared" si="42"/>
        <v>3.5331538105897158</v>
      </c>
      <c r="Q92">
        <f t="shared" si="43"/>
        <v>0.12702217006268068</v>
      </c>
      <c r="R92">
        <f t="shared" si="44"/>
        <v>7.9616769737490767E-2</v>
      </c>
      <c r="S92">
        <f t="shared" si="45"/>
        <v>253.91992761600002</v>
      </c>
      <c r="T92">
        <f t="shared" si="46"/>
        <v>25.748025662351843</v>
      </c>
      <c r="U92">
        <f t="shared" si="47"/>
        <v>25.748025662351843</v>
      </c>
      <c r="V92">
        <f t="shared" si="48"/>
        <v>3.3242741224505017</v>
      </c>
      <c r="W92">
        <f t="shared" si="49"/>
        <v>50.130288254269473</v>
      </c>
      <c r="X92">
        <f t="shared" si="50"/>
        <v>1.59130361444964</v>
      </c>
      <c r="Y92">
        <f t="shared" si="51"/>
        <v>3.1743356558778868</v>
      </c>
      <c r="Z92">
        <f t="shared" si="52"/>
        <v>1.7329705080008617</v>
      </c>
      <c r="AA92">
        <f t="shared" si="53"/>
        <v>-97.215613401396297</v>
      </c>
      <c r="AB92">
        <f t="shared" si="54"/>
        <v>-147.85498929826062</v>
      </c>
      <c r="AC92">
        <f t="shared" si="55"/>
        <v>-8.8839641521406243</v>
      </c>
      <c r="AD92">
        <f t="shared" si="56"/>
        <v>-3.463923579752759E-2</v>
      </c>
      <c r="AE92">
        <f t="shared" si="57"/>
        <v>57.325149815942012</v>
      </c>
      <c r="AF92">
        <f t="shared" si="58"/>
        <v>2.2055512463107871</v>
      </c>
      <c r="AG92">
        <f t="shared" si="59"/>
        <v>30.042063592987137</v>
      </c>
      <c r="AH92">
        <v>676.48254512592803</v>
      </c>
      <c r="AI92">
        <v>617.43977575757594</v>
      </c>
      <c r="AJ92">
        <v>3.1871356322837201</v>
      </c>
      <c r="AK92">
        <v>85.495142733625997</v>
      </c>
      <c r="AL92">
        <f t="shared" si="60"/>
        <v>2.2044356780361971</v>
      </c>
      <c r="AM92">
        <v>12.9470167792603</v>
      </c>
      <c r="AN92">
        <v>15.553279020979</v>
      </c>
      <c r="AO92">
        <v>-7.7953701070660398E-6</v>
      </c>
      <c r="AP92">
        <v>126.389948844656</v>
      </c>
      <c r="AQ92">
        <v>37</v>
      </c>
      <c r="AR92">
        <v>7</v>
      </c>
      <c r="AS92">
        <f t="shared" si="61"/>
        <v>1</v>
      </c>
      <c r="AT92">
        <f t="shared" si="62"/>
        <v>0</v>
      </c>
      <c r="AU92">
        <f t="shared" si="63"/>
        <v>54364.091390750124</v>
      </c>
      <c r="AV92">
        <f t="shared" si="64"/>
        <v>1600</v>
      </c>
      <c r="AW92">
        <f t="shared" si="65"/>
        <v>1348.7997216000001</v>
      </c>
      <c r="AX92">
        <f t="shared" si="66"/>
        <v>0.84299982600000001</v>
      </c>
      <c r="AY92">
        <f t="shared" si="67"/>
        <v>0.15869995476000001</v>
      </c>
      <c r="AZ92">
        <v>6</v>
      </c>
      <c r="BA92">
        <v>0.5</v>
      </c>
      <c r="BB92" t="s">
        <v>345</v>
      </c>
      <c r="BC92">
        <v>2</v>
      </c>
      <c r="BD92" t="b">
        <v>1</v>
      </c>
      <c r="BE92">
        <v>1736449121.0999999</v>
      </c>
      <c r="BF92">
        <v>607.827</v>
      </c>
      <c r="BG92">
        <v>678.28</v>
      </c>
      <c r="BH92">
        <v>15.5532</v>
      </c>
      <c r="BI92">
        <v>12.9457</v>
      </c>
      <c r="BJ92">
        <v>607.63900000000001</v>
      </c>
      <c r="BK92">
        <v>15.479200000000001</v>
      </c>
      <c r="BL92">
        <v>499.61599999999999</v>
      </c>
      <c r="BM92">
        <v>102.215</v>
      </c>
      <c r="BN92">
        <v>9.8582699999999995E-2</v>
      </c>
      <c r="BO92">
        <v>24.971800000000002</v>
      </c>
      <c r="BP92">
        <v>24.705200000000001</v>
      </c>
      <c r="BQ92">
        <v>999.9</v>
      </c>
      <c r="BR92">
        <v>0</v>
      </c>
      <c r="BS92">
        <v>0</v>
      </c>
      <c r="BT92">
        <v>9990</v>
      </c>
      <c r="BU92">
        <v>512.03099999999995</v>
      </c>
      <c r="BV92">
        <v>124.599</v>
      </c>
      <c r="BW92">
        <v>-70.453000000000003</v>
      </c>
      <c r="BX92">
        <v>617.42999999999995</v>
      </c>
      <c r="BY92">
        <v>687.17600000000004</v>
      </c>
      <c r="BZ92">
        <v>2.6074799999999998</v>
      </c>
      <c r="CA92">
        <v>678.28</v>
      </c>
      <c r="CB92">
        <v>12.9457</v>
      </c>
      <c r="CC92">
        <v>1.58978</v>
      </c>
      <c r="CD92">
        <v>1.32325</v>
      </c>
      <c r="CE92">
        <v>13.860099999999999</v>
      </c>
      <c r="CF92">
        <v>11.0656</v>
      </c>
      <c r="CG92">
        <v>1600</v>
      </c>
      <c r="CH92">
        <v>0.9</v>
      </c>
      <c r="CI92">
        <v>9.99998E-2</v>
      </c>
      <c r="CJ92">
        <v>19.958300000000001</v>
      </c>
      <c r="CK92">
        <v>31274.400000000001</v>
      </c>
      <c r="CL92">
        <v>1736445700.0999999</v>
      </c>
      <c r="CM92" t="s">
        <v>346</v>
      </c>
      <c r="CN92">
        <v>1736445697.0999999</v>
      </c>
      <c r="CO92">
        <v>1736445700.0999999</v>
      </c>
      <c r="CP92">
        <v>1</v>
      </c>
      <c r="CQ92">
        <v>-0.33700000000000002</v>
      </c>
      <c r="CR92">
        <v>1.2999999999999999E-2</v>
      </c>
      <c r="CS92">
        <v>0.22</v>
      </c>
      <c r="CT92">
        <v>8.3000000000000004E-2</v>
      </c>
      <c r="CU92">
        <v>420</v>
      </c>
      <c r="CV92">
        <v>16</v>
      </c>
      <c r="CW92">
        <v>0.23</v>
      </c>
      <c r="CX92">
        <v>0.32</v>
      </c>
      <c r="CY92">
        <v>-68.082357142857106</v>
      </c>
      <c r="CZ92">
        <v>-10.816729870129899</v>
      </c>
      <c r="DA92">
        <v>1.1268259423503399</v>
      </c>
      <c r="DB92">
        <v>0</v>
      </c>
      <c r="DC92">
        <v>2.5897828571428598</v>
      </c>
      <c r="DD92">
        <v>0.178094805194807</v>
      </c>
      <c r="DE92">
        <v>1.9456358770300299E-2</v>
      </c>
      <c r="DF92">
        <v>1</v>
      </c>
      <c r="DG92">
        <v>1</v>
      </c>
      <c r="DH92">
        <v>2</v>
      </c>
      <c r="DI92" t="s">
        <v>347</v>
      </c>
      <c r="DJ92">
        <v>3.1184599999999998</v>
      </c>
      <c r="DK92">
        <v>2.7991600000000001</v>
      </c>
      <c r="DL92">
        <v>0.13245000000000001</v>
      </c>
      <c r="DM92">
        <v>0.14435799999999999</v>
      </c>
      <c r="DN92">
        <v>8.6976399999999995E-2</v>
      </c>
      <c r="DO92">
        <v>7.6860999999999999E-2</v>
      </c>
      <c r="DP92">
        <v>24202.400000000001</v>
      </c>
      <c r="DQ92">
        <v>22062.1</v>
      </c>
      <c r="DR92">
        <v>26688.400000000001</v>
      </c>
      <c r="DS92">
        <v>24124</v>
      </c>
      <c r="DT92">
        <v>33678.6</v>
      </c>
      <c r="DU92">
        <v>32430.6</v>
      </c>
      <c r="DV92">
        <v>40353.699999999997</v>
      </c>
      <c r="DW92">
        <v>38135.599999999999</v>
      </c>
      <c r="DX92">
        <v>2.0133800000000002</v>
      </c>
      <c r="DY92">
        <v>2.2706200000000001</v>
      </c>
      <c r="DZ92">
        <v>0.15009900000000001</v>
      </c>
      <c r="EA92">
        <v>0</v>
      </c>
      <c r="EB92">
        <v>22.2317</v>
      </c>
      <c r="EC92">
        <v>999.9</v>
      </c>
      <c r="ED92">
        <v>64.241</v>
      </c>
      <c r="EE92">
        <v>22.084</v>
      </c>
      <c r="EF92">
        <v>16.7623</v>
      </c>
      <c r="EG92">
        <v>63.404899999999998</v>
      </c>
      <c r="EH92">
        <v>26.794899999999998</v>
      </c>
      <c r="EI92">
        <v>1</v>
      </c>
      <c r="EJ92">
        <v>-0.429761</v>
      </c>
      <c r="EK92">
        <v>-4.5967799999999999</v>
      </c>
      <c r="EL92">
        <v>20.214500000000001</v>
      </c>
      <c r="EM92">
        <v>5.2625099999999998</v>
      </c>
      <c r="EN92">
        <v>12.0052</v>
      </c>
      <c r="EO92">
        <v>4.9996999999999998</v>
      </c>
      <c r="EP92">
        <v>3.2868300000000001</v>
      </c>
      <c r="EQ92">
        <v>9999</v>
      </c>
      <c r="ER92">
        <v>9999</v>
      </c>
      <c r="ES92">
        <v>999.9</v>
      </c>
      <c r="ET92">
        <v>9999</v>
      </c>
      <c r="EU92">
        <v>1.87226</v>
      </c>
      <c r="EV92">
        <v>1.8731599999999999</v>
      </c>
      <c r="EW92">
        <v>1.8693500000000001</v>
      </c>
      <c r="EX92">
        <v>1.87504</v>
      </c>
      <c r="EY92">
        <v>1.8753899999999999</v>
      </c>
      <c r="EZ92">
        <v>1.87381</v>
      </c>
      <c r="FA92">
        <v>1.8723799999999999</v>
      </c>
      <c r="FB92">
        <v>1.87147</v>
      </c>
      <c r="FC92">
        <v>5</v>
      </c>
      <c r="FD92">
        <v>0</v>
      </c>
      <c r="FE92">
        <v>0</v>
      </c>
      <c r="FF92">
        <v>0</v>
      </c>
      <c r="FG92" t="s">
        <v>348</v>
      </c>
      <c r="FH92" t="s">
        <v>349</v>
      </c>
      <c r="FI92" t="s">
        <v>350</v>
      </c>
      <c r="FJ92" t="s">
        <v>350</v>
      </c>
      <c r="FK92" t="s">
        <v>350</v>
      </c>
      <c r="FL92" t="s">
        <v>350</v>
      </c>
      <c r="FM92">
        <v>0</v>
      </c>
      <c r="FN92">
        <v>100</v>
      </c>
      <c r="FO92">
        <v>100</v>
      </c>
      <c r="FP92">
        <v>0.186</v>
      </c>
      <c r="FQ92">
        <v>7.4099999999999999E-2</v>
      </c>
      <c r="FR92">
        <v>-0.18329044484773399</v>
      </c>
      <c r="FS92">
        <v>1.93526017593624E-3</v>
      </c>
      <c r="FT92">
        <v>-2.6352868309754201E-6</v>
      </c>
      <c r="FU92">
        <v>7.4988703689445403E-10</v>
      </c>
      <c r="FV92">
        <v>7.4070808911679595E-2</v>
      </c>
      <c r="FW92">
        <v>0</v>
      </c>
      <c r="FX92">
        <v>0</v>
      </c>
      <c r="FY92">
        <v>0</v>
      </c>
      <c r="FZ92">
        <v>1</v>
      </c>
      <c r="GA92">
        <v>1999</v>
      </c>
      <c r="GB92">
        <v>0</v>
      </c>
      <c r="GC92">
        <v>14</v>
      </c>
      <c r="GD92">
        <v>57.1</v>
      </c>
      <c r="GE92">
        <v>57</v>
      </c>
      <c r="GF92">
        <v>1.6711400000000001</v>
      </c>
      <c r="GG92">
        <v>2.4731399999999999</v>
      </c>
      <c r="GH92">
        <v>1.5979000000000001</v>
      </c>
      <c r="GI92">
        <v>2.35229</v>
      </c>
      <c r="GJ92">
        <v>1.64917</v>
      </c>
      <c r="GK92">
        <v>2.47925</v>
      </c>
      <c r="GL92">
        <v>26.2104</v>
      </c>
      <c r="GM92">
        <v>14.3422</v>
      </c>
      <c r="GN92">
        <v>19</v>
      </c>
      <c r="GO92">
        <v>450.005</v>
      </c>
      <c r="GP92">
        <v>640.38900000000001</v>
      </c>
      <c r="GQ92">
        <v>29.820499999999999</v>
      </c>
      <c r="GR92">
        <v>21.695499999999999</v>
      </c>
      <c r="GS92">
        <v>30.0001</v>
      </c>
      <c r="GT92">
        <v>21.6187</v>
      </c>
      <c r="GU92">
        <v>21.5989</v>
      </c>
      <c r="GV92">
        <v>33.628799999999998</v>
      </c>
      <c r="GW92">
        <v>25.212900000000001</v>
      </c>
      <c r="GX92">
        <v>100</v>
      </c>
      <c r="GY92">
        <v>29.824999999999999</v>
      </c>
      <c r="GZ92">
        <v>705.899</v>
      </c>
      <c r="HA92">
        <v>12.902799999999999</v>
      </c>
      <c r="HB92">
        <v>101.348</v>
      </c>
      <c r="HC92">
        <v>101.33499999999999</v>
      </c>
    </row>
    <row r="93" spans="1:211" x14ac:dyDescent="0.2">
      <c r="A93">
        <v>77</v>
      </c>
      <c r="B93">
        <v>1736449124.0999999</v>
      </c>
      <c r="C93">
        <v>152</v>
      </c>
      <c r="D93" t="s">
        <v>501</v>
      </c>
      <c r="E93" t="s">
        <v>502</v>
      </c>
      <c r="F93">
        <v>2</v>
      </c>
      <c r="G93">
        <v>1736449122.0999999</v>
      </c>
      <c r="H93">
        <f t="shared" si="34"/>
        <v>2.2031323634637123E-3</v>
      </c>
      <c r="I93">
        <f t="shared" si="35"/>
        <v>2.2031323634637121</v>
      </c>
      <c r="J93">
        <f t="shared" si="36"/>
        <v>30.358548345087726</v>
      </c>
      <c r="K93">
        <f t="shared" si="37"/>
        <v>610.98050000000001</v>
      </c>
      <c r="L93">
        <f t="shared" si="38"/>
        <v>217.96105555605129</v>
      </c>
      <c r="M93">
        <f t="shared" si="39"/>
        <v>22.300435713930199</v>
      </c>
      <c r="N93">
        <f t="shared" si="40"/>
        <v>62.511769948788228</v>
      </c>
      <c r="O93">
        <f t="shared" si="41"/>
        <v>0.12952127761027774</v>
      </c>
      <c r="P93">
        <f t="shared" si="42"/>
        <v>3.5398078705911322</v>
      </c>
      <c r="Q93">
        <f t="shared" si="43"/>
        <v>0.12694490492662869</v>
      </c>
      <c r="R93">
        <f t="shared" si="44"/>
        <v>7.9567773990328203E-2</v>
      </c>
      <c r="S93">
        <f t="shared" si="45"/>
        <v>253.92158128796427</v>
      </c>
      <c r="T93">
        <f t="shared" si="46"/>
        <v>25.748040674913057</v>
      </c>
      <c r="U93">
        <f t="shared" si="47"/>
        <v>25.748040674913057</v>
      </c>
      <c r="V93">
        <f t="shared" si="48"/>
        <v>3.3242770811285589</v>
      </c>
      <c r="W93">
        <f t="shared" si="49"/>
        <v>50.126005192523337</v>
      </c>
      <c r="X93">
        <f t="shared" si="50"/>
        <v>1.5912720311826827</v>
      </c>
      <c r="Y93">
        <f t="shared" si="51"/>
        <v>3.1745438821045977</v>
      </c>
      <c r="Z93">
        <f t="shared" si="52"/>
        <v>1.7330050499458762</v>
      </c>
      <c r="AA93">
        <f t="shared" si="53"/>
        <v>-97.158137228749709</v>
      </c>
      <c r="AB93">
        <f t="shared" si="54"/>
        <v>-147.92639062367363</v>
      </c>
      <c r="AC93">
        <f t="shared" si="55"/>
        <v>-8.8715960744232287</v>
      </c>
      <c r="AD93">
        <f t="shared" si="56"/>
        <v>-3.4542638882271604E-2</v>
      </c>
      <c r="AE93">
        <f t="shared" si="57"/>
        <v>57.578857358929831</v>
      </c>
      <c r="AF93">
        <f t="shared" si="58"/>
        <v>2.2049866604909489</v>
      </c>
      <c r="AG93">
        <f t="shared" si="59"/>
        <v>30.358548345087726</v>
      </c>
      <c r="AH93">
        <v>683.27801285916701</v>
      </c>
      <c r="AI93">
        <v>623.83097575757597</v>
      </c>
      <c r="AJ93">
        <v>3.1891691907197002</v>
      </c>
      <c r="AK93">
        <v>85.495142733625997</v>
      </c>
      <c r="AL93">
        <f t="shared" si="60"/>
        <v>2.2031323634637121</v>
      </c>
      <c r="AM93">
        <v>12.9465834761019</v>
      </c>
      <c r="AN93">
        <v>15.551527972028</v>
      </c>
      <c r="AO93">
        <v>-7.99483452730484E-6</v>
      </c>
      <c r="AP93">
        <v>126.389948844656</v>
      </c>
      <c r="AQ93">
        <v>37</v>
      </c>
      <c r="AR93">
        <v>7</v>
      </c>
      <c r="AS93">
        <f t="shared" si="61"/>
        <v>1</v>
      </c>
      <c r="AT93">
        <f t="shared" si="62"/>
        <v>0</v>
      </c>
      <c r="AU93">
        <f t="shared" si="63"/>
        <v>54510.532767071243</v>
      </c>
      <c r="AV93">
        <f t="shared" si="64"/>
        <v>1600.01</v>
      </c>
      <c r="AW93">
        <f t="shared" si="65"/>
        <v>1348.808614801155</v>
      </c>
      <c r="AX93">
        <f t="shared" si="66"/>
        <v>0.84300011549999998</v>
      </c>
      <c r="AY93">
        <f t="shared" si="67"/>
        <v>0.15869999642999999</v>
      </c>
      <c r="AZ93">
        <v>6</v>
      </c>
      <c r="BA93">
        <v>0.5</v>
      </c>
      <c r="BB93" t="s">
        <v>345</v>
      </c>
      <c r="BC93">
        <v>2</v>
      </c>
      <c r="BD93" t="b">
        <v>1</v>
      </c>
      <c r="BE93">
        <v>1736449122.0999999</v>
      </c>
      <c r="BF93">
        <v>610.98050000000001</v>
      </c>
      <c r="BG93">
        <v>681.75199999999995</v>
      </c>
      <c r="BH93">
        <v>15.552849999999999</v>
      </c>
      <c r="BI93">
        <v>12.9458</v>
      </c>
      <c r="BJ93">
        <v>610.79399999999998</v>
      </c>
      <c r="BK93">
        <v>15.4788</v>
      </c>
      <c r="BL93">
        <v>499.5745</v>
      </c>
      <c r="BM93">
        <v>102.215</v>
      </c>
      <c r="BN93">
        <v>9.8854449999999996E-2</v>
      </c>
      <c r="BO93">
        <v>24.972899999999999</v>
      </c>
      <c r="BP93">
        <v>24.70065</v>
      </c>
      <c r="BQ93">
        <v>999.9</v>
      </c>
      <c r="BR93">
        <v>0</v>
      </c>
      <c r="BS93">
        <v>0</v>
      </c>
      <c r="BT93">
        <v>10018.1</v>
      </c>
      <c r="BU93">
        <v>512.02499999999998</v>
      </c>
      <c r="BV93">
        <v>124.1495</v>
      </c>
      <c r="BW93">
        <v>-70.771600000000007</v>
      </c>
      <c r="BX93">
        <v>620.63300000000004</v>
      </c>
      <c r="BY93">
        <v>690.69349999999997</v>
      </c>
      <c r="BZ93">
        <v>2.60703</v>
      </c>
      <c r="CA93">
        <v>681.75199999999995</v>
      </c>
      <c r="CB93">
        <v>12.9458</v>
      </c>
      <c r="CC93">
        <v>1.5897349999999999</v>
      </c>
      <c r="CD93">
        <v>1.3232550000000001</v>
      </c>
      <c r="CE93">
        <v>13.85965</v>
      </c>
      <c r="CF93">
        <v>11.06565</v>
      </c>
      <c r="CG93">
        <v>1600.01</v>
      </c>
      <c r="CH93">
        <v>0.90000049999999998</v>
      </c>
      <c r="CI93">
        <v>9.9999649999999995E-2</v>
      </c>
      <c r="CJ93">
        <v>19.916650000000001</v>
      </c>
      <c r="CK93">
        <v>31274.55</v>
      </c>
      <c r="CL93">
        <v>1736445700.0999999</v>
      </c>
      <c r="CM93" t="s">
        <v>346</v>
      </c>
      <c r="CN93">
        <v>1736445697.0999999</v>
      </c>
      <c r="CO93">
        <v>1736445700.0999999</v>
      </c>
      <c r="CP93">
        <v>1</v>
      </c>
      <c r="CQ93">
        <v>-0.33700000000000002</v>
      </c>
      <c r="CR93">
        <v>1.2999999999999999E-2</v>
      </c>
      <c r="CS93">
        <v>0.22</v>
      </c>
      <c r="CT93">
        <v>8.3000000000000004E-2</v>
      </c>
      <c r="CU93">
        <v>420</v>
      </c>
      <c r="CV93">
        <v>16</v>
      </c>
      <c r="CW93">
        <v>0.23</v>
      </c>
      <c r="CX93">
        <v>0.32</v>
      </c>
      <c r="CY93">
        <v>-68.443957142857101</v>
      </c>
      <c r="CZ93">
        <v>-12.217605194805101</v>
      </c>
      <c r="DA93">
        <v>1.25677264662552</v>
      </c>
      <c r="DB93">
        <v>0</v>
      </c>
      <c r="DC93">
        <v>2.5934238095238098</v>
      </c>
      <c r="DD93">
        <v>0.16477870129870401</v>
      </c>
      <c r="DE93">
        <v>1.8681332795369199E-2</v>
      </c>
      <c r="DF93">
        <v>1</v>
      </c>
      <c r="DG93">
        <v>1</v>
      </c>
      <c r="DH93">
        <v>2</v>
      </c>
      <c r="DI93" t="s">
        <v>347</v>
      </c>
      <c r="DJ93">
        <v>3.1189300000000002</v>
      </c>
      <c r="DK93">
        <v>2.8002799999999999</v>
      </c>
      <c r="DL93">
        <v>0.133406</v>
      </c>
      <c r="DM93">
        <v>0.14535300000000001</v>
      </c>
      <c r="DN93">
        <v>8.6980100000000005E-2</v>
      </c>
      <c r="DO93">
        <v>7.6860100000000001E-2</v>
      </c>
      <c r="DP93">
        <v>24175.5</v>
      </c>
      <c r="DQ93">
        <v>22036.6</v>
      </c>
      <c r="DR93">
        <v>26688.1</v>
      </c>
      <c r="DS93">
        <v>24124.2</v>
      </c>
      <c r="DT93">
        <v>33678.300000000003</v>
      </c>
      <c r="DU93">
        <v>32431</v>
      </c>
      <c r="DV93">
        <v>40353.4</v>
      </c>
      <c r="DW93">
        <v>38135.9</v>
      </c>
      <c r="DX93">
        <v>2.0141</v>
      </c>
      <c r="DY93">
        <v>2.2699699999999998</v>
      </c>
      <c r="DZ93">
        <v>0.15004700000000001</v>
      </c>
      <c r="EA93">
        <v>0</v>
      </c>
      <c r="EB93">
        <v>22.2288</v>
      </c>
      <c r="EC93">
        <v>999.9</v>
      </c>
      <c r="ED93">
        <v>64.222999999999999</v>
      </c>
      <c r="EE93">
        <v>22.084</v>
      </c>
      <c r="EF93">
        <v>16.754899999999999</v>
      </c>
      <c r="EG93">
        <v>63.984900000000003</v>
      </c>
      <c r="EH93">
        <v>26.8109</v>
      </c>
      <c r="EI93">
        <v>1</v>
      </c>
      <c r="EJ93">
        <v>-0.42967</v>
      </c>
      <c r="EK93">
        <v>-4.5677899999999996</v>
      </c>
      <c r="EL93">
        <v>20.215499999999999</v>
      </c>
      <c r="EM93">
        <v>5.2629599999999996</v>
      </c>
      <c r="EN93">
        <v>12.0068</v>
      </c>
      <c r="EO93">
        <v>4.9996999999999998</v>
      </c>
      <c r="EP93">
        <v>3.2869799999999998</v>
      </c>
      <c r="EQ93">
        <v>9999</v>
      </c>
      <c r="ER93">
        <v>9999</v>
      </c>
      <c r="ES93">
        <v>999.9</v>
      </c>
      <c r="ET93">
        <v>9999</v>
      </c>
      <c r="EU93">
        <v>1.87226</v>
      </c>
      <c r="EV93">
        <v>1.8731599999999999</v>
      </c>
      <c r="EW93">
        <v>1.8693500000000001</v>
      </c>
      <c r="EX93">
        <v>1.8750500000000001</v>
      </c>
      <c r="EY93">
        <v>1.87541</v>
      </c>
      <c r="EZ93">
        <v>1.8738300000000001</v>
      </c>
      <c r="FA93">
        <v>1.87239</v>
      </c>
      <c r="FB93">
        <v>1.87148</v>
      </c>
      <c r="FC93">
        <v>5</v>
      </c>
      <c r="FD93">
        <v>0</v>
      </c>
      <c r="FE93">
        <v>0</v>
      </c>
      <c r="FF93">
        <v>0</v>
      </c>
      <c r="FG93" t="s">
        <v>348</v>
      </c>
      <c r="FH93" t="s">
        <v>349</v>
      </c>
      <c r="FI93" t="s">
        <v>350</v>
      </c>
      <c r="FJ93" t="s">
        <v>350</v>
      </c>
      <c r="FK93" t="s">
        <v>350</v>
      </c>
      <c r="FL93" t="s">
        <v>350</v>
      </c>
      <c r="FM93">
        <v>0</v>
      </c>
      <c r="FN93">
        <v>100</v>
      </c>
      <c r="FO93">
        <v>100</v>
      </c>
      <c r="FP93">
        <v>0.184</v>
      </c>
      <c r="FQ93">
        <v>7.4099999999999999E-2</v>
      </c>
      <c r="FR93">
        <v>-0.18329044484773399</v>
      </c>
      <c r="FS93">
        <v>1.93526017593624E-3</v>
      </c>
      <c r="FT93">
        <v>-2.6352868309754201E-6</v>
      </c>
      <c r="FU93">
        <v>7.4988703689445403E-10</v>
      </c>
      <c r="FV93">
        <v>7.4070808911679595E-2</v>
      </c>
      <c r="FW93">
        <v>0</v>
      </c>
      <c r="FX93">
        <v>0</v>
      </c>
      <c r="FY93">
        <v>0</v>
      </c>
      <c r="FZ93">
        <v>1</v>
      </c>
      <c r="GA93">
        <v>1999</v>
      </c>
      <c r="GB93">
        <v>0</v>
      </c>
      <c r="GC93">
        <v>14</v>
      </c>
      <c r="GD93">
        <v>57.1</v>
      </c>
      <c r="GE93">
        <v>57.1</v>
      </c>
      <c r="GF93">
        <v>1.6845699999999999</v>
      </c>
      <c r="GG93">
        <v>2.49268</v>
      </c>
      <c r="GH93">
        <v>1.5979000000000001</v>
      </c>
      <c r="GI93">
        <v>2.35229</v>
      </c>
      <c r="GJ93">
        <v>1.64917</v>
      </c>
      <c r="GK93">
        <v>2.4475099999999999</v>
      </c>
      <c r="GL93">
        <v>26.2104</v>
      </c>
      <c r="GM93">
        <v>14.333399999999999</v>
      </c>
      <c r="GN93">
        <v>19</v>
      </c>
      <c r="GO93">
        <v>450.43599999999998</v>
      </c>
      <c r="GP93">
        <v>639.86800000000005</v>
      </c>
      <c r="GQ93">
        <v>29.832599999999999</v>
      </c>
      <c r="GR93">
        <v>21.696100000000001</v>
      </c>
      <c r="GS93">
        <v>30.0002</v>
      </c>
      <c r="GT93">
        <v>21.619599999999998</v>
      </c>
      <c r="GU93">
        <v>21.599799999999998</v>
      </c>
      <c r="GV93">
        <v>33.8934</v>
      </c>
      <c r="GW93">
        <v>25.212900000000001</v>
      </c>
      <c r="GX93">
        <v>100</v>
      </c>
      <c r="GY93">
        <v>29.843900000000001</v>
      </c>
      <c r="GZ93">
        <v>712.67700000000002</v>
      </c>
      <c r="HA93">
        <v>12.8957</v>
      </c>
      <c r="HB93">
        <v>101.34699999999999</v>
      </c>
      <c r="HC93">
        <v>101.336</v>
      </c>
    </row>
    <row r="94" spans="1:211" x14ac:dyDescent="0.2">
      <c r="A94">
        <v>78</v>
      </c>
      <c r="B94">
        <v>1736449126.0999999</v>
      </c>
      <c r="C94">
        <v>154</v>
      </c>
      <c r="D94" t="s">
        <v>503</v>
      </c>
      <c r="E94" t="s">
        <v>504</v>
      </c>
      <c r="F94">
        <v>2</v>
      </c>
      <c r="G94">
        <v>1736449125.0999999</v>
      </c>
      <c r="H94">
        <f t="shared" si="34"/>
        <v>2.2051674917998977E-3</v>
      </c>
      <c r="I94">
        <f t="shared" si="35"/>
        <v>2.2051674917998976</v>
      </c>
      <c r="J94">
        <f t="shared" si="36"/>
        <v>30.572339073288457</v>
      </c>
      <c r="K94">
        <f t="shared" si="37"/>
        <v>620.53700000000003</v>
      </c>
      <c r="L94">
        <f t="shared" si="38"/>
        <v>224.67088746817433</v>
      </c>
      <c r="M94">
        <f t="shared" si="39"/>
        <v>22.987028854722908</v>
      </c>
      <c r="N94">
        <f t="shared" si="40"/>
        <v>63.489765341510001</v>
      </c>
      <c r="O94">
        <f t="shared" si="41"/>
        <v>0.12954527284889128</v>
      </c>
      <c r="P94">
        <f t="shared" si="42"/>
        <v>3.5419845011531033</v>
      </c>
      <c r="Q94">
        <f t="shared" si="43"/>
        <v>0.12696950559184045</v>
      </c>
      <c r="R94">
        <f t="shared" si="44"/>
        <v>7.9583097806545655E-2</v>
      </c>
      <c r="S94">
        <f t="shared" si="45"/>
        <v>253.92158700000002</v>
      </c>
      <c r="T94">
        <f t="shared" si="46"/>
        <v>25.754744339371314</v>
      </c>
      <c r="U94">
        <f t="shared" si="47"/>
        <v>25.754744339371314</v>
      </c>
      <c r="V94">
        <f t="shared" si="48"/>
        <v>3.3255984702958048</v>
      </c>
      <c r="W94">
        <f t="shared" si="49"/>
        <v>50.105249742550363</v>
      </c>
      <c r="X94">
        <f t="shared" si="50"/>
        <v>1.591334144882</v>
      </c>
      <c r="Y94">
        <f t="shared" si="51"/>
        <v>3.1759828621921979</v>
      </c>
      <c r="Z94">
        <f t="shared" si="52"/>
        <v>1.7342643254138048</v>
      </c>
      <c r="AA94">
        <f t="shared" si="53"/>
        <v>-97.247886388375491</v>
      </c>
      <c r="AB94">
        <f t="shared" si="54"/>
        <v>-147.84619050095691</v>
      </c>
      <c r="AC94">
        <f t="shared" si="55"/>
        <v>-8.8619745962418417</v>
      </c>
      <c r="AD94">
        <f t="shared" si="56"/>
        <v>-3.4464485574233095E-2</v>
      </c>
      <c r="AE94">
        <f t="shared" si="57"/>
        <v>58.134117016010286</v>
      </c>
      <c r="AF94">
        <f t="shared" si="58"/>
        <v>2.2055267356976658</v>
      </c>
      <c r="AG94">
        <f t="shared" si="59"/>
        <v>30.572339073288457</v>
      </c>
      <c r="AH94">
        <v>690.20030958285201</v>
      </c>
      <c r="AI94">
        <v>630.31348484848502</v>
      </c>
      <c r="AJ94">
        <v>3.2166779196176001</v>
      </c>
      <c r="AK94">
        <v>85.495142733625997</v>
      </c>
      <c r="AL94">
        <f t="shared" si="60"/>
        <v>2.2051674917998976</v>
      </c>
      <c r="AM94">
        <v>12.9459781880905</v>
      </c>
      <c r="AN94">
        <v>15.552713986014</v>
      </c>
      <c r="AO94">
        <v>-5.6215076123149103E-6</v>
      </c>
      <c r="AP94">
        <v>126.389948844656</v>
      </c>
      <c r="AQ94">
        <v>37</v>
      </c>
      <c r="AR94">
        <v>7</v>
      </c>
      <c r="AS94">
        <f t="shared" si="61"/>
        <v>1</v>
      </c>
      <c r="AT94">
        <f t="shared" si="62"/>
        <v>0</v>
      </c>
      <c r="AU94">
        <f t="shared" si="63"/>
        <v>54557.101509466127</v>
      </c>
      <c r="AV94">
        <f t="shared" si="64"/>
        <v>1600.01</v>
      </c>
      <c r="AW94">
        <f t="shared" si="65"/>
        <v>1348.80843</v>
      </c>
      <c r="AX94">
        <f t="shared" si="66"/>
        <v>0.84299999999999997</v>
      </c>
      <c r="AY94">
        <f t="shared" si="67"/>
        <v>0.15870000000000001</v>
      </c>
      <c r="AZ94">
        <v>6</v>
      </c>
      <c r="BA94">
        <v>0.5</v>
      </c>
      <c r="BB94" t="s">
        <v>345</v>
      </c>
      <c r="BC94">
        <v>2</v>
      </c>
      <c r="BD94" t="b">
        <v>1</v>
      </c>
      <c r="BE94">
        <v>1736449125.0999999</v>
      </c>
      <c r="BF94">
        <v>620.53700000000003</v>
      </c>
      <c r="BG94">
        <v>691.98500000000001</v>
      </c>
      <c r="BH94">
        <v>15.5534</v>
      </c>
      <c r="BI94">
        <v>12.946300000000001</v>
      </c>
      <c r="BJ94">
        <v>620.35500000000002</v>
      </c>
      <c r="BK94">
        <v>15.4793</v>
      </c>
      <c r="BL94">
        <v>499.68700000000001</v>
      </c>
      <c r="BM94">
        <v>102.21299999999999</v>
      </c>
      <c r="BN94">
        <v>0.10123</v>
      </c>
      <c r="BO94">
        <v>24.980499999999999</v>
      </c>
      <c r="BP94">
        <v>24.700700000000001</v>
      </c>
      <c r="BQ94">
        <v>999.9</v>
      </c>
      <c r="BR94">
        <v>0</v>
      </c>
      <c r="BS94">
        <v>0</v>
      </c>
      <c r="BT94">
        <v>10027.5</v>
      </c>
      <c r="BU94">
        <v>511.99400000000003</v>
      </c>
      <c r="BV94">
        <v>122.822</v>
      </c>
      <c r="BW94">
        <v>-71.447900000000004</v>
      </c>
      <c r="BX94">
        <v>630.34100000000001</v>
      </c>
      <c r="BY94">
        <v>701.06100000000004</v>
      </c>
      <c r="BZ94">
        <v>2.6070700000000002</v>
      </c>
      <c r="CA94">
        <v>691.98500000000001</v>
      </c>
      <c r="CB94">
        <v>12.946300000000001</v>
      </c>
      <c r="CC94">
        <v>1.58975</v>
      </c>
      <c r="CD94">
        <v>1.32328</v>
      </c>
      <c r="CE94">
        <v>13.8598</v>
      </c>
      <c r="CF94">
        <v>11.065899999999999</v>
      </c>
      <c r="CG94">
        <v>1600.01</v>
      </c>
      <c r="CH94">
        <v>0.9</v>
      </c>
      <c r="CI94">
        <v>0.1</v>
      </c>
      <c r="CJ94">
        <v>19.916699999999999</v>
      </c>
      <c r="CK94">
        <v>31274.5</v>
      </c>
      <c r="CL94">
        <v>1736445700.0999999</v>
      </c>
      <c r="CM94" t="s">
        <v>346</v>
      </c>
      <c r="CN94">
        <v>1736445697.0999999</v>
      </c>
      <c r="CO94">
        <v>1736445700.0999999</v>
      </c>
      <c r="CP94">
        <v>1</v>
      </c>
      <c r="CQ94">
        <v>-0.33700000000000002</v>
      </c>
      <c r="CR94">
        <v>1.2999999999999999E-2</v>
      </c>
      <c r="CS94">
        <v>0.22</v>
      </c>
      <c r="CT94">
        <v>8.3000000000000004E-2</v>
      </c>
      <c r="CU94">
        <v>420</v>
      </c>
      <c r="CV94">
        <v>16</v>
      </c>
      <c r="CW94">
        <v>0.23</v>
      </c>
      <c r="CX94">
        <v>0.32</v>
      </c>
      <c r="CY94">
        <v>-68.841133333333303</v>
      </c>
      <c r="CZ94">
        <v>-13.7714727272727</v>
      </c>
      <c r="DA94">
        <v>1.3987486075003299</v>
      </c>
      <c r="DB94">
        <v>0</v>
      </c>
      <c r="DC94">
        <v>2.5973580952380999</v>
      </c>
      <c r="DD94">
        <v>0.13444675324675301</v>
      </c>
      <c r="DE94">
        <v>1.6614636008809101E-2</v>
      </c>
      <c r="DF94">
        <v>1</v>
      </c>
      <c r="DG94">
        <v>1</v>
      </c>
      <c r="DH94">
        <v>2</v>
      </c>
      <c r="DI94" t="s">
        <v>347</v>
      </c>
      <c r="DJ94">
        <v>3.1193399999999998</v>
      </c>
      <c r="DK94">
        <v>2.8037700000000001</v>
      </c>
      <c r="DL94">
        <v>0.13437299999999999</v>
      </c>
      <c r="DM94">
        <v>0.146314</v>
      </c>
      <c r="DN94">
        <v>8.6987800000000004E-2</v>
      </c>
      <c r="DO94">
        <v>7.6863399999999998E-2</v>
      </c>
      <c r="DP94">
        <v>24148.3</v>
      </c>
      <c r="DQ94">
        <v>22011.8</v>
      </c>
      <c r="DR94">
        <v>26687.8</v>
      </c>
      <c r="DS94">
        <v>24124.1</v>
      </c>
      <c r="DT94">
        <v>33677.599999999999</v>
      </c>
      <c r="DU94">
        <v>32431.3</v>
      </c>
      <c r="DV94">
        <v>40352.9</v>
      </c>
      <c r="DW94">
        <v>38136.300000000003</v>
      </c>
      <c r="DX94">
        <v>2.0152000000000001</v>
      </c>
      <c r="DY94">
        <v>2.2696999999999998</v>
      </c>
      <c r="DZ94">
        <v>0.150695</v>
      </c>
      <c r="EA94">
        <v>0</v>
      </c>
      <c r="EB94">
        <v>22.225999999999999</v>
      </c>
      <c r="EC94">
        <v>999.9</v>
      </c>
      <c r="ED94">
        <v>64.241</v>
      </c>
      <c r="EE94">
        <v>22.084</v>
      </c>
      <c r="EF94">
        <v>16.764600000000002</v>
      </c>
      <c r="EG94">
        <v>63.0349</v>
      </c>
      <c r="EH94">
        <v>26.430299999999999</v>
      </c>
      <c r="EI94">
        <v>1</v>
      </c>
      <c r="EJ94">
        <v>-0.429616</v>
      </c>
      <c r="EK94">
        <v>-4.5601399999999996</v>
      </c>
      <c r="EL94">
        <v>20.2149</v>
      </c>
      <c r="EM94">
        <v>5.26281</v>
      </c>
      <c r="EN94">
        <v>12.007999999999999</v>
      </c>
      <c r="EO94">
        <v>4.9996</v>
      </c>
      <c r="EP94">
        <v>3.28695</v>
      </c>
      <c r="EQ94">
        <v>9999</v>
      </c>
      <c r="ER94">
        <v>9999</v>
      </c>
      <c r="ES94">
        <v>999.9</v>
      </c>
      <c r="ET94">
        <v>9999</v>
      </c>
      <c r="EU94">
        <v>1.87226</v>
      </c>
      <c r="EV94">
        <v>1.87317</v>
      </c>
      <c r="EW94">
        <v>1.8693500000000001</v>
      </c>
      <c r="EX94">
        <v>1.8750500000000001</v>
      </c>
      <c r="EY94">
        <v>1.8754200000000001</v>
      </c>
      <c r="EZ94">
        <v>1.87384</v>
      </c>
      <c r="FA94">
        <v>1.87239</v>
      </c>
      <c r="FB94">
        <v>1.8714900000000001</v>
      </c>
      <c r="FC94">
        <v>5</v>
      </c>
      <c r="FD94">
        <v>0</v>
      </c>
      <c r="FE94">
        <v>0</v>
      </c>
      <c r="FF94">
        <v>0</v>
      </c>
      <c r="FG94" t="s">
        <v>348</v>
      </c>
      <c r="FH94" t="s">
        <v>349</v>
      </c>
      <c r="FI94" t="s">
        <v>350</v>
      </c>
      <c r="FJ94" t="s">
        <v>350</v>
      </c>
      <c r="FK94" t="s">
        <v>350</v>
      </c>
      <c r="FL94" t="s">
        <v>350</v>
      </c>
      <c r="FM94">
        <v>0</v>
      </c>
      <c r="FN94">
        <v>100</v>
      </c>
      <c r="FO94">
        <v>100</v>
      </c>
      <c r="FP94">
        <v>0.18099999999999999</v>
      </c>
      <c r="FQ94">
        <v>7.4099999999999999E-2</v>
      </c>
      <c r="FR94">
        <v>-0.18329044484773399</v>
      </c>
      <c r="FS94">
        <v>1.93526017593624E-3</v>
      </c>
      <c r="FT94">
        <v>-2.6352868309754201E-6</v>
      </c>
      <c r="FU94">
        <v>7.4988703689445403E-10</v>
      </c>
      <c r="FV94">
        <v>7.4070808911679595E-2</v>
      </c>
      <c r="FW94">
        <v>0</v>
      </c>
      <c r="FX94">
        <v>0</v>
      </c>
      <c r="FY94">
        <v>0</v>
      </c>
      <c r="FZ94">
        <v>1</v>
      </c>
      <c r="GA94">
        <v>1999</v>
      </c>
      <c r="GB94">
        <v>0</v>
      </c>
      <c r="GC94">
        <v>14</v>
      </c>
      <c r="GD94">
        <v>57.1</v>
      </c>
      <c r="GE94">
        <v>57.1</v>
      </c>
      <c r="GF94">
        <v>1.69678</v>
      </c>
      <c r="GG94">
        <v>2.47681</v>
      </c>
      <c r="GH94">
        <v>1.5979000000000001</v>
      </c>
      <c r="GI94">
        <v>2.35229</v>
      </c>
      <c r="GJ94">
        <v>1.64917</v>
      </c>
      <c r="GK94">
        <v>2.3156699999999999</v>
      </c>
      <c r="GL94">
        <v>26.2104</v>
      </c>
      <c r="GM94">
        <v>14.3247</v>
      </c>
      <c r="GN94">
        <v>19</v>
      </c>
      <c r="GO94">
        <v>451.113</v>
      </c>
      <c r="GP94">
        <v>639.65899999999999</v>
      </c>
      <c r="GQ94">
        <v>29.840599999999998</v>
      </c>
      <c r="GR94">
        <v>21.696899999999999</v>
      </c>
      <c r="GS94">
        <v>30.0002</v>
      </c>
      <c r="GT94">
        <v>21.6205</v>
      </c>
      <c r="GU94">
        <v>21.6008</v>
      </c>
      <c r="GV94">
        <v>34.162799999999997</v>
      </c>
      <c r="GW94">
        <v>25.212900000000001</v>
      </c>
      <c r="GX94">
        <v>100</v>
      </c>
      <c r="GY94">
        <v>29.843900000000001</v>
      </c>
      <c r="GZ94">
        <v>719.39700000000005</v>
      </c>
      <c r="HA94">
        <v>12.888500000000001</v>
      </c>
      <c r="HB94">
        <v>101.345</v>
      </c>
      <c r="HC94">
        <v>101.336</v>
      </c>
    </row>
    <row r="95" spans="1:211" x14ac:dyDescent="0.2">
      <c r="A95">
        <v>79</v>
      </c>
      <c r="B95">
        <v>1736449128.0999999</v>
      </c>
      <c r="C95">
        <v>156</v>
      </c>
      <c r="D95" t="s">
        <v>505</v>
      </c>
      <c r="E95" t="s">
        <v>506</v>
      </c>
      <c r="F95">
        <v>2</v>
      </c>
      <c r="G95">
        <v>1736449126.0999999</v>
      </c>
      <c r="H95">
        <f t="shared" si="34"/>
        <v>2.2112614625424136E-3</v>
      </c>
      <c r="I95">
        <f t="shared" si="35"/>
        <v>2.2112614625424136</v>
      </c>
      <c r="J95">
        <f t="shared" si="36"/>
        <v>30.680107306188713</v>
      </c>
      <c r="K95">
        <f t="shared" si="37"/>
        <v>623.77499999999998</v>
      </c>
      <c r="L95">
        <f t="shared" si="38"/>
        <v>227.40319029570216</v>
      </c>
      <c r="M95">
        <f t="shared" si="39"/>
        <v>23.266136604395257</v>
      </c>
      <c r="N95">
        <f t="shared" si="40"/>
        <v>63.81983621925</v>
      </c>
      <c r="O95">
        <f t="shared" si="41"/>
        <v>0.12986918169367334</v>
      </c>
      <c r="P95">
        <f t="shared" si="42"/>
        <v>3.5365915287125165</v>
      </c>
      <c r="Q95">
        <f t="shared" si="43"/>
        <v>0.12727679402549086</v>
      </c>
      <c r="R95">
        <f t="shared" si="44"/>
        <v>7.977660191010448E-2</v>
      </c>
      <c r="S95">
        <f t="shared" si="45"/>
        <v>253.92158700000002</v>
      </c>
      <c r="T95">
        <f t="shared" si="46"/>
        <v>25.758376698839612</v>
      </c>
      <c r="U95">
        <f t="shared" si="47"/>
        <v>25.758376698839612</v>
      </c>
      <c r="V95">
        <f t="shared" si="48"/>
        <v>3.3263146524908906</v>
      </c>
      <c r="W95">
        <f t="shared" si="49"/>
        <v>50.098908404166728</v>
      </c>
      <c r="X95">
        <f t="shared" si="50"/>
        <v>1.5914980535310002</v>
      </c>
      <c r="Y95">
        <f t="shared" si="51"/>
        <v>3.1767120367010535</v>
      </c>
      <c r="Z95">
        <f t="shared" si="52"/>
        <v>1.7348165989598905</v>
      </c>
      <c r="AA95">
        <f t="shared" si="53"/>
        <v>-97.516630498120435</v>
      </c>
      <c r="AB95">
        <f t="shared" si="54"/>
        <v>-147.57958573871042</v>
      </c>
      <c r="AC95">
        <f t="shared" si="55"/>
        <v>-8.8598167480456365</v>
      </c>
      <c r="AD95">
        <f t="shared" si="56"/>
        <v>-3.4445984876469993E-2</v>
      </c>
      <c r="AE95">
        <f t="shared" si="57"/>
        <v>58.287130319536033</v>
      </c>
      <c r="AF95">
        <f t="shared" si="58"/>
        <v>2.2088048682842905</v>
      </c>
      <c r="AG95">
        <f t="shared" si="59"/>
        <v>30.680107306188713</v>
      </c>
      <c r="AH95">
        <v>697.19490660157703</v>
      </c>
      <c r="AI95">
        <v>636.91004242424196</v>
      </c>
      <c r="AJ95">
        <v>3.2633921112465001</v>
      </c>
      <c r="AK95">
        <v>85.495142733625997</v>
      </c>
      <c r="AL95">
        <f t="shared" si="60"/>
        <v>2.2112614625424136</v>
      </c>
      <c r="AM95">
        <v>12.945761187922599</v>
      </c>
      <c r="AN95">
        <v>15.5569573426573</v>
      </c>
      <c r="AO95">
        <v>3.4071763536382101E-8</v>
      </c>
      <c r="AP95">
        <v>126.389948844656</v>
      </c>
      <c r="AQ95">
        <v>37</v>
      </c>
      <c r="AR95">
        <v>7</v>
      </c>
      <c r="AS95">
        <f t="shared" si="61"/>
        <v>1</v>
      </c>
      <c r="AT95">
        <f t="shared" si="62"/>
        <v>0</v>
      </c>
      <c r="AU95">
        <f t="shared" si="63"/>
        <v>54437.429398526721</v>
      </c>
      <c r="AV95">
        <f t="shared" si="64"/>
        <v>1600.01</v>
      </c>
      <c r="AW95">
        <f t="shared" si="65"/>
        <v>1348.80843</v>
      </c>
      <c r="AX95">
        <f t="shared" si="66"/>
        <v>0.84299999999999997</v>
      </c>
      <c r="AY95">
        <f t="shared" si="67"/>
        <v>0.15870000000000001</v>
      </c>
      <c r="AZ95">
        <v>6</v>
      </c>
      <c r="BA95">
        <v>0.5</v>
      </c>
      <c r="BB95" t="s">
        <v>345</v>
      </c>
      <c r="BC95">
        <v>2</v>
      </c>
      <c r="BD95" t="b">
        <v>1</v>
      </c>
      <c r="BE95">
        <v>1736449126.0999999</v>
      </c>
      <c r="BF95">
        <v>623.77499999999998</v>
      </c>
      <c r="BG95">
        <v>695.34450000000004</v>
      </c>
      <c r="BH95">
        <v>15.555300000000001</v>
      </c>
      <c r="BI95">
        <v>12.946999999999999</v>
      </c>
      <c r="BJ95">
        <v>623.59450000000004</v>
      </c>
      <c r="BK95">
        <v>15.481199999999999</v>
      </c>
      <c r="BL95">
        <v>500.19850000000002</v>
      </c>
      <c r="BM95">
        <v>102.21</v>
      </c>
      <c r="BN95">
        <v>0.10227</v>
      </c>
      <c r="BO95">
        <v>24.984349999999999</v>
      </c>
      <c r="BP95">
        <v>24.70335</v>
      </c>
      <c r="BQ95">
        <v>999.9</v>
      </c>
      <c r="BR95">
        <v>0</v>
      </c>
      <c r="BS95">
        <v>0</v>
      </c>
      <c r="BT95">
        <v>10005</v>
      </c>
      <c r="BU95">
        <v>512.00250000000005</v>
      </c>
      <c r="BV95">
        <v>122.8045</v>
      </c>
      <c r="BW95">
        <v>-71.569450000000003</v>
      </c>
      <c r="BX95">
        <v>633.63149999999996</v>
      </c>
      <c r="BY95">
        <v>704.46550000000002</v>
      </c>
      <c r="BZ95">
        <v>2.6082649999999998</v>
      </c>
      <c r="CA95">
        <v>695.34450000000004</v>
      </c>
      <c r="CB95">
        <v>12.946999999999999</v>
      </c>
      <c r="CC95">
        <v>1.5899049999999999</v>
      </c>
      <c r="CD95">
        <v>1.323315</v>
      </c>
      <c r="CE95">
        <v>13.8613</v>
      </c>
      <c r="CF95">
        <v>11.0663</v>
      </c>
      <c r="CG95">
        <v>1600.01</v>
      </c>
      <c r="CH95">
        <v>0.9</v>
      </c>
      <c r="CI95">
        <v>0.1</v>
      </c>
      <c r="CJ95">
        <v>19.958349999999999</v>
      </c>
      <c r="CK95">
        <v>31274.5</v>
      </c>
      <c r="CL95">
        <v>1736445700.0999999</v>
      </c>
      <c r="CM95" t="s">
        <v>346</v>
      </c>
      <c r="CN95">
        <v>1736445697.0999999</v>
      </c>
      <c r="CO95">
        <v>1736445700.0999999</v>
      </c>
      <c r="CP95">
        <v>1</v>
      </c>
      <c r="CQ95">
        <v>-0.33700000000000002</v>
      </c>
      <c r="CR95">
        <v>1.2999999999999999E-2</v>
      </c>
      <c r="CS95">
        <v>0.22</v>
      </c>
      <c r="CT95">
        <v>8.3000000000000004E-2</v>
      </c>
      <c r="CU95">
        <v>420</v>
      </c>
      <c r="CV95">
        <v>16</v>
      </c>
      <c r="CW95">
        <v>0.23</v>
      </c>
      <c r="CX95">
        <v>0.32</v>
      </c>
      <c r="CY95">
        <v>-69.271738095238106</v>
      </c>
      <c r="CZ95">
        <v>-14.4420701298703</v>
      </c>
      <c r="DA95">
        <v>1.4598143507133901</v>
      </c>
      <c r="DB95">
        <v>0</v>
      </c>
      <c r="DC95">
        <v>2.6014476190476201</v>
      </c>
      <c r="DD95">
        <v>9.1300519480522896E-2</v>
      </c>
      <c r="DE95">
        <v>1.29666913592966E-2</v>
      </c>
      <c r="DF95">
        <v>1</v>
      </c>
      <c r="DG95">
        <v>1</v>
      </c>
      <c r="DH95">
        <v>2</v>
      </c>
      <c r="DI95" t="s">
        <v>347</v>
      </c>
      <c r="DJ95">
        <v>3.1203500000000002</v>
      </c>
      <c r="DK95">
        <v>2.8035600000000001</v>
      </c>
      <c r="DL95">
        <v>0.13534099999999999</v>
      </c>
      <c r="DM95">
        <v>0.14727599999999999</v>
      </c>
      <c r="DN95">
        <v>8.69944E-2</v>
      </c>
      <c r="DO95">
        <v>7.6859700000000003E-2</v>
      </c>
      <c r="DP95">
        <v>24121.200000000001</v>
      </c>
      <c r="DQ95">
        <v>21987.1</v>
      </c>
      <c r="DR95">
        <v>26687.7</v>
      </c>
      <c r="DS95">
        <v>24124.2</v>
      </c>
      <c r="DT95">
        <v>33677.4</v>
      </c>
      <c r="DU95">
        <v>32431.599999999999</v>
      </c>
      <c r="DV95">
        <v>40352.699999999997</v>
      </c>
      <c r="DW95">
        <v>38136.400000000001</v>
      </c>
      <c r="DX95">
        <v>2.0178699999999998</v>
      </c>
      <c r="DY95">
        <v>2.2679</v>
      </c>
      <c r="DZ95">
        <v>0.15090400000000001</v>
      </c>
      <c r="EA95">
        <v>0</v>
      </c>
      <c r="EB95">
        <v>22.223199999999999</v>
      </c>
      <c r="EC95">
        <v>999.9</v>
      </c>
      <c r="ED95">
        <v>64.222999999999999</v>
      </c>
      <c r="EE95">
        <v>22.084</v>
      </c>
      <c r="EF95">
        <v>16.759799999999998</v>
      </c>
      <c r="EG95">
        <v>63.734900000000003</v>
      </c>
      <c r="EH95">
        <v>26.1739</v>
      </c>
      <c r="EI95">
        <v>1</v>
      </c>
      <c r="EJ95">
        <v>-0.42963899999999999</v>
      </c>
      <c r="EK95">
        <v>-4.56663</v>
      </c>
      <c r="EL95">
        <v>20.214600000000001</v>
      </c>
      <c r="EM95">
        <v>5.2620699999999996</v>
      </c>
      <c r="EN95">
        <v>12.007400000000001</v>
      </c>
      <c r="EO95">
        <v>4.9996</v>
      </c>
      <c r="EP95">
        <v>3.2868499999999998</v>
      </c>
      <c r="EQ95">
        <v>9999</v>
      </c>
      <c r="ER95">
        <v>9999</v>
      </c>
      <c r="ES95">
        <v>999.9</v>
      </c>
      <c r="ET95">
        <v>9999</v>
      </c>
      <c r="EU95">
        <v>1.87226</v>
      </c>
      <c r="EV95">
        <v>1.87317</v>
      </c>
      <c r="EW95">
        <v>1.8693500000000001</v>
      </c>
      <c r="EX95">
        <v>1.8750599999999999</v>
      </c>
      <c r="EY95">
        <v>1.8754299999999999</v>
      </c>
      <c r="EZ95">
        <v>1.8738300000000001</v>
      </c>
      <c r="FA95">
        <v>1.8724000000000001</v>
      </c>
      <c r="FB95">
        <v>1.8714900000000001</v>
      </c>
      <c r="FC95">
        <v>5</v>
      </c>
      <c r="FD95">
        <v>0</v>
      </c>
      <c r="FE95">
        <v>0</v>
      </c>
      <c r="FF95">
        <v>0</v>
      </c>
      <c r="FG95" t="s">
        <v>348</v>
      </c>
      <c r="FH95" t="s">
        <v>349</v>
      </c>
      <c r="FI95" t="s">
        <v>350</v>
      </c>
      <c r="FJ95" t="s">
        <v>350</v>
      </c>
      <c r="FK95" t="s">
        <v>350</v>
      </c>
      <c r="FL95" t="s">
        <v>350</v>
      </c>
      <c r="FM95">
        <v>0</v>
      </c>
      <c r="FN95">
        <v>100</v>
      </c>
      <c r="FO95">
        <v>100</v>
      </c>
      <c r="FP95">
        <v>0.17699999999999999</v>
      </c>
      <c r="FQ95">
        <v>7.4099999999999999E-2</v>
      </c>
      <c r="FR95">
        <v>-0.18329044484773399</v>
      </c>
      <c r="FS95">
        <v>1.93526017593624E-3</v>
      </c>
      <c r="FT95">
        <v>-2.6352868309754201E-6</v>
      </c>
      <c r="FU95">
        <v>7.4988703689445403E-10</v>
      </c>
      <c r="FV95">
        <v>7.4070808911679595E-2</v>
      </c>
      <c r="FW95">
        <v>0</v>
      </c>
      <c r="FX95">
        <v>0</v>
      </c>
      <c r="FY95">
        <v>0</v>
      </c>
      <c r="FZ95">
        <v>1</v>
      </c>
      <c r="GA95">
        <v>1999</v>
      </c>
      <c r="GB95">
        <v>0</v>
      </c>
      <c r="GC95">
        <v>14</v>
      </c>
      <c r="GD95">
        <v>57.2</v>
      </c>
      <c r="GE95">
        <v>57.1</v>
      </c>
      <c r="GF95">
        <v>1.71021</v>
      </c>
      <c r="GG95">
        <v>2.47925</v>
      </c>
      <c r="GH95">
        <v>1.5979000000000001</v>
      </c>
      <c r="GI95">
        <v>2.35229</v>
      </c>
      <c r="GJ95">
        <v>1.64917</v>
      </c>
      <c r="GK95">
        <v>2.4658199999999999</v>
      </c>
      <c r="GL95">
        <v>26.231000000000002</v>
      </c>
      <c r="GM95">
        <v>14.3422</v>
      </c>
      <c r="GN95">
        <v>19</v>
      </c>
      <c r="GO95">
        <v>452.69099999999997</v>
      </c>
      <c r="GP95">
        <v>638.19100000000003</v>
      </c>
      <c r="GQ95">
        <v>29.846699999999998</v>
      </c>
      <c r="GR95">
        <v>21.697800000000001</v>
      </c>
      <c r="GS95">
        <v>30.0002</v>
      </c>
      <c r="GT95">
        <v>21.621400000000001</v>
      </c>
      <c r="GU95">
        <v>21.601199999999999</v>
      </c>
      <c r="GV95">
        <v>34.424900000000001</v>
      </c>
      <c r="GW95">
        <v>25.212900000000001</v>
      </c>
      <c r="GX95">
        <v>100</v>
      </c>
      <c r="GY95">
        <v>29.843900000000001</v>
      </c>
      <c r="GZ95">
        <v>726.10299999999995</v>
      </c>
      <c r="HA95">
        <v>12.886900000000001</v>
      </c>
      <c r="HB95">
        <v>101.345</v>
      </c>
      <c r="HC95">
        <v>101.337</v>
      </c>
    </row>
    <row r="96" spans="1:211" x14ac:dyDescent="0.2">
      <c r="A96">
        <v>80</v>
      </c>
      <c r="B96">
        <v>1736449130.0999999</v>
      </c>
      <c r="C96">
        <v>158</v>
      </c>
      <c r="D96" t="s">
        <v>507</v>
      </c>
      <c r="E96" t="s">
        <v>508</v>
      </c>
      <c r="F96">
        <v>2</v>
      </c>
      <c r="G96">
        <v>1736449129.0999999</v>
      </c>
      <c r="H96">
        <f t="shared" si="34"/>
        <v>2.216136166155533E-3</v>
      </c>
      <c r="I96">
        <f t="shared" si="35"/>
        <v>2.216136166155533</v>
      </c>
      <c r="J96">
        <f t="shared" si="36"/>
        <v>30.913290125791185</v>
      </c>
      <c r="K96">
        <f t="shared" si="37"/>
        <v>633.42499999999995</v>
      </c>
      <c r="L96">
        <f t="shared" si="38"/>
        <v>234.43801728084154</v>
      </c>
      <c r="M96">
        <f t="shared" si="39"/>
        <v>23.98440571509903</v>
      </c>
      <c r="N96">
        <f t="shared" si="40"/>
        <v>64.803150812724994</v>
      </c>
      <c r="O96">
        <f t="shared" si="41"/>
        <v>0.13006456300622374</v>
      </c>
      <c r="P96">
        <f t="shared" si="42"/>
        <v>3.5240222191487129</v>
      </c>
      <c r="Q96">
        <f t="shared" si="43"/>
        <v>0.12745537995383574</v>
      </c>
      <c r="R96">
        <f t="shared" si="44"/>
        <v>7.9889677649358309E-2</v>
      </c>
      <c r="S96">
        <f t="shared" si="45"/>
        <v>253.91841300000002</v>
      </c>
      <c r="T96">
        <f t="shared" si="46"/>
        <v>25.765945261532284</v>
      </c>
      <c r="U96">
        <f t="shared" si="47"/>
        <v>25.765945261532284</v>
      </c>
      <c r="V96">
        <f t="shared" si="48"/>
        <v>3.3278073577393146</v>
      </c>
      <c r="W96">
        <f t="shared" si="49"/>
        <v>50.088051223758455</v>
      </c>
      <c r="X96">
        <f t="shared" si="50"/>
        <v>1.5917272319844999</v>
      </c>
      <c r="Y96">
        <f t="shared" si="51"/>
        <v>3.1778581779390329</v>
      </c>
      <c r="Z96">
        <f t="shared" si="52"/>
        <v>1.7360801257548146</v>
      </c>
      <c r="AA96">
        <f t="shared" si="53"/>
        <v>-97.731604927459003</v>
      </c>
      <c r="AB96">
        <f t="shared" si="54"/>
        <v>-147.34358420558794</v>
      </c>
      <c r="AC96">
        <f t="shared" si="55"/>
        <v>-8.8778066639942903</v>
      </c>
      <c r="AD96">
        <f t="shared" si="56"/>
        <v>-3.4582797041196045E-2</v>
      </c>
      <c r="AE96">
        <f t="shared" si="57"/>
        <v>58.720919898728241</v>
      </c>
      <c r="AF96">
        <f t="shared" si="58"/>
        <v>2.2148079113893515</v>
      </c>
      <c r="AG96">
        <f t="shared" si="59"/>
        <v>30.913290125791185</v>
      </c>
      <c r="AH96">
        <v>704.06700890066099</v>
      </c>
      <c r="AI96">
        <v>643.46798787878799</v>
      </c>
      <c r="AJ96">
        <v>3.2794448665737299</v>
      </c>
      <c r="AK96">
        <v>85.495142733625997</v>
      </c>
      <c r="AL96">
        <f t="shared" si="60"/>
        <v>2.216136166155533</v>
      </c>
      <c r="AM96">
        <v>12.9463658654954</v>
      </c>
      <c r="AN96">
        <v>15.559776223776201</v>
      </c>
      <c r="AO96">
        <v>5.0602394795153899E-6</v>
      </c>
      <c r="AP96">
        <v>126.389948844656</v>
      </c>
      <c r="AQ96">
        <v>36</v>
      </c>
      <c r="AR96">
        <v>7</v>
      </c>
      <c r="AS96">
        <f t="shared" si="61"/>
        <v>1</v>
      </c>
      <c r="AT96">
        <f t="shared" si="62"/>
        <v>0</v>
      </c>
      <c r="AU96">
        <f t="shared" si="63"/>
        <v>54159.526269522969</v>
      </c>
      <c r="AV96">
        <f t="shared" si="64"/>
        <v>1599.99</v>
      </c>
      <c r="AW96">
        <f t="shared" si="65"/>
        <v>1348.7915699999999</v>
      </c>
      <c r="AX96">
        <f t="shared" si="66"/>
        <v>0.84299999999999997</v>
      </c>
      <c r="AY96">
        <f t="shared" si="67"/>
        <v>0.15870000000000001</v>
      </c>
      <c r="AZ96">
        <v>6</v>
      </c>
      <c r="BA96">
        <v>0.5</v>
      </c>
      <c r="BB96" t="s">
        <v>345</v>
      </c>
      <c r="BC96">
        <v>2</v>
      </c>
      <c r="BD96" t="b">
        <v>1</v>
      </c>
      <c r="BE96">
        <v>1736449129.0999999</v>
      </c>
      <c r="BF96">
        <v>633.42499999999995</v>
      </c>
      <c r="BG96">
        <v>705.44899999999996</v>
      </c>
      <c r="BH96">
        <v>15.5585</v>
      </c>
      <c r="BI96">
        <v>12.9466</v>
      </c>
      <c r="BJ96">
        <v>633.24900000000002</v>
      </c>
      <c r="BK96">
        <v>15.484400000000001</v>
      </c>
      <c r="BL96">
        <v>500.86500000000001</v>
      </c>
      <c r="BM96">
        <v>102.205</v>
      </c>
      <c r="BN96">
        <v>0.10095700000000001</v>
      </c>
      <c r="BO96">
        <v>24.990400000000001</v>
      </c>
      <c r="BP96">
        <v>24.703199999999999</v>
      </c>
      <c r="BQ96">
        <v>999.9</v>
      </c>
      <c r="BR96">
        <v>0</v>
      </c>
      <c r="BS96">
        <v>0</v>
      </c>
      <c r="BT96">
        <v>9952.5</v>
      </c>
      <c r="BU96">
        <v>512.101</v>
      </c>
      <c r="BV96">
        <v>122.93600000000001</v>
      </c>
      <c r="BW96">
        <v>-72.023399999999995</v>
      </c>
      <c r="BX96">
        <v>643.43600000000004</v>
      </c>
      <c r="BY96">
        <v>714.702</v>
      </c>
      <c r="BZ96">
        <v>2.61185</v>
      </c>
      <c r="CA96">
        <v>705.44899999999996</v>
      </c>
      <c r="CB96">
        <v>12.9466</v>
      </c>
      <c r="CC96">
        <v>1.59016</v>
      </c>
      <c r="CD96">
        <v>1.3232200000000001</v>
      </c>
      <c r="CE96">
        <v>13.863799999999999</v>
      </c>
      <c r="CF96">
        <v>11.065200000000001</v>
      </c>
      <c r="CG96">
        <v>1599.99</v>
      </c>
      <c r="CH96">
        <v>0.9</v>
      </c>
      <c r="CI96">
        <v>0.1</v>
      </c>
      <c r="CJ96">
        <v>19.958300000000001</v>
      </c>
      <c r="CK96">
        <v>31274.3</v>
      </c>
      <c r="CL96">
        <v>1736445700.0999999</v>
      </c>
      <c r="CM96" t="s">
        <v>346</v>
      </c>
      <c r="CN96">
        <v>1736445697.0999999</v>
      </c>
      <c r="CO96">
        <v>1736445700.0999999</v>
      </c>
      <c r="CP96">
        <v>1</v>
      </c>
      <c r="CQ96">
        <v>-0.33700000000000002</v>
      </c>
      <c r="CR96">
        <v>1.2999999999999999E-2</v>
      </c>
      <c r="CS96">
        <v>0.22</v>
      </c>
      <c r="CT96">
        <v>8.3000000000000004E-2</v>
      </c>
      <c r="CU96">
        <v>420</v>
      </c>
      <c r="CV96">
        <v>16</v>
      </c>
      <c r="CW96">
        <v>0.23</v>
      </c>
      <c r="CX96">
        <v>0.32</v>
      </c>
      <c r="CY96">
        <v>-69.725333333333296</v>
      </c>
      <c r="CZ96">
        <v>-14.1195818181818</v>
      </c>
      <c r="DA96">
        <v>1.4287972525480599</v>
      </c>
      <c r="DB96">
        <v>0</v>
      </c>
      <c r="DC96">
        <v>2.60528904761905</v>
      </c>
      <c r="DD96">
        <v>4.7486493506490902E-2</v>
      </c>
      <c r="DE96">
        <v>8.0728745719771296E-3</v>
      </c>
      <c r="DF96">
        <v>1</v>
      </c>
      <c r="DG96">
        <v>1</v>
      </c>
      <c r="DH96">
        <v>2</v>
      </c>
      <c r="DI96" t="s">
        <v>347</v>
      </c>
      <c r="DJ96">
        <v>3.1201099999999999</v>
      </c>
      <c r="DK96">
        <v>2.79941</v>
      </c>
      <c r="DL96">
        <v>0.13630100000000001</v>
      </c>
      <c r="DM96">
        <v>0.14824399999999999</v>
      </c>
      <c r="DN96">
        <v>8.6990700000000004E-2</v>
      </c>
      <c r="DO96">
        <v>7.6852799999999999E-2</v>
      </c>
      <c r="DP96">
        <v>24094.7</v>
      </c>
      <c r="DQ96">
        <v>21962.3</v>
      </c>
      <c r="DR96">
        <v>26687.9</v>
      </c>
      <c r="DS96">
        <v>24124.3</v>
      </c>
      <c r="DT96">
        <v>33677.9</v>
      </c>
      <c r="DU96">
        <v>32432.1</v>
      </c>
      <c r="DV96">
        <v>40353.1</v>
      </c>
      <c r="DW96">
        <v>38136.6</v>
      </c>
      <c r="DX96">
        <v>2.0180699999999998</v>
      </c>
      <c r="DY96">
        <v>2.2677800000000001</v>
      </c>
      <c r="DZ96">
        <v>0.15065799999999999</v>
      </c>
      <c r="EA96">
        <v>0</v>
      </c>
      <c r="EB96">
        <v>22.220400000000001</v>
      </c>
      <c r="EC96">
        <v>999.9</v>
      </c>
      <c r="ED96">
        <v>64.241</v>
      </c>
      <c r="EE96">
        <v>22.084</v>
      </c>
      <c r="EF96">
        <v>16.763000000000002</v>
      </c>
      <c r="EG96">
        <v>63.804900000000004</v>
      </c>
      <c r="EH96">
        <v>26.522400000000001</v>
      </c>
      <c r="EI96">
        <v>1</v>
      </c>
      <c r="EJ96">
        <v>-0.42967499999999997</v>
      </c>
      <c r="EK96">
        <v>-4.54155</v>
      </c>
      <c r="EL96">
        <v>20.216000000000001</v>
      </c>
      <c r="EM96">
        <v>5.2614700000000001</v>
      </c>
      <c r="EN96">
        <v>12.007</v>
      </c>
      <c r="EO96">
        <v>4.9996</v>
      </c>
      <c r="EP96">
        <v>3.2867500000000001</v>
      </c>
      <c r="EQ96">
        <v>9999</v>
      </c>
      <c r="ER96">
        <v>9999</v>
      </c>
      <c r="ES96">
        <v>999.9</v>
      </c>
      <c r="ET96">
        <v>9999</v>
      </c>
      <c r="EU96">
        <v>1.87226</v>
      </c>
      <c r="EV96">
        <v>1.87317</v>
      </c>
      <c r="EW96">
        <v>1.8693500000000001</v>
      </c>
      <c r="EX96">
        <v>1.8750899999999999</v>
      </c>
      <c r="EY96">
        <v>1.8754200000000001</v>
      </c>
      <c r="EZ96">
        <v>1.87384</v>
      </c>
      <c r="FA96">
        <v>1.8724000000000001</v>
      </c>
      <c r="FB96">
        <v>1.8714900000000001</v>
      </c>
      <c r="FC96">
        <v>5</v>
      </c>
      <c r="FD96">
        <v>0</v>
      </c>
      <c r="FE96">
        <v>0</v>
      </c>
      <c r="FF96">
        <v>0</v>
      </c>
      <c r="FG96" t="s">
        <v>348</v>
      </c>
      <c r="FH96" t="s">
        <v>349</v>
      </c>
      <c r="FI96" t="s">
        <v>350</v>
      </c>
      <c r="FJ96" t="s">
        <v>350</v>
      </c>
      <c r="FK96" t="s">
        <v>350</v>
      </c>
      <c r="FL96" t="s">
        <v>350</v>
      </c>
      <c r="FM96">
        <v>0</v>
      </c>
      <c r="FN96">
        <v>100</v>
      </c>
      <c r="FO96">
        <v>100</v>
      </c>
      <c r="FP96">
        <v>0.17499999999999999</v>
      </c>
      <c r="FQ96">
        <v>7.4099999999999999E-2</v>
      </c>
      <c r="FR96">
        <v>-0.18329044484773399</v>
      </c>
      <c r="FS96">
        <v>1.93526017593624E-3</v>
      </c>
      <c r="FT96">
        <v>-2.6352868309754201E-6</v>
      </c>
      <c r="FU96">
        <v>7.4988703689445403E-10</v>
      </c>
      <c r="FV96">
        <v>7.4070808911679595E-2</v>
      </c>
      <c r="FW96">
        <v>0</v>
      </c>
      <c r="FX96">
        <v>0</v>
      </c>
      <c r="FY96">
        <v>0</v>
      </c>
      <c r="FZ96">
        <v>1</v>
      </c>
      <c r="GA96">
        <v>1999</v>
      </c>
      <c r="GB96">
        <v>0</v>
      </c>
      <c r="GC96">
        <v>14</v>
      </c>
      <c r="GD96">
        <v>57.2</v>
      </c>
      <c r="GE96">
        <v>57.2</v>
      </c>
      <c r="GF96">
        <v>1.72485</v>
      </c>
      <c r="GG96">
        <v>2.4877899999999999</v>
      </c>
      <c r="GH96">
        <v>1.5979000000000001</v>
      </c>
      <c r="GI96">
        <v>2.35229</v>
      </c>
      <c r="GJ96">
        <v>1.64917</v>
      </c>
      <c r="GK96">
        <v>2.4633799999999999</v>
      </c>
      <c r="GL96">
        <v>26.231000000000002</v>
      </c>
      <c r="GM96">
        <v>14.333399999999999</v>
      </c>
      <c r="GN96">
        <v>19</v>
      </c>
      <c r="GO96">
        <v>452.78399999999999</v>
      </c>
      <c r="GP96">
        <v>638.096</v>
      </c>
      <c r="GQ96">
        <v>29.852399999999999</v>
      </c>
      <c r="GR96">
        <v>21.6983</v>
      </c>
      <c r="GS96">
        <v>30.0002</v>
      </c>
      <c r="GT96">
        <v>21.622299999999999</v>
      </c>
      <c r="GU96">
        <v>21.6021</v>
      </c>
      <c r="GV96">
        <v>34.691299999999998</v>
      </c>
      <c r="GW96">
        <v>25.212900000000001</v>
      </c>
      <c r="GX96">
        <v>100</v>
      </c>
      <c r="GY96">
        <v>29.853100000000001</v>
      </c>
      <c r="GZ96">
        <v>732.84799999999996</v>
      </c>
      <c r="HA96">
        <v>12.8894</v>
      </c>
      <c r="HB96">
        <v>101.346</v>
      </c>
      <c r="HC96">
        <v>101.337</v>
      </c>
    </row>
    <row r="97" spans="1:211" x14ac:dyDescent="0.2">
      <c r="A97">
        <v>81</v>
      </c>
      <c r="B97">
        <v>1736449132.0999999</v>
      </c>
      <c r="C97">
        <v>160</v>
      </c>
      <c r="D97" t="s">
        <v>509</v>
      </c>
      <c r="E97" t="s">
        <v>510</v>
      </c>
      <c r="F97">
        <v>2</v>
      </c>
      <c r="G97">
        <v>1736449130.0999999</v>
      </c>
      <c r="H97">
        <f t="shared" si="34"/>
        <v>2.2106653795178652E-3</v>
      </c>
      <c r="I97">
        <f t="shared" si="35"/>
        <v>2.2106653795178652</v>
      </c>
      <c r="J97">
        <f t="shared" si="36"/>
        <v>31.259481612085409</v>
      </c>
      <c r="K97">
        <f t="shared" si="37"/>
        <v>636.61900000000003</v>
      </c>
      <c r="L97">
        <f t="shared" si="38"/>
        <v>232.29415349904906</v>
      </c>
      <c r="M97">
        <f t="shared" si="39"/>
        <v>23.765168829180663</v>
      </c>
      <c r="N97">
        <f t="shared" si="40"/>
        <v>65.130171323601999</v>
      </c>
      <c r="O97">
        <f t="shared" si="41"/>
        <v>0.12972907419830984</v>
      </c>
      <c r="P97">
        <f t="shared" si="42"/>
        <v>3.5267409198178949</v>
      </c>
      <c r="Q97">
        <f t="shared" si="43"/>
        <v>0.12713514729153608</v>
      </c>
      <c r="R97">
        <f t="shared" si="44"/>
        <v>7.9688201217516935E-2</v>
      </c>
      <c r="S97">
        <f t="shared" si="45"/>
        <v>253.9176195</v>
      </c>
      <c r="T97">
        <f t="shared" si="46"/>
        <v>25.765324961858184</v>
      </c>
      <c r="U97">
        <f t="shared" si="47"/>
        <v>25.765324961858184</v>
      </c>
      <c r="V97">
        <f t="shared" si="48"/>
        <v>3.3276849974984395</v>
      </c>
      <c r="W97">
        <f t="shared" si="49"/>
        <v>50.085219607917118</v>
      </c>
      <c r="X97">
        <f t="shared" si="50"/>
        <v>1.5915186275911999</v>
      </c>
      <c r="Y97">
        <f t="shared" si="51"/>
        <v>3.1776213422844286</v>
      </c>
      <c r="Z97">
        <f t="shared" si="52"/>
        <v>1.7361663699072396</v>
      </c>
      <c r="AA97">
        <f t="shared" si="53"/>
        <v>-97.490343236737857</v>
      </c>
      <c r="AB97">
        <f t="shared" si="54"/>
        <v>-147.57698355795597</v>
      </c>
      <c r="AC97">
        <f t="shared" si="55"/>
        <v>-8.8849314422503145</v>
      </c>
      <c r="AD97">
        <f t="shared" si="56"/>
        <v>-3.4638736944145876E-2</v>
      </c>
      <c r="AE97">
        <f t="shared" si="57"/>
        <v>58.810310942805252</v>
      </c>
      <c r="AF97">
        <f t="shared" si="58"/>
        <v>2.2116596434100777</v>
      </c>
      <c r="AG97">
        <f t="shared" si="59"/>
        <v>31.259481612085409</v>
      </c>
      <c r="AH97">
        <v>710.87503281729198</v>
      </c>
      <c r="AI97">
        <v>649.93633333333298</v>
      </c>
      <c r="AJ97">
        <v>3.25962366408839</v>
      </c>
      <c r="AK97">
        <v>85.495142733625997</v>
      </c>
      <c r="AL97">
        <f t="shared" si="60"/>
        <v>2.2106653795178652</v>
      </c>
      <c r="AM97">
        <v>12.946996188244199</v>
      </c>
      <c r="AN97">
        <v>15.5564797202797</v>
      </c>
      <c r="AO97">
        <v>4.0904270723933102E-6</v>
      </c>
      <c r="AP97">
        <v>126.389948844656</v>
      </c>
      <c r="AQ97">
        <v>37</v>
      </c>
      <c r="AR97">
        <v>7</v>
      </c>
      <c r="AS97">
        <f t="shared" si="61"/>
        <v>1</v>
      </c>
      <c r="AT97">
        <f t="shared" si="62"/>
        <v>0</v>
      </c>
      <c r="AU97">
        <f t="shared" si="63"/>
        <v>54219.593267155738</v>
      </c>
      <c r="AV97">
        <f t="shared" si="64"/>
        <v>1599.9849999999999</v>
      </c>
      <c r="AW97">
        <f t="shared" si="65"/>
        <v>1348.7873549999999</v>
      </c>
      <c r="AX97">
        <f t="shared" si="66"/>
        <v>0.84299999999999997</v>
      </c>
      <c r="AY97">
        <f t="shared" si="67"/>
        <v>0.15870000000000001</v>
      </c>
      <c r="AZ97">
        <v>6</v>
      </c>
      <c r="BA97">
        <v>0.5</v>
      </c>
      <c r="BB97" t="s">
        <v>345</v>
      </c>
      <c r="BC97">
        <v>2</v>
      </c>
      <c r="BD97" t="b">
        <v>1</v>
      </c>
      <c r="BE97">
        <v>1736449130.0999999</v>
      </c>
      <c r="BF97">
        <v>636.61900000000003</v>
      </c>
      <c r="BG97">
        <v>708.82550000000003</v>
      </c>
      <c r="BH97">
        <v>15.5564</v>
      </c>
      <c r="BI97">
        <v>12.9457</v>
      </c>
      <c r="BJ97">
        <v>636.44449999999995</v>
      </c>
      <c r="BK97">
        <v>15.4823</v>
      </c>
      <c r="BL97">
        <v>500.38400000000001</v>
      </c>
      <c r="BM97">
        <v>102.20699999999999</v>
      </c>
      <c r="BN97">
        <v>9.9358000000000002E-2</v>
      </c>
      <c r="BO97">
        <v>24.989149999999999</v>
      </c>
      <c r="BP97">
        <v>24.700800000000001</v>
      </c>
      <c r="BQ97">
        <v>999.9</v>
      </c>
      <c r="BR97">
        <v>0</v>
      </c>
      <c r="BS97">
        <v>0</v>
      </c>
      <c r="BT97">
        <v>9963.75</v>
      </c>
      <c r="BU97">
        <v>512.1345</v>
      </c>
      <c r="BV97">
        <v>123.0735</v>
      </c>
      <c r="BW97">
        <v>-72.206500000000005</v>
      </c>
      <c r="BX97">
        <v>646.67899999999997</v>
      </c>
      <c r="BY97">
        <v>718.12199999999996</v>
      </c>
      <c r="BZ97">
        <v>2.6106549999999999</v>
      </c>
      <c r="CA97">
        <v>708.82550000000003</v>
      </c>
      <c r="CB97">
        <v>12.9457</v>
      </c>
      <c r="CC97">
        <v>1.5899749999999999</v>
      </c>
      <c r="CD97">
        <v>1.32315</v>
      </c>
      <c r="CE97">
        <v>13.862</v>
      </c>
      <c r="CF97">
        <v>11.064450000000001</v>
      </c>
      <c r="CG97">
        <v>1599.9849999999999</v>
      </c>
      <c r="CH97">
        <v>0.9</v>
      </c>
      <c r="CI97">
        <v>0.1</v>
      </c>
      <c r="CJ97">
        <v>19.9375</v>
      </c>
      <c r="CK97">
        <v>31274.15</v>
      </c>
      <c r="CL97">
        <v>1736445700.0999999</v>
      </c>
      <c r="CM97" t="s">
        <v>346</v>
      </c>
      <c r="CN97">
        <v>1736445697.0999999</v>
      </c>
      <c r="CO97">
        <v>1736445700.0999999</v>
      </c>
      <c r="CP97">
        <v>1</v>
      </c>
      <c r="CQ97">
        <v>-0.33700000000000002</v>
      </c>
      <c r="CR97">
        <v>1.2999999999999999E-2</v>
      </c>
      <c r="CS97">
        <v>0.22</v>
      </c>
      <c r="CT97">
        <v>8.3000000000000004E-2</v>
      </c>
      <c r="CU97">
        <v>420</v>
      </c>
      <c r="CV97">
        <v>16</v>
      </c>
      <c r="CW97">
        <v>0.23</v>
      </c>
      <c r="CX97">
        <v>0.32</v>
      </c>
      <c r="CY97">
        <v>-70.179904761904794</v>
      </c>
      <c r="CZ97">
        <v>-13.444332467532501</v>
      </c>
      <c r="DA97">
        <v>1.3615694254989399</v>
      </c>
      <c r="DB97">
        <v>0</v>
      </c>
      <c r="DC97">
        <v>2.6080090476190501</v>
      </c>
      <c r="DD97">
        <v>1.6793766233768E-2</v>
      </c>
      <c r="DE97">
        <v>3.5706780798768398E-3</v>
      </c>
      <c r="DF97">
        <v>1</v>
      </c>
      <c r="DG97">
        <v>1</v>
      </c>
      <c r="DH97">
        <v>2</v>
      </c>
      <c r="DI97" t="s">
        <v>347</v>
      </c>
      <c r="DJ97">
        <v>3.1188600000000002</v>
      </c>
      <c r="DK97">
        <v>2.79861</v>
      </c>
      <c r="DL97">
        <v>0.13725200000000001</v>
      </c>
      <c r="DM97">
        <v>0.1492</v>
      </c>
      <c r="DN97">
        <v>8.6972900000000006E-2</v>
      </c>
      <c r="DO97">
        <v>7.6856099999999997E-2</v>
      </c>
      <c r="DP97">
        <v>24068.2</v>
      </c>
      <c r="DQ97">
        <v>21937.8</v>
      </c>
      <c r="DR97">
        <v>26687.9</v>
      </c>
      <c r="DS97">
        <v>24124.400000000001</v>
      </c>
      <c r="DT97">
        <v>33678.6</v>
      </c>
      <c r="DU97">
        <v>32432.2</v>
      </c>
      <c r="DV97">
        <v>40353</v>
      </c>
      <c r="DW97">
        <v>38136.800000000003</v>
      </c>
      <c r="DX97">
        <v>2.0154999999999998</v>
      </c>
      <c r="DY97">
        <v>2.2699199999999999</v>
      </c>
      <c r="DZ97">
        <v>0.15073300000000001</v>
      </c>
      <c r="EA97">
        <v>0</v>
      </c>
      <c r="EB97">
        <v>22.217600000000001</v>
      </c>
      <c r="EC97">
        <v>999.9</v>
      </c>
      <c r="ED97">
        <v>64.241</v>
      </c>
      <c r="EE97">
        <v>22.084</v>
      </c>
      <c r="EF97">
        <v>16.762599999999999</v>
      </c>
      <c r="EG97">
        <v>63.694899999999997</v>
      </c>
      <c r="EH97">
        <v>26.169899999999998</v>
      </c>
      <c r="EI97">
        <v>1</v>
      </c>
      <c r="EJ97">
        <v>-0.42954500000000001</v>
      </c>
      <c r="EK97">
        <v>-4.5383199999999997</v>
      </c>
      <c r="EL97">
        <v>20.216200000000001</v>
      </c>
      <c r="EM97">
        <v>5.2620699999999996</v>
      </c>
      <c r="EN97">
        <v>12.0068</v>
      </c>
      <c r="EO97">
        <v>4.9996999999999998</v>
      </c>
      <c r="EP97">
        <v>3.2867500000000001</v>
      </c>
      <c r="EQ97">
        <v>9999</v>
      </c>
      <c r="ER97">
        <v>9999</v>
      </c>
      <c r="ES97">
        <v>999.9</v>
      </c>
      <c r="ET97">
        <v>9999</v>
      </c>
      <c r="EU97">
        <v>1.8722700000000001</v>
      </c>
      <c r="EV97">
        <v>1.87317</v>
      </c>
      <c r="EW97">
        <v>1.86938</v>
      </c>
      <c r="EX97">
        <v>1.8751</v>
      </c>
      <c r="EY97">
        <v>1.87544</v>
      </c>
      <c r="EZ97">
        <v>1.87385</v>
      </c>
      <c r="FA97">
        <v>1.8724000000000001</v>
      </c>
      <c r="FB97">
        <v>1.8714900000000001</v>
      </c>
      <c r="FC97">
        <v>5</v>
      </c>
      <c r="FD97">
        <v>0</v>
      </c>
      <c r="FE97">
        <v>0</v>
      </c>
      <c r="FF97">
        <v>0</v>
      </c>
      <c r="FG97" t="s">
        <v>348</v>
      </c>
      <c r="FH97" t="s">
        <v>349</v>
      </c>
      <c r="FI97" t="s">
        <v>350</v>
      </c>
      <c r="FJ97" t="s">
        <v>350</v>
      </c>
      <c r="FK97" t="s">
        <v>350</v>
      </c>
      <c r="FL97" t="s">
        <v>350</v>
      </c>
      <c r="FM97">
        <v>0</v>
      </c>
      <c r="FN97">
        <v>100</v>
      </c>
      <c r="FO97">
        <v>100</v>
      </c>
      <c r="FP97">
        <v>0.17100000000000001</v>
      </c>
      <c r="FQ97">
        <v>7.4099999999999999E-2</v>
      </c>
      <c r="FR97">
        <v>-0.18329044484773399</v>
      </c>
      <c r="FS97">
        <v>1.93526017593624E-3</v>
      </c>
      <c r="FT97">
        <v>-2.6352868309754201E-6</v>
      </c>
      <c r="FU97">
        <v>7.4988703689445403E-10</v>
      </c>
      <c r="FV97">
        <v>7.4070808911679595E-2</v>
      </c>
      <c r="FW97">
        <v>0</v>
      </c>
      <c r="FX97">
        <v>0</v>
      </c>
      <c r="FY97">
        <v>0</v>
      </c>
      <c r="FZ97">
        <v>1</v>
      </c>
      <c r="GA97">
        <v>1999</v>
      </c>
      <c r="GB97">
        <v>0</v>
      </c>
      <c r="GC97">
        <v>14</v>
      </c>
      <c r="GD97">
        <v>57.2</v>
      </c>
      <c r="GE97">
        <v>57.2</v>
      </c>
      <c r="GF97">
        <v>1.73828</v>
      </c>
      <c r="GG97">
        <v>2.4902299999999999</v>
      </c>
      <c r="GH97">
        <v>1.5979000000000001</v>
      </c>
      <c r="GI97">
        <v>2.3535200000000001</v>
      </c>
      <c r="GJ97">
        <v>1.64917</v>
      </c>
      <c r="GK97">
        <v>2.2936999999999999</v>
      </c>
      <c r="GL97">
        <v>26.231000000000002</v>
      </c>
      <c r="GM97">
        <v>14.3247</v>
      </c>
      <c r="GN97">
        <v>19</v>
      </c>
      <c r="GO97">
        <v>451.27499999999998</v>
      </c>
      <c r="GP97">
        <v>639.86900000000003</v>
      </c>
      <c r="GQ97">
        <v>29.855399999999999</v>
      </c>
      <c r="GR97">
        <v>21.699200000000001</v>
      </c>
      <c r="GS97">
        <v>30.0002</v>
      </c>
      <c r="GT97">
        <v>21.622800000000002</v>
      </c>
      <c r="GU97">
        <v>21.603000000000002</v>
      </c>
      <c r="GV97">
        <v>34.9544</v>
      </c>
      <c r="GW97">
        <v>25.212900000000001</v>
      </c>
      <c r="GX97">
        <v>100</v>
      </c>
      <c r="GY97">
        <v>29.853100000000001</v>
      </c>
      <c r="GZ97">
        <v>739.53499999999997</v>
      </c>
      <c r="HA97">
        <v>12.886699999999999</v>
      </c>
      <c r="HB97">
        <v>101.346</v>
      </c>
      <c r="HC97">
        <v>101.337</v>
      </c>
    </row>
    <row r="98" spans="1:211" x14ac:dyDescent="0.2">
      <c r="A98">
        <v>82</v>
      </c>
      <c r="B98">
        <v>1736449134.0999999</v>
      </c>
      <c r="C98">
        <v>162</v>
      </c>
      <c r="D98" t="s">
        <v>511</v>
      </c>
      <c r="E98" t="s">
        <v>512</v>
      </c>
      <c r="F98">
        <v>2</v>
      </c>
      <c r="G98">
        <v>1736449133.0999999</v>
      </c>
      <c r="H98">
        <f t="shared" si="34"/>
        <v>2.2030911997404819E-3</v>
      </c>
      <c r="I98">
        <f t="shared" si="35"/>
        <v>2.2030911997404821</v>
      </c>
      <c r="J98">
        <f t="shared" si="36"/>
        <v>31.641720454516395</v>
      </c>
      <c r="K98">
        <f t="shared" si="37"/>
        <v>646.173</v>
      </c>
      <c r="L98">
        <f t="shared" si="38"/>
        <v>235.50454478764084</v>
      </c>
      <c r="M98">
        <f t="shared" si="39"/>
        <v>24.094010696260288</v>
      </c>
      <c r="N98">
        <f t="shared" si="40"/>
        <v>66.108699463415391</v>
      </c>
      <c r="O98">
        <f t="shared" si="41"/>
        <v>0.12927020777053555</v>
      </c>
      <c r="P98">
        <f t="shared" si="42"/>
        <v>3.5348152154506667</v>
      </c>
      <c r="Q98">
        <f t="shared" si="43"/>
        <v>0.1267001597516921</v>
      </c>
      <c r="R98">
        <f t="shared" si="44"/>
        <v>7.9414252691060186E-2</v>
      </c>
      <c r="S98">
        <f t="shared" si="45"/>
        <v>253.92000000000002</v>
      </c>
      <c r="T98">
        <f t="shared" si="46"/>
        <v>25.763268596664481</v>
      </c>
      <c r="U98">
        <f t="shared" si="47"/>
        <v>25.763268596664481</v>
      </c>
      <c r="V98">
        <f t="shared" si="48"/>
        <v>3.3272793872507003</v>
      </c>
      <c r="W98">
        <f t="shared" si="49"/>
        <v>50.07768007920145</v>
      </c>
      <c r="X98">
        <f t="shared" si="50"/>
        <v>1.5910845596846197</v>
      </c>
      <c r="Y98">
        <f t="shared" si="51"/>
        <v>3.1772329652016733</v>
      </c>
      <c r="Z98">
        <f t="shared" si="52"/>
        <v>1.7361948275660806</v>
      </c>
      <c r="AA98">
        <f t="shared" si="53"/>
        <v>-97.156321908555256</v>
      </c>
      <c r="AB98">
        <f t="shared" si="54"/>
        <v>-147.9136406174666</v>
      </c>
      <c r="AC98">
        <f t="shared" si="55"/>
        <v>-8.8846751661383117</v>
      </c>
      <c r="AD98">
        <f t="shared" si="56"/>
        <v>-3.4637692160146116E-2</v>
      </c>
      <c r="AE98">
        <f t="shared" si="57"/>
        <v>59.174831231838724</v>
      </c>
      <c r="AF98">
        <f t="shared" si="58"/>
        <v>2.2040787448994692</v>
      </c>
      <c r="AG98">
        <f t="shared" si="59"/>
        <v>31.641720454516395</v>
      </c>
      <c r="AH98">
        <v>717.70858515919895</v>
      </c>
      <c r="AI98">
        <v>656.376436363636</v>
      </c>
      <c r="AJ98">
        <v>3.2362877043156399</v>
      </c>
      <c r="AK98">
        <v>85.495142733625997</v>
      </c>
      <c r="AL98">
        <f t="shared" si="60"/>
        <v>2.2030911997404821</v>
      </c>
      <c r="AM98">
        <v>12.946687348120101</v>
      </c>
      <c r="AN98">
        <v>15.5512363636364</v>
      </c>
      <c r="AO98">
        <v>-1.4142906757969899E-6</v>
      </c>
      <c r="AP98">
        <v>126.389948844656</v>
      </c>
      <c r="AQ98">
        <v>38</v>
      </c>
      <c r="AR98">
        <v>8</v>
      </c>
      <c r="AS98">
        <f t="shared" si="61"/>
        <v>1</v>
      </c>
      <c r="AT98">
        <f t="shared" si="62"/>
        <v>0</v>
      </c>
      <c r="AU98">
        <f t="shared" si="63"/>
        <v>54397.7882584584</v>
      </c>
      <c r="AV98">
        <f t="shared" si="64"/>
        <v>1600</v>
      </c>
      <c r="AW98">
        <f t="shared" si="65"/>
        <v>1348.8</v>
      </c>
      <c r="AX98">
        <f t="shared" si="66"/>
        <v>0.84299999999999997</v>
      </c>
      <c r="AY98">
        <f t="shared" si="67"/>
        <v>0.15870000000000001</v>
      </c>
      <c r="AZ98">
        <v>6</v>
      </c>
      <c r="BA98">
        <v>0.5</v>
      </c>
      <c r="BB98" t="s">
        <v>345</v>
      </c>
      <c r="BC98">
        <v>2</v>
      </c>
      <c r="BD98" t="b">
        <v>1</v>
      </c>
      <c r="BE98">
        <v>1736449133.0999999</v>
      </c>
      <c r="BF98">
        <v>646.173</v>
      </c>
      <c r="BG98">
        <v>718.94600000000003</v>
      </c>
      <c r="BH98">
        <v>15.5519</v>
      </c>
      <c r="BI98">
        <v>12.946199999999999</v>
      </c>
      <c r="BJ98">
        <v>646.00400000000002</v>
      </c>
      <c r="BK98">
        <v>15.4779</v>
      </c>
      <c r="BL98">
        <v>499.62799999999999</v>
      </c>
      <c r="BM98">
        <v>102.21</v>
      </c>
      <c r="BN98">
        <v>9.8049800000000006E-2</v>
      </c>
      <c r="BO98">
        <v>24.987100000000002</v>
      </c>
      <c r="BP98">
        <v>24.6965</v>
      </c>
      <c r="BQ98">
        <v>999.9</v>
      </c>
      <c r="BR98">
        <v>0</v>
      </c>
      <c r="BS98">
        <v>0</v>
      </c>
      <c r="BT98">
        <v>9997.5</v>
      </c>
      <c r="BU98">
        <v>512.14800000000002</v>
      </c>
      <c r="BV98">
        <v>123.328</v>
      </c>
      <c r="BW98">
        <v>-72.772499999999994</v>
      </c>
      <c r="BX98">
        <v>656.38099999999997</v>
      </c>
      <c r="BY98">
        <v>728.37599999999998</v>
      </c>
      <c r="BZ98">
        <v>2.60568</v>
      </c>
      <c r="CA98">
        <v>718.94600000000003</v>
      </c>
      <c r="CB98">
        <v>12.946199999999999</v>
      </c>
      <c r="CC98">
        <v>1.5895600000000001</v>
      </c>
      <c r="CD98">
        <v>1.3232299999999999</v>
      </c>
      <c r="CE98">
        <v>13.857900000000001</v>
      </c>
      <c r="CF98">
        <v>11.0654</v>
      </c>
      <c r="CG98">
        <v>1600</v>
      </c>
      <c r="CH98">
        <v>0.9</v>
      </c>
      <c r="CI98">
        <v>0.1</v>
      </c>
      <c r="CJ98">
        <v>19.958300000000001</v>
      </c>
      <c r="CK98">
        <v>31274.3</v>
      </c>
      <c r="CL98">
        <v>1736445700.0999999</v>
      </c>
      <c r="CM98" t="s">
        <v>346</v>
      </c>
      <c r="CN98">
        <v>1736445697.0999999</v>
      </c>
      <c r="CO98">
        <v>1736445700.0999999</v>
      </c>
      <c r="CP98">
        <v>1</v>
      </c>
      <c r="CQ98">
        <v>-0.33700000000000002</v>
      </c>
      <c r="CR98">
        <v>1.2999999999999999E-2</v>
      </c>
      <c r="CS98">
        <v>0.22</v>
      </c>
      <c r="CT98">
        <v>8.3000000000000004E-2</v>
      </c>
      <c r="CU98">
        <v>420</v>
      </c>
      <c r="CV98">
        <v>16</v>
      </c>
      <c r="CW98">
        <v>0.23</v>
      </c>
      <c r="CX98">
        <v>0.32</v>
      </c>
      <c r="CY98">
        <v>-70.610104761904793</v>
      </c>
      <c r="CZ98">
        <v>-12.908579220779099</v>
      </c>
      <c r="DA98">
        <v>1.3088166267121899</v>
      </c>
      <c r="DB98">
        <v>0</v>
      </c>
      <c r="DC98">
        <v>2.6088842857142902</v>
      </c>
      <c r="DD98">
        <v>-4.1220779221331301E-4</v>
      </c>
      <c r="DE98">
        <v>1.7158104330539401E-3</v>
      </c>
      <c r="DF98">
        <v>1</v>
      </c>
      <c r="DG98">
        <v>1</v>
      </c>
      <c r="DH98">
        <v>2</v>
      </c>
      <c r="DI98" t="s">
        <v>347</v>
      </c>
      <c r="DJ98">
        <v>3.1186099999999999</v>
      </c>
      <c r="DK98">
        <v>2.80002</v>
      </c>
      <c r="DL98">
        <v>0.13819400000000001</v>
      </c>
      <c r="DM98">
        <v>0.150149</v>
      </c>
      <c r="DN98">
        <v>8.6976100000000001E-2</v>
      </c>
      <c r="DO98">
        <v>7.6858300000000004E-2</v>
      </c>
      <c r="DP98">
        <v>24041.8</v>
      </c>
      <c r="DQ98">
        <v>21913.1</v>
      </c>
      <c r="DR98">
        <v>26687.7</v>
      </c>
      <c r="DS98">
        <v>24124.1</v>
      </c>
      <c r="DT98">
        <v>33678.300000000003</v>
      </c>
      <c r="DU98">
        <v>32431.8</v>
      </c>
      <c r="DV98">
        <v>40352.699999999997</v>
      </c>
      <c r="DW98">
        <v>38136.300000000003</v>
      </c>
      <c r="DX98">
        <v>2.01308</v>
      </c>
      <c r="DY98">
        <v>2.2702300000000002</v>
      </c>
      <c r="DZ98">
        <v>0.15112800000000001</v>
      </c>
      <c r="EA98">
        <v>0</v>
      </c>
      <c r="EB98">
        <v>22.2148</v>
      </c>
      <c r="EC98">
        <v>999.9</v>
      </c>
      <c r="ED98">
        <v>64.241</v>
      </c>
      <c r="EE98">
        <v>22.084</v>
      </c>
      <c r="EF98">
        <v>16.7639</v>
      </c>
      <c r="EG98">
        <v>63.404899999999998</v>
      </c>
      <c r="EH98">
        <v>26.6907</v>
      </c>
      <c r="EI98">
        <v>1</v>
      </c>
      <c r="EJ98">
        <v>-0.42949999999999999</v>
      </c>
      <c r="EK98">
        <v>-4.5255900000000002</v>
      </c>
      <c r="EL98">
        <v>20.216699999999999</v>
      </c>
      <c r="EM98">
        <v>5.2626600000000003</v>
      </c>
      <c r="EN98">
        <v>12.007</v>
      </c>
      <c r="EO98">
        <v>4.9997499999999997</v>
      </c>
      <c r="EP98">
        <v>3.28695</v>
      </c>
      <c r="EQ98">
        <v>9999</v>
      </c>
      <c r="ER98">
        <v>9999</v>
      </c>
      <c r="ES98">
        <v>999.9</v>
      </c>
      <c r="ET98">
        <v>9999</v>
      </c>
      <c r="EU98">
        <v>1.8722799999999999</v>
      </c>
      <c r="EV98">
        <v>1.87317</v>
      </c>
      <c r="EW98">
        <v>1.86937</v>
      </c>
      <c r="EX98">
        <v>1.8750899999999999</v>
      </c>
      <c r="EY98">
        <v>1.87544</v>
      </c>
      <c r="EZ98">
        <v>1.8738300000000001</v>
      </c>
      <c r="FA98">
        <v>1.87239</v>
      </c>
      <c r="FB98">
        <v>1.8714900000000001</v>
      </c>
      <c r="FC98">
        <v>5</v>
      </c>
      <c r="FD98">
        <v>0</v>
      </c>
      <c r="FE98">
        <v>0</v>
      </c>
      <c r="FF98">
        <v>0</v>
      </c>
      <c r="FG98" t="s">
        <v>348</v>
      </c>
      <c r="FH98" t="s">
        <v>349</v>
      </c>
      <c r="FI98" t="s">
        <v>350</v>
      </c>
      <c r="FJ98" t="s">
        <v>350</v>
      </c>
      <c r="FK98" t="s">
        <v>350</v>
      </c>
      <c r="FL98" t="s">
        <v>350</v>
      </c>
      <c r="FM98">
        <v>0</v>
      </c>
      <c r="FN98">
        <v>100</v>
      </c>
      <c r="FO98">
        <v>100</v>
      </c>
      <c r="FP98">
        <v>0.16800000000000001</v>
      </c>
      <c r="FQ98">
        <v>7.4099999999999999E-2</v>
      </c>
      <c r="FR98">
        <v>-0.18329044484773399</v>
      </c>
      <c r="FS98">
        <v>1.93526017593624E-3</v>
      </c>
      <c r="FT98">
        <v>-2.6352868309754201E-6</v>
      </c>
      <c r="FU98">
        <v>7.4988703689445403E-10</v>
      </c>
      <c r="FV98">
        <v>7.4070808911679595E-2</v>
      </c>
      <c r="FW98">
        <v>0</v>
      </c>
      <c r="FX98">
        <v>0</v>
      </c>
      <c r="FY98">
        <v>0</v>
      </c>
      <c r="FZ98">
        <v>1</v>
      </c>
      <c r="GA98">
        <v>1999</v>
      </c>
      <c r="GB98">
        <v>0</v>
      </c>
      <c r="GC98">
        <v>14</v>
      </c>
      <c r="GD98">
        <v>57.3</v>
      </c>
      <c r="GE98">
        <v>57.2</v>
      </c>
      <c r="GF98">
        <v>1.7517100000000001</v>
      </c>
      <c r="GG98">
        <v>2.4731399999999999</v>
      </c>
      <c r="GH98">
        <v>1.5979000000000001</v>
      </c>
      <c r="GI98">
        <v>2.35229</v>
      </c>
      <c r="GJ98">
        <v>1.64917</v>
      </c>
      <c r="GK98">
        <v>2.4584999999999999</v>
      </c>
      <c r="GL98">
        <v>26.231000000000002</v>
      </c>
      <c r="GM98">
        <v>14.3422</v>
      </c>
      <c r="GN98">
        <v>19</v>
      </c>
      <c r="GO98">
        <v>449.892</v>
      </c>
      <c r="GP98">
        <v>640.12800000000004</v>
      </c>
      <c r="GQ98">
        <v>29.858699999999999</v>
      </c>
      <c r="GR98">
        <v>21.6998</v>
      </c>
      <c r="GS98">
        <v>30.0002</v>
      </c>
      <c r="GT98">
        <v>21.623699999999999</v>
      </c>
      <c r="GU98">
        <v>21.603899999999999</v>
      </c>
      <c r="GV98">
        <v>35.222000000000001</v>
      </c>
      <c r="GW98">
        <v>25.212900000000001</v>
      </c>
      <c r="GX98">
        <v>100</v>
      </c>
      <c r="GY98">
        <v>29.861599999999999</v>
      </c>
      <c r="GZ98">
        <v>746.26300000000003</v>
      </c>
      <c r="HA98">
        <v>12.881500000000001</v>
      </c>
      <c r="HB98">
        <v>101.345</v>
      </c>
      <c r="HC98">
        <v>101.336</v>
      </c>
    </row>
    <row r="99" spans="1:211" x14ac:dyDescent="0.2">
      <c r="A99">
        <v>83</v>
      </c>
      <c r="B99">
        <v>1736449136.0999999</v>
      </c>
      <c r="C99">
        <v>164</v>
      </c>
      <c r="D99" t="s">
        <v>513</v>
      </c>
      <c r="E99" t="s">
        <v>514</v>
      </c>
      <c r="F99">
        <v>2</v>
      </c>
      <c r="G99">
        <v>1736449134.0999999</v>
      </c>
      <c r="H99">
        <f t="shared" si="34"/>
        <v>2.2042936894929289E-3</v>
      </c>
      <c r="I99">
        <f t="shared" si="35"/>
        <v>2.2042936894929288</v>
      </c>
      <c r="J99">
        <f t="shared" si="36"/>
        <v>31.937572920740049</v>
      </c>
      <c r="K99">
        <f t="shared" si="37"/>
        <v>649.36900000000003</v>
      </c>
      <c r="L99">
        <f t="shared" si="38"/>
        <v>235.14807342007441</v>
      </c>
      <c r="M99">
        <f t="shared" si="39"/>
        <v>24.057626305674525</v>
      </c>
      <c r="N99">
        <f t="shared" si="40"/>
        <v>66.435912101144609</v>
      </c>
      <c r="O99">
        <f t="shared" si="41"/>
        <v>0.12934004349965048</v>
      </c>
      <c r="P99">
        <f t="shared" si="42"/>
        <v>3.5343594071725724</v>
      </c>
      <c r="Q99">
        <f t="shared" si="43"/>
        <v>0.12676692298710335</v>
      </c>
      <c r="R99">
        <f t="shared" si="44"/>
        <v>7.9456247887040948E-2</v>
      </c>
      <c r="S99">
        <f t="shared" si="45"/>
        <v>253.92079350000003</v>
      </c>
      <c r="T99">
        <f t="shared" si="46"/>
        <v>25.764053960479885</v>
      </c>
      <c r="U99">
        <f t="shared" si="47"/>
        <v>25.764053960479885</v>
      </c>
      <c r="V99">
        <f t="shared" si="48"/>
        <v>3.3274342921919291</v>
      </c>
      <c r="W99">
        <f t="shared" si="49"/>
        <v>50.078563404372659</v>
      </c>
      <c r="X99">
        <f t="shared" si="50"/>
        <v>1.5912027536102002</v>
      </c>
      <c r="Y99">
        <f t="shared" si="51"/>
        <v>3.1774129396676405</v>
      </c>
      <c r="Z99">
        <f t="shared" si="52"/>
        <v>1.7362315385817289</v>
      </c>
      <c r="AA99">
        <f t="shared" si="53"/>
        <v>-97.209351706638159</v>
      </c>
      <c r="AB99">
        <f t="shared" si="54"/>
        <v>-147.86319691016362</v>
      </c>
      <c r="AC99">
        <f t="shared" si="55"/>
        <v>-8.8828680904633934</v>
      </c>
      <c r="AD99">
        <f t="shared" si="56"/>
        <v>-3.4623207265155997E-2</v>
      </c>
      <c r="AE99">
        <f t="shared" si="57"/>
        <v>59.342066333214305</v>
      </c>
      <c r="AF99">
        <f t="shared" si="58"/>
        <v>2.2054114419059649</v>
      </c>
      <c r="AG99">
        <f t="shared" si="59"/>
        <v>31.937572920740049</v>
      </c>
      <c r="AH99">
        <v>724.542720596452</v>
      </c>
      <c r="AI99">
        <v>662.86110303030296</v>
      </c>
      <c r="AJ99">
        <v>3.23624629706236</v>
      </c>
      <c r="AK99">
        <v>85.495142733625997</v>
      </c>
      <c r="AL99">
        <f t="shared" si="60"/>
        <v>2.2042936894929288</v>
      </c>
      <c r="AM99">
        <v>12.9460841786783</v>
      </c>
      <c r="AN99">
        <v>15.5516545454546</v>
      </c>
      <c r="AO99">
        <v>-3.6451126859806801E-6</v>
      </c>
      <c r="AP99">
        <v>126.389948844656</v>
      </c>
      <c r="AQ99">
        <v>37</v>
      </c>
      <c r="AR99">
        <v>7</v>
      </c>
      <c r="AS99">
        <f t="shared" si="61"/>
        <v>1</v>
      </c>
      <c r="AT99">
        <f t="shared" si="62"/>
        <v>0</v>
      </c>
      <c r="AU99">
        <f t="shared" si="63"/>
        <v>54387.562778863925</v>
      </c>
      <c r="AV99">
        <f t="shared" si="64"/>
        <v>1600.0050000000001</v>
      </c>
      <c r="AW99">
        <f t="shared" si="65"/>
        <v>1348.8042150000001</v>
      </c>
      <c r="AX99">
        <f t="shared" si="66"/>
        <v>0.84299999999999997</v>
      </c>
      <c r="AY99">
        <f t="shared" si="67"/>
        <v>0.15870000000000001</v>
      </c>
      <c r="AZ99">
        <v>6</v>
      </c>
      <c r="BA99">
        <v>0.5</v>
      </c>
      <c r="BB99" t="s">
        <v>345</v>
      </c>
      <c r="BC99">
        <v>2</v>
      </c>
      <c r="BD99" t="b">
        <v>1</v>
      </c>
      <c r="BE99">
        <v>1736449134.0999999</v>
      </c>
      <c r="BF99">
        <v>649.36900000000003</v>
      </c>
      <c r="BG99">
        <v>722.34050000000002</v>
      </c>
      <c r="BH99">
        <v>15.553000000000001</v>
      </c>
      <c r="BI99">
        <v>12.946149999999999</v>
      </c>
      <c r="BJ99">
        <v>649.202</v>
      </c>
      <c r="BK99">
        <v>15.478949999999999</v>
      </c>
      <c r="BL99">
        <v>499.709</v>
      </c>
      <c r="BM99">
        <v>102.20950000000001</v>
      </c>
      <c r="BN99">
        <v>9.8913399999999999E-2</v>
      </c>
      <c r="BO99">
        <v>24.988050000000001</v>
      </c>
      <c r="BP99">
        <v>24.698599999999999</v>
      </c>
      <c r="BQ99">
        <v>999.9</v>
      </c>
      <c r="BR99">
        <v>0</v>
      </c>
      <c r="BS99">
        <v>0</v>
      </c>
      <c r="BT99">
        <v>9995.625</v>
      </c>
      <c r="BU99">
        <v>512.13549999999998</v>
      </c>
      <c r="BV99">
        <v>123.321</v>
      </c>
      <c r="BW99">
        <v>-72.971149999999994</v>
      </c>
      <c r="BX99">
        <v>659.62850000000003</v>
      </c>
      <c r="BY99">
        <v>731.81500000000005</v>
      </c>
      <c r="BZ99">
        <v>2.60683</v>
      </c>
      <c r="CA99">
        <v>722.34050000000002</v>
      </c>
      <c r="CB99">
        <v>12.946149999999999</v>
      </c>
      <c r="CC99">
        <v>1.5896600000000001</v>
      </c>
      <c r="CD99">
        <v>1.3232200000000001</v>
      </c>
      <c r="CE99">
        <v>13.8589</v>
      </c>
      <c r="CF99">
        <v>11.065250000000001</v>
      </c>
      <c r="CG99">
        <v>1600.0050000000001</v>
      </c>
      <c r="CH99">
        <v>0.9</v>
      </c>
      <c r="CI99">
        <v>0.1</v>
      </c>
      <c r="CJ99">
        <v>19.979150000000001</v>
      </c>
      <c r="CK99">
        <v>31274.400000000001</v>
      </c>
      <c r="CL99">
        <v>1736445700.0999999</v>
      </c>
      <c r="CM99" t="s">
        <v>346</v>
      </c>
      <c r="CN99">
        <v>1736445697.0999999</v>
      </c>
      <c r="CO99">
        <v>1736445700.0999999</v>
      </c>
      <c r="CP99">
        <v>1</v>
      </c>
      <c r="CQ99">
        <v>-0.33700000000000002</v>
      </c>
      <c r="CR99">
        <v>1.2999999999999999E-2</v>
      </c>
      <c r="CS99">
        <v>0.22</v>
      </c>
      <c r="CT99">
        <v>8.3000000000000004E-2</v>
      </c>
      <c r="CU99">
        <v>420</v>
      </c>
      <c r="CV99">
        <v>16</v>
      </c>
      <c r="CW99">
        <v>0.23</v>
      </c>
      <c r="CX99">
        <v>0.32</v>
      </c>
      <c r="CY99">
        <v>-71.026685714285705</v>
      </c>
      <c r="CZ99">
        <v>-12.4254701298703</v>
      </c>
      <c r="DA99">
        <v>1.2609655458779001</v>
      </c>
      <c r="DB99">
        <v>0</v>
      </c>
      <c r="DC99">
        <v>2.60867</v>
      </c>
      <c r="DD99">
        <v>-5.3688311688247E-3</v>
      </c>
      <c r="DE99">
        <v>1.8850236830645201E-3</v>
      </c>
      <c r="DF99">
        <v>1</v>
      </c>
      <c r="DG99">
        <v>1</v>
      </c>
      <c r="DH99">
        <v>2</v>
      </c>
      <c r="DI99" t="s">
        <v>347</v>
      </c>
      <c r="DJ99">
        <v>3.1190799999999999</v>
      </c>
      <c r="DK99">
        <v>2.8005399999999998</v>
      </c>
      <c r="DL99">
        <v>0.13913900000000001</v>
      </c>
      <c r="DM99">
        <v>0.15110599999999999</v>
      </c>
      <c r="DN99">
        <v>8.6986900000000006E-2</v>
      </c>
      <c r="DO99">
        <v>7.6853699999999997E-2</v>
      </c>
      <c r="DP99">
        <v>24015.5</v>
      </c>
      <c r="DQ99">
        <v>21888.400000000001</v>
      </c>
      <c r="DR99">
        <v>26687.8</v>
      </c>
      <c r="DS99">
        <v>24124</v>
      </c>
      <c r="DT99">
        <v>33678.199999999997</v>
      </c>
      <c r="DU99">
        <v>32431.9</v>
      </c>
      <c r="DV99">
        <v>40353</v>
      </c>
      <c r="DW99">
        <v>38136</v>
      </c>
      <c r="DX99">
        <v>2.01423</v>
      </c>
      <c r="DY99">
        <v>2.2696499999999999</v>
      </c>
      <c r="DZ99">
        <v>0.15115000000000001</v>
      </c>
      <c r="EA99">
        <v>0</v>
      </c>
      <c r="EB99">
        <v>22.212</v>
      </c>
      <c r="EC99">
        <v>999.9</v>
      </c>
      <c r="ED99">
        <v>64.222999999999999</v>
      </c>
      <c r="EE99">
        <v>22.084</v>
      </c>
      <c r="EF99">
        <v>16.758500000000002</v>
      </c>
      <c r="EG99">
        <v>63.984900000000003</v>
      </c>
      <c r="EH99">
        <v>26.630600000000001</v>
      </c>
      <c r="EI99">
        <v>1</v>
      </c>
      <c r="EJ99">
        <v>-0.42953799999999998</v>
      </c>
      <c r="EK99">
        <v>-4.5265899999999997</v>
      </c>
      <c r="EL99">
        <v>20.216799999999999</v>
      </c>
      <c r="EM99">
        <v>5.2619199999999999</v>
      </c>
      <c r="EN99">
        <v>12.007099999999999</v>
      </c>
      <c r="EO99">
        <v>4.9997499999999997</v>
      </c>
      <c r="EP99">
        <v>3.28695</v>
      </c>
      <c r="EQ99">
        <v>9999</v>
      </c>
      <c r="ER99">
        <v>9999</v>
      </c>
      <c r="ES99">
        <v>999.9</v>
      </c>
      <c r="ET99">
        <v>9999</v>
      </c>
      <c r="EU99">
        <v>1.8722700000000001</v>
      </c>
      <c r="EV99">
        <v>1.87317</v>
      </c>
      <c r="EW99">
        <v>1.8693500000000001</v>
      </c>
      <c r="EX99">
        <v>1.8750899999999999</v>
      </c>
      <c r="EY99">
        <v>1.8754299999999999</v>
      </c>
      <c r="EZ99">
        <v>1.87384</v>
      </c>
      <c r="FA99">
        <v>1.8723700000000001</v>
      </c>
      <c r="FB99">
        <v>1.8714900000000001</v>
      </c>
      <c r="FC99">
        <v>5</v>
      </c>
      <c r="FD99">
        <v>0</v>
      </c>
      <c r="FE99">
        <v>0</v>
      </c>
      <c r="FF99">
        <v>0</v>
      </c>
      <c r="FG99" t="s">
        <v>348</v>
      </c>
      <c r="FH99" t="s">
        <v>349</v>
      </c>
      <c r="FI99" t="s">
        <v>350</v>
      </c>
      <c r="FJ99" t="s">
        <v>350</v>
      </c>
      <c r="FK99" t="s">
        <v>350</v>
      </c>
      <c r="FL99" t="s">
        <v>350</v>
      </c>
      <c r="FM99">
        <v>0</v>
      </c>
      <c r="FN99">
        <v>100</v>
      </c>
      <c r="FO99">
        <v>100</v>
      </c>
      <c r="FP99">
        <v>0.16500000000000001</v>
      </c>
      <c r="FQ99">
        <v>7.4099999999999999E-2</v>
      </c>
      <c r="FR99">
        <v>-0.18329044484773399</v>
      </c>
      <c r="FS99">
        <v>1.93526017593624E-3</v>
      </c>
      <c r="FT99">
        <v>-2.6352868309754201E-6</v>
      </c>
      <c r="FU99">
        <v>7.4988703689445403E-10</v>
      </c>
      <c r="FV99">
        <v>7.4070808911679595E-2</v>
      </c>
      <c r="FW99">
        <v>0</v>
      </c>
      <c r="FX99">
        <v>0</v>
      </c>
      <c r="FY99">
        <v>0</v>
      </c>
      <c r="FZ99">
        <v>1</v>
      </c>
      <c r="GA99">
        <v>1999</v>
      </c>
      <c r="GB99">
        <v>0</v>
      </c>
      <c r="GC99">
        <v>14</v>
      </c>
      <c r="GD99">
        <v>57.3</v>
      </c>
      <c r="GE99">
        <v>57.3</v>
      </c>
      <c r="GF99">
        <v>1.7639199999999999</v>
      </c>
      <c r="GG99">
        <v>2.4706999999999999</v>
      </c>
      <c r="GH99">
        <v>1.5979000000000001</v>
      </c>
      <c r="GI99">
        <v>2.34985</v>
      </c>
      <c r="GJ99">
        <v>1.64917</v>
      </c>
      <c r="GK99">
        <v>2.47437</v>
      </c>
      <c r="GL99">
        <v>26.2516</v>
      </c>
      <c r="GM99">
        <v>14.3422</v>
      </c>
      <c r="GN99">
        <v>19</v>
      </c>
      <c r="GO99">
        <v>450.56799999999998</v>
      </c>
      <c r="GP99">
        <v>639.66600000000005</v>
      </c>
      <c r="GQ99">
        <v>29.860800000000001</v>
      </c>
      <c r="GR99">
        <v>21.700099999999999</v>
      </c>
      <c r="GS99">
        <v>30.0002</v>
      </c>
      <c r="GT99">
        <v>21.624600000000001</v>
      </c>
      <c r="GU99">
        <v>21.604500000000002</v>
      </c>
      <c r="GV99">
        <v>35.479500000000002</v>
      </c>
      <c r="GW99">
        <v>25.212900000000001</v>
      </c>
      <c r="GX99">
        <v>100</v>
      </c>
      <c r="GY99">
        <v>29.861599999999999</v>
      </c>
      <c r="GZ99">
        <v>752.98299999999995</v>
      </c>
      <c r="HA99">
        <v>12.879200000000001</v>
      </c>
      <c r="HB99">
        <v>101.346</v>
      </c>
      <c r="HC99">
        <v>101.336</v>
      </c>
    </row>
    <row r="100" spans="1:211" x14ac:dyDescent="0.2">
      <c r="A100">
        <v>84</v>
      </c>
      <c r="B100">
        <v>1736449138.0999999</v>
      </c>
      <c r="C100">
        <v>166</v>
      </c>
      <c r="D100" t="s">
        <v>515</v>
      </c>
      <c r="E100" t="s">
        <v>516</v>
      </c>
      <c r="F100">
        <v>2</v>
      </c>
      <c r="G100">
        <v>1736449137.0999999</v>
      </c>
      <c r="H100">
        <f t="shared" si="34"/>
        <v>2.2084775565966272E-3</v>
      </c>
      <c r="I100">
        <f t="shared" si="35"/>
        <v>2.2084775565966273</v>
      </c>
      <c r="J100">
        <f t="shared" si="36"/>
        <v>32.142426572360719</v>
      </c>
      <c r="K100">
        <f t="shared" si="37"/>
        <v>658.97900000000004</v>
      </c>
      <c r="L100">
        <f t="shared" si="38"/>
        <v>242.62861478276974</v>
      </c>
      <c r="M100">
        <f t="shared" si="39"/>
        <v>24.823416072154199</v>
      </c>
      <c r="N100">
        <f t="shared" si="40"/>
        <v>67.420365542859997</v>
      </c>
      <c r="O100">
        <f t="shared" si="41"/>
        <v>0.12956344708436776</v>
      </c>
      <c r="P100">
        <f t="shared" si="42"/>
        <v>3.5356916455360521</v>
      </c>
      <c r="Q100">
        <f t="shared" si="43"/>
        <v>0.12698247760085621</v>
      </c>
      <c r="R100">
        <f t="shared" si="44"/>
        <v>7.9591656066616043E-2</v>
      </c>
      <c r="S100">
        <f t="shared" si="45"/>
        <v>253.92158700000002</v>
      </c>
      <c r="T100">
        <f t="shared" si="46"/>
        <v>25.767316711605581</v>
      </c>
      <c r="U100">
        <f t="shared" si="47"/>
        <v>25.767316711605581</v>
      </c>
      <c r="V100">
        <f t="shared" si="48"/>
        <v>3.3280779037702395</v>
      </c>
      <c r="W100">
        <f t="shared" si="49"/>
        <v>50.073946670189649</v>
      </c>
      <c r="X100">
        <f t="shared" si="50"/>
        <v>1.591478262836</v>
      </c>
      <c r="Y100">
        <f t="shared" si="51"/>
        <v>3.1782560965649815</v>
      </c>
      <c r="Z100">
        <f t="shared" si="52"/>
        <v>1.7365996409342395</v>
      </c>
      <c r="AA100">
        <f t="shared" si="53"/>
        <v>-97.393860245911256</v>
      </c>
      <c r="AB100">
        <f t="shared" si="54"/>
        <v>-147.69262345674474</v>
      </c>
      <c r="AC100">
        <f t="shared" si="55"/>
        <v>-8.8696215803548419</v>
      </c>
      <c r="AD100">
        <f t="shared" si="56"/>
        <v>-3.4518283010811501E-2</v>
      </c>
      <c r="AE100">
        <f t="shared" si="57"/>
        <v>59.804748383818975</v>
      </c>
      <c r="AF100">
        <f t="shared" si="58"/>
        <v>2.209643862471625</v>
      </c>
      <c r="AG100">
        <f t="shared" si="59"/>
        <v>32.142426572360719</v>
      </c>
      <c r="AH100">
        <v>731.38196179665204</v>
      </c>
      <c r="AI100">
        <v>669.38347272727299</v>
      </c>
      <c r="AJ100">
        <v>3.2487308012929099</v>
      </c>
      <c r="AK100">
        <v>85.495142733625997</v>
      </c>
      <c r="AL100">
        <f t="shared" si="60"/>
        <v>2.2084775565966273</v>
      </c>
      <c r="AM100">
        <v>12.945711476432001</v>
      </c>
      <c r="AN100">
        <v>15.5553587412588</v>
      </c>
      <c r="AO100">
        <v>-2.4273408837697702E-6</v>
      </c>
      <c r="AP100">
        <v>126.389948844656</v>
      </c>
      <c r="AQ100">
        <v>37</v>
      </c>
      <c r="AR100">
        <v>7</v>
      </c>
      <c r="AS100">
        <f t="shared" si="61"/>
        <v>1</v>
      </c>
      <c r="AT100">
        <f t="shared" si="62"/>
        <v>0</v>
      </c>
      <c r="AU100">
        <f t="shared" si="63"/>
        <v>54416.111677577843</v>
      </c>
      <c r="AV100">
        <f t="shared" si="64"/>
        <v>1600.01</v>
      </c>
      <c r="AW100">
        <f t="shared" si="65"/>
        <v>1348.80843</v>
      </c>
      <c r="AX100">
        <f t="shared" si="66"/>
        <v>0.84299999999999997</v>
      </c>
      <c r="AY100">
        <f t="shared" si="67"/>
        <v>0.15870000000000001</v>
      </c>
      <c r="AZ100">
        <v>6</v>
      </c>
      <c r="BA100">
        <v>0.5</v>
      </c>
      <c r="BB100" t="s">
        <v>345</v>
      </c>
      <c r="BC100">
        <v>2</v>
      </c>
      <c r="BD100" t="b">
        <v>1</v>
      </c>
      <c r="BE100">
        <v>1736449137.0999999</v>
      </c>
      <c r="BF100">
        <v>658.97900000000004</v>
      </c>
      <c r="BG100">
        <v>732.51099999999997</v>
      </c>
      <c r="BH100">
        <v>15.555400000000001</v>
      </c>
      <c r="BI100">
        <v>12.9444</v>
      </c>
      <c r="BJ100">
        <v>658.81700000000001</v>
      </c>
      <c r="BK100">
        <v>15.481400000000001</v>
      </c>
      <c r="BL100">
        <v>499.87099999999998</v>
      </c>
      <c r="BM100">
        <v>102.21</v>
      </c>
      <c r="BN100">
        <v>0.10034</v>
      </c>
      <c r="BO100">
        <v>24.9925</v>
      </c>
      <c r="BP100">
        <v>24.701499999999999</v>
      </c>
      <c r="BQ100">
        <v>999.9</v>
      </c>
      <c r="BR100">
        <v>0</v>
      </c>
      <c r="BS100">
        <v>0</v>
      </c>
      <c r="BT100">
        <v>10001.200000000001</v>
      </c>
      <c r="BU100">
        <v>512.11800000000005</v>
      </c>
      <c r="BV100">
        <v>123.32599999999999</v>
      </c>
      <c r="BW100">
        <v>-73.532399999999996</v>
      </c>
      <c r="BX100">
        <v>669.39200000000005</v>
      </c>
      <c r="BY100">
        <v>742.11800000000005</v>
      </c>
      <c r="BZ100">
        <v>2.6110799999999998</v>
      </c>
      <c r="CA100">
        <v>732.51099999999997</v>
      </c>
      <c r="CB100">
        <v>12.9444</v>
      </c>
      <c r="CC100">
        <v>1.5899300000000001</v>
      </c>
      <c r="CD100">
        <v>1.3230500000000001</v>
      </c>
      <c r="CE100">
        <v>13.861499999999999</v>
      </c>
      <c r="CF100">
        <v>11.0633</v>
      </c>
      <c r="CG100">
        <v>1600.01</v>
      </c>
      <c r="CH100">
        <v>0.9</v>
      </c>
      <c r="CI100">
        <v>0.1</v>
      </c>
      <c r="CJ100">
        <v>19.958300000000001</v>
      </c>
      <c r="CK100">
        <v>31274.6</v>
      </c>
      <c r="CL100">
        <v>1736445700.0999999</v>
      </c>
      <c r="CM100" t="s">
        <v>346</v>
      </c>
      <c r="CN100">
        <v>1736445697.0999999</v>
      </c>
      <c r="CO100">
        <v>1736445700.0999999</v>
      </c>
      <c r="CP100">
        <v>1</v>
      </c>
      <c r="CQ100">
        <v>-0.33700000000000002</v>
      </c>
      <c r="CR100">
        <v>1.2999999999999999E-2</v>
      </c>
      <c r="CS100">
        <v>0.22</v>
      </c>
      <c r="CT100">
        <v>8.3000000000000004E-2</v>
      </c>
      <c r="CU100">
        <v>420</v>
      </c>
      <c r="CV100">
        <v>16</v>
      </c>
      <c r="CW100">
        <v>0.23</v>
      </c>
      <c r="CX100">
        <v>0.32</v>
      </c>
      <c r="CY100">
        <v>-71.436152380952393</v>
      </c>
      <c r="CZ100">
        <v>-12.0275532467532</v>
      </c>
      <c r="DA100">
        <v>1.22074237624529</v>
      </c>
      <c r="DB100">
        <v>0</v>
      </c>
      <c r="DC100">
        <v>2.6085442857142902</v>
      </c>
      <c r="DD100">
        <v>-1.4438961038958E-3</v>
      </c>
      <c r="DE100">
        <v>1.83905144139078E-3</v>
      </c>
      <c r="DF100">
        <v>1</v>
      </c>
      <c r="DG100">
        <v>1</v>
      </c>
      <c r="DH100">
        <v>2</v>
      </c>
      <c r="DI100" t="s">
        <v>347</v>
      </c>
      <c r="DJ100">
        <v>3.11972</v>
      </c>
      <c r="DK100">
        <v>2.8003800000000001</v>
      </c>
      <c r="DL100">
        <v>0.14007800000000001</v>
      </c>
      <c r="DM100">
        <v>0.15205399999999999</v>
      </c>
      <c r="DN100">
        <v>8.6987700000000001E-2</v>
      </c>
      <c r="DO100">
        <v>7.6850600000000005E-2</v>
      </c>
      <c r="DP100">
        <v>23989.3</v>
      </c>
      <c r="DQ100">
        <v>21864.3</v>
      </c>
      <c r="DR100">
        <v>26687.7</v>
      </c>
      <c r="DS100">
        <v>24124.3</v>
      </c>
      <c r="DT100">
        <v>33678.300000000003</v>
      </c>
      <c r="DU100">
        <v>32432.400000000001</v>
      </c>
      <c r="DV100">
        <v>40353</v>
      </c>
      <c r="DW100">
        <v>38136.400000000001</v>
      </c>
      <c r="DX100">
        <v>2.0163799999999998</v>
      </c>
      <c r="DY100">
        <v>2.2688299999999999</v>
      </c>
      <c r="DZ100">
        <v>0.15171599999999999</v>
      </c>
      <c r="EA100">
        <v>0</v>
      </c>
      <c r="EB100">
        <v>22.2089</v>
      </c>
      <c r="EC100">
        <v>999.9</v>
      </c>
      <c r="ED100">
        <v>64.241</v>
      </c>
      <c r="EE100">
        <v>22.084</v>
      </c>
      <c r="EF100">
        <v>16.762799999999999</v>
      </c>
      <c r="EG100">
        <v>64.084900000000005</v>
      </c>
      <c r="EH100">
        <v>26.6386</v>
      </c>
      <c r="EI100">
        <v>1</v>
      </c>
      <c r="EJ100">
        <v>-0.42951</v>
      </c>
      <c r="EK100">
        <v>-4.5290100000000004</v>
      </c>
      <c r="EL100">
        <v>20.216899999999999</v>
      </c>
      <c r="EM100">
        <v>5.2617700000000003</v>
      </c>
      <c r="EN100">
        <v>12.007099999999999</v>
      </c>
      <c r="EO100">
        <v>4.9998500000000003</v>
      </c>
      <c r="EP100">
        <v>3.2869799999999998</v>
      </c>
      <c r="EQ100">
        <v>9999</v>
      </c>
      <c r="ER100">
        <v>9999</v>
      </c>
      <c r="ES100">
        <v>999.9</v>
      </c>
      <c r="ET100">
        <v>9999</v>
      </c>
      <c r="EU100">
        <v>1.87225</v>
      </c>
      <c r="EV100">
        <v>1.87317</v>
      </c>
      <c r="EW100">
        <v>1.8693500000000001</v>
      </c>
      <c r="EX100">
        <v>1.8750800000000001</v>
      </c>
      <c r="EY100">
        <v>1.8754299999999999</v>
      </c>
      <c r="EZ100">
        <v>1.87384</v>
      </c>
      <c r="FA100">
        <v>1.87239</v>
      </c>
      <c r="FB100">
        <v>1.8714900000000001</v>
      </c>
      <c r="FC100">
        <v>5</v>
      </c>
      <c r="FD100">
        <v>0</v>
      </c>
      <c r="FE100">
        <v>0</v>
      </c>
      <c r="FF100">
        <v>0</v>
      </c>
      <c r="FG100" t="s">
        <v>348</v>
      </c>
      <c r="FH100" t="s">
        <v>349</v>
      </c>
      <c r="FI100" t="s">
        <v>350</v>
      </c>
      <c r="FJ100" t="s">
        <v>350</v>
      </c>
      <c r="FK100" t="s">
        <v>350</v>
      </c>
      <c r="FL100" t="s">
        <v>350</v>
      </c>
      <c r="FM100">
        <v>0</v>
      </c>
      <c r="FN100">
        <v>100</v>
      </c>
      <c r="FO100">
        <v>100</v>
      </c>
      <c r="FP100">
        <v>0.161</v>
      </c>
      <c r="FQ100">
        <v>7.4099999999999999E-2</v>
      </c>
      <c r="FR100">
        <v>-0.18329044484773399</v>
      </c>
      <c r="FS100">
        <v>1.93526017593624E-3</v>
      </c>
      <c r="FT100">
        <v>-2.6352868309754201E-6</v>
      </c>
      <c r="FU100">
        <v>7.4988703689445403E-10</v>
      </c>
      <c r="FV100">
        <v>7.4070808911679595E-2</v>
      </c>
      <c r="FW100">
        <v>0</v>
      </c>
      <c r="FX100">
        <v>0</v>
      </c>
      <c r="FY100">
        <v>0</v>
      </c>
      <c r="FZ100">
        <v>1</v>
      </c>
      <c r="GA100">
        <v>1999</v>
      </c>
      <c r="GB100">
        <v>0</v>
      </c>
      <c r="GC100">
        <v>14</v>
      </c>
      <c r="GD100">
        <v>57.4</v>
      </c>
      <c r="GE100">
        <v>57.3</v>
      </c>
      <c r="GF100">
        <v>1.7773399999999999</v>
      </c>
      <c r="GG100">
        <v>2.47803</v>
      </c>
      <c r="GH100">
        <v>1.5979000000000001</v>
      </c>
      <c r="GI100">
        <v>2.34985</v>
      </c>
      <c r="GJ100">
        <v>1.64917</v>
      </c>
      <c r="GK100">
        <v>2.5</v>
      </c>
      <c r="GL100">
        <v>26.2516</v>
      </c>
      <c r="GM100">
        <v>14.3422</v>
      </c>
      <c r="GN100">
        <v>19</v>
      </c>
      <c r="GO100">
        <v>451.81700000000001</v>
      </c>
      <c r="GP100">
        <v>638.99800000000005</v>
      </c>
      <c r="GQ100">
        <v>29.863499999999998</v>
      </c>
      <c r="GR100">
        <v>21.701000000000001</v>
      </c>
      <c r="GS100">
        <v>30.0002</v>
      </c>
      <c r="GT100">
        <v>21.625499999999999</v>
      </c>
      <c r="GU100">
        <v>21.6052</v>
      </c>
      <c r="GV100">
        <v>35.7483</v>
      </c>
      <c r="GW100">
        <v>25.484500000000001</v>
      </c>
      <c r="GX100">
        <v>100</v>
      </c>
      <c r="GY100">
        <v>29.861599999999999</v>
      </c>
      <c r="GZ100">
        <v>759.68499999999995</v>
      </c>
      <c r="HA100">
        <v>12.874000000000001</v>
      </c>
      <c r="HB100">
        <v>101.346</v>
      </c>
      <c r="HC100">
        <v>101.337</v>
      </c>
    </row>
    <row r="101" spans="1:211" x14ac:dyDescent="0.2">
      <c r="A101">
        <v>85</v>
      </c>
      <c r="B101">
        <v>1736449140.0999999</v>
      </c>
      <c r="C101">
        <v>168</v>
      </c>
      <c r="D101" t="s">
        <v>517</v>
      </c>
      <c r="E101" t="s">
        <v>518</v>
      </c>
      <c r="F101">
        <v>2</v>
      </c>
      <c r="G101">
        <v>1736449138.0999999</v>
      </c>
      <c r="H101">
        <f t="shared" si="34"/>
        <v>2.2101118659288029E-3</v>
      </c>
      <c r="I101">
        <f t="shared" si="35"/>
        <v>2.2101118659288028</v>
      </c>
      <c r="J101">
        <f t="shared" si="36"/>
        <v>32.485697125032452</v>
      </c>
      <c r="K101">
        <f t="shared" si="37"/>
        <v>662.15300000000002</v>
      </c>
      <c r="L101">
        <f t="shared" si="38"/>
        <v>241.71129713003302</v>
      </c>
      <c r="M101">
        <f t="shared" si="39"/>
        <v>24.729967573465636</v>
      </c>
      <c r="N101">
        <f t="shared" si="40"/>
        <v>67.746201410949155</v>
      </c>
      <c r="O101">
        <f t="shared" si="41"/>
        <v>0.12964768854651471</v>
      </c>
      <c r="P101">
        <f t="shared" si="42"/>
        <v>3.5324857629804161</v>
      </c>
      <c r="Q101">
        <f t="shared" si="43"/>
        <v>0.12706110285281966</v>
      </c>
      <c r="R101">
        <f t="shared" si="44"/>
        <v>7.9641285582764121E-2</v>
      </c>
      <c r="S101">
        <f t="shared" si="45"/>
        <v>253.92158700000002</v>
      </c>
      <c r="T101">
        <f t="shared" si="46"/>
        <v>25.768772590506206</v>
      </c>
      <c r="U101">
        <f t="shared" si="47"/>
        <v>25.768772590506206</v>
      </c>
      <c r="V101">
        <f t="shared" si="48"/>
        <v>3.328365126103741</v>
      </c>
      <c r="W101">
        <f t="shared" si="49"/>
        <v>50.072133284722916</v>
      </c>
      <c r="X101">
        <f t="shared" si="50"/>
        <v>1.5915297491338576</v>
      </c>
      <c r="Y101">
        <f t="shared" si="51"/>
        <v>3.1784740228342447</v>
      </c>
      <c r="Z101">
        <f t="shared" si="52"/>
        <v>1.7368353769698834</v>
      </c>
      <c r="AA101">
        <f t="shared" si="53"/>
        <v>-97.465933287460203</v>
      </c>
      <c r="AB101">
        <f t="shared" si="54"/>
        <v>-147.61696020112808</v>
      </c>
      <c r="AC101">
        <f t="shared" si="55"/>
        <v>-8.8732393438017532</v>
      </c>
      <c r="AD101">
        <f t="shared" si="56"/>
        <v>-3.4545832390023179E-2</v>
      </c>
      <c r="AE101">
        <f t="shared" si="57"/>
        <v>59.935452096637675</v>
      </c>
      <c r="AF101">
        <f t="shared" si="58"/>
        <v>2.2097865196747795</v>
      </c>
      <c r="AG101">
        <f t="shared" si="59"/>
        <v>32.485697125032452</v>
      </c>
      <c r="AH101">
        <v>738.242234965987</v>
      </c>
      <c r="AI101">
        <v>675.85645454545397</v>
      </c>
      <c r="AJ101">
        <v>3.24463493301386</v>
      </c>
      <c r="AK101">
        <v>85.495142733625997</v>
      </c>
      <c r="AL101">
        <f t="shared" si="60"/>
        <v>2.2101118659288028</v>
      </c>
      <c r="AM101">
        <v>12.945621036971</v>
      </c>
      <c r="AN101">
        <v>15.557096503496499</v>
      </c>
      <c r="AO101">
        <v>4.9183624096246698E-7</v>
      </c>
      <c r="AP101">
        <v>126.389948844656</v>
      </c>
      <c r="AQ101">
        <v>37</v>
      </c>
      <c r="AR101">
        <v>7</v>
      </c>
      <c r="AS101">
        <f t="shared" si="61"/>
        <v>1</v>
      </c>
      <c r="AT101">
        <f t="shared" si="62"/>
        <v>0</v>
      </c>
      <c r="AU101">
        <f t="shared" si="63"/>
        <v>54345.328252291845</v>
      </c>
      <c r="AV101">
        <f t="shared" si="64"/>
        <v>1600.01</v>
      </c>
      <c r="AW101">
        <f t="shared" si="65"/>
        <v>1348.80843</v>
      </c>
      <c r="AX101">
        <f t="shared" si="66"/>
        <v>0.84299999999999997</v>
      </c>
      <c r="AY101">
        <f t="shared" si="67"/>
        <v>0.15870000000000001</v>
      </c>
      <c r="AZ101">
        <v>6</v>
      </c>
      <c r="BA101">
        <v>0.5</v>
      </c>
      <c r="BB101" t="s">
        <v>345</v>
      </c>
      <c r="BC101">
        <v>2</v>
      </c>
      <c r="BD101" t="b">
        <v>1</v>
      </c>
      <c r="BE101">
        <v>1736449138.0999999</v>
      </c>
      <c r="BF101">
        <v>662.15300000000002</v>
      </c>
      <c r="BG101">
        <v>735.84849999999994</v>
      </c>
      <c r="BH101">
        <v>15.55565</v>
      </c>
      <c r="BI101">
        <v>12.94455</v>
      </c>
      <c r="BJ101">
        <v>661.99249999999995</v>
      </c>
      <c r="BK101">
        <v>15.48165</v>
      </c>
      <c r="BL101">
        <v>499.88400000000001</v>
      </c>
      <c r="BM101">
        <v>102.212</v>
      </c>
      <c r="BN101">
        <v>0.10000555</v>
      </c>
      <c r="BO101">
        <v>24.993649999999999</v>
      </c>
      <c r="BP101">
        <v>24.7056</v>
      </c>
      <c r="BQ101">
        <v>999.9</v>
      </c>
      <c r="BR101">
        <v>0</v>
      </c>
      <c r="BS101">
        <v>0</v>
      </c>
      <c r="BT101">
        <v>9987.4750000000004</v>
      </c>
      <c r="BU101">
        <v>512.11199999999997</v>
      </c>
      <c r="BV101">
        <v>123.34</v>
      </c>
      <c r="BW101">
        <v>-73.695999999999998</v>
      </c>
      <c r="BX101">
        <v>672.61599999999999</v>
      </c>
      <c r="BY101">
        <v>745.49900000000002</v>
      </c>
      <c r="BZ101">
        <v>2.6111399999999998</v>
      </c>
      <c r="CA101">
        <v>735.84849999999994</v>
      </c>
      <c r="CB101">
        <v>12.94455</v>
      </c>
      <c r="CC101">
        <v>1.5899799999999999</v>
      </c>
      <c r="CD101">
        <v>1.3230900000000001</v>
      </c>
      <c r="CE101">
        <v>13.862</v>
      </c>
      <c r="CF101">
        <v>11.063750000000001</v>
      </c>
      <c r="CG101">
        <v>1600.01</v>
      </c>
      <c r="CH101">
        <v>0.9</v>
      </c>
      <c r="CI101">
        <v>0.1</v>
      </c>
      <c r="CJ101">
        <v>19.958300000000001</v>
      </c>
      <c r="CK101">
        <v>31274.55</v>
      </c>
      <c r="CL101">
        <v>1736445700.0999999</v>
      </c>
      <c r="CM101" t="s">
        <v>346</v>
      </c>
      <c r="CN101">
        <v>1736445697.0999999</v>
      </c>
      <c r="CO101">
        <v>1736445700.0999999</v>
      </c>
      <c r="CP101">
        <v>1</v>
      </c>
      <c r="CQ101">
        <v>-0.33700000000000002</v>
      </c>
      <c r="CR101">
        <v>1.2999999999999999E-2</v>
      </c>
      <c r="CS101">
        <v>0.22</v>
      </c>
      <c r="CT101">
        <v>8.3000000000000004E-2</v>
      </c>
      <c r="CU101">
        <v>420</v>
      </c>
      <c r="CV101">
        <v>16</v>
      </c>
      <c r="CW101">
        <v>0.23</v>
      </c>
      <c r="CX101">
        <v>0.32</v>
      </c>
      <c r="CY101">
        <v>-71.835423809523803</v>
      </c>
      <c r="CZ101">
        <v>-11.681407792207899</v>
      </c>
      <c r="DA101">
        <v>1.1856437648181499</v>
      </c>
      <c r="DB101">
        <v>0</v>
      </c>
      <c r="DC101">
        <v>2.6086561904761898</v>
      </c>
      <c r="DD101">
        <v>4.7563636363651502E-3</v>
      </c>
      <c r="DE101">
        <v>1.9505786105921501E-3</v>
      </c>
      <c r="DF101">
        <v>1</v>
      </c>
      <c r="DG101">
        <v>1</v>
      </c>
      <c r="DH101">
        <v>2</v>
      </c>
      <c r="DI101" t="s">
        <v>347</v>
      </c>
      <c r="DJ101">
        <v>3.1190099999999998</v>
      </c>
      <c r="DK101">
        <v>2.8005300000000002</v>
      </c>
      <c r="DL101">
        <v>0.141012</v>
      </c>
      <c r="DM101">
        <v>0.15298700000000001</v>
      </c>
      <c r="DN101">
        <v>8.6997500000000005E-2</v>
      </c>
      <c r="DO101">
        <v>7.6853900000000003E-2</v>
      </c>
      <c r="DP101">
        <v>23963.200000000001</v>
      </c>
      <c r="DQ101">
        <v>21840.3</v>
      </c>
      <c r="DR101">
        <v>26687.7</v>
      </c>
      <c r="DS101">
        <v>24124.400000000001</v>
      </c>
      <c r="DT101">
        <v>33677.9</v>
      </c>
      <c r="DU101">
        <v>32432.6</v>
      </c>
      <c r="DV101">
        <v>40352.9</v>
      </c>
      <c r="DW101">
        <v>38136.699999999997</v>
      </c>
      <c r="DX101">
        <v>2.01397</v>
      </c>
      <c r="DY101">
        <v>2.2698</v>
      </c>
      <c r="DZ101">
        <v>0.152782</v>
      </c>
      <c r="EA101">
        <v>0</v>
      </c>
      <c r="EB101">
        <v>22.2059</v>
      </c>
      <c r="EC101">
        <v>999.9</v>
      </c>
      <c r="ED101">
        <v>64.241</v>
      </c>
      <c r="EE101">
        <v>22.084</v>
      </c>
      <c r="EF101">
        <v>16.763300000000001</v>
      </c>
      <c r="EG101">
        <v>63.584899999999998</v>
      </c>
      <c r="EH101">
        <v>26.870999999999999</v>
      </c>
      <c r="EI101">
        <v>1</v>
      </c>
      <c r="EJ101">
        <v>-0.429365</v>
      </c>
      <c r="EK101">
        <v>-4.5146899999999999</v>
      </c>
      <c r="EL101">
        <v>20.217300000000002</v>
      </c>
      <c r="EM101">
        <v>5.2616199999999997</v>
      </c>
      <c r="EN101">
        <v>12.007</v>
      </c>
      <c r="EO101">
        <v>4.9997499999999997</v>
      </c>
      <c r="EP101">
        <v>3.2869799999999998</v>
      </c>
      <c r="EQ101">
        <v>9999</v>
      </c>
      <c r="ER101">
        <v>9999</v>
      </c>
      <c r="ES101">
        <v>999.9</v>
      </c>
      <c r="ET101">
        <v>9999</v>
      </c>
      <c r="EU101">
        <v>1.87225</v>
      </c>
      <c r="EV101">
        <v>1.87317</v>
      </c>
      <c r="EW101">
        <v>1.8693500000000001</v>
      </c>
      <c r="EX101">
        <v>1.8750800000000001</v>
      </c>
      <c r="EY101">
        <v>1.8754299999999999</v>
      </c>
      <c r="EZ101">
        <v>1.87384</v>
      </c>
      <c r="FA101">
        <v>1.8724000000000001</v>
      </c>
      <c r="FB101">
        <v>1.8714900000000001</v>
      </c>
      <c r="FC101">
        <v>5</v>
      </c>
      <c r="FD101">
        <v>0</v>
      </c>
      <c r="FE101">
        <v>0</v>
      </c>
      <c r="FF101">
        <v>0</v>
      </c>
      <c r="FG101" t="s">
        <v>348</v>
      </c>
      <c r="FH101" t="s">
        <v>349</v>
      </c>
      <c r="FI101" t="s">
        <v>350</v>
      </c>
      <c r="FJ101" t="s">
        <v>350</v>
      </c>
      <c r="FK101" t="s">
        <v>350</v>
      </c>
      <c r="FL101" t="s">
        <v>350</v>
      </c>
      <c r="FM101">
        <v>0</v>
      </c>
      <c r="FN101">
        <v>100</v>
      </c>
      <c r="FO101">
        <v>100</v>
      </c>
      <c r="FP101">
        <v>0.157</v>
      </c>
      <c r="FQ101">
        <v>7.4099999999999999E-2</v>
      </c>
      <c r="FR101">
        <v>-0.18329044484773399</v>
      </c>
      <c r="FS101">
        <v>1.93526017593624E-3</v>
      </c>
      <c r="FT101">
        <v>-2.6352868309754201E-6</v>
      </c>
      <c r="FU101">
        <v>7.4988703689445403E-10</v>
      </c>
      <c r="FV101">
        <v>7.4070808911679595E-2</v>
      </c>
      <c r="FW101">
        <v>0</v>
      </c>
      <c r="FX101">
        <v>0</v>
      </c>
      <c r="FY101">
        <v>0</v>
      </c>
      <c r="FZ101">
        <v>1</v>
      </c>
      <c r="GA101">
        <v>1999</v>
      </c>
      <c r="GB101">
        <v>0</v>
      </c>
      <c r="GC101">
        <v>14</v>
      </c>
      <c r="GD101">
        <v>57.4</v>
      </c>
      <c r="GE101">
        <v>57.3</v>
      </c>
      <c r="GF101">
        <v>1.78955</v>
      </c>
      <c r="GG101">
        <v>2.4877899999999999</v>
      </c>
      <c r="GH101">
        <v>1.5979000000000001</v>
      </c>
      <c r="GI101">
        <v>2.34863</v>
      </c>
      <c r="GJ101">
        <v>1.64917</v>
      </c>
      <c r="GK101">
        <v>2.4645999999999999</v>
      </c>
      <c r="GL101">
        <v>26.2516</v>
      </c>
      <c r="GM101">
        <v>14.3422</v>
      </c>
      <c r="GN101">
        <v>19</v>
      </c>
      <c r="GO101">
        <v>450.43200000000002</v>
      </c>
      <c r="GP101">
        <v>639.80999999999995</v>
      </c>
      <c r="GQ101">
        <v>29.866800000000001</v>
      </c>
      <c r="GR101">
        <v>21.701599999999999</v>
      </c>
      <c r="GS101">
        <v>30.000299999999999</v>
      </c>
      <c r="GT101">
        <v>21.626000000000001</v>
      </c>
      <c r="GU101">
        <v>21.606200000000001</v>
      </c>
      <c r="GV101">
        <v>36.0062</v>
      </c>
      <c r="GW101">
        <v>25.484500000000001</v>
      </c>
      <c r="GX101">
        <v>100</v>
      </c>
      <c r="GY101">
        <v>29.867100000000001</v>
      </c>
      <c r="GZ101">
        <v>766.41200000000003</v>
      </c>
      <c r="HA101">
        <v>12.868399999999999</v>
      </c>
      <c r="HB101">
        <v>101.345</v>
      </c>
      <c r="HC101">
        <v>101.337</v>
      </c>
    </row>
    <row r="102" spans="1:211" x14ac:dyDescent="0.2">
      <c r="A102">
        <v>86</v>
      </c>
      <c r="B102">
        <v>1736449142.0999999</v>
      </c>
      <c r="C102">
        <v>170</v>
      </c>
      <c r="D102" t="s">
        <v>519</v>
      </c>
      <c r="E102" t="s">
        <v>520</v>
      </c>
      <c r="F102">
        <v>2</v>
      </c>
      <c r="G102">
        <v>1736449141.0999999</v>
      </c>
      <c r="H102">
        <f t="shared" si="34"/>
        <v>2.2115923731283664E-3</v>
      </c>
      <c r="I102">
        <f t="shared" si="35"/>
        <v>2.2115923731283664</v>
      </c>
      <c r="J102">
        <f t="shared" si="36"/>
        <v>32.819720813223384</v>
      </c>
      <c r="K102">
        <f t="shared" si="37"/>
        <v>671.70699999999999</v>
      </c>
      <c r="L102">
        <f t="shared" si="38"/>
        <v>247.11014749541027</v>
      </c>
      <c r="M102">
        <f t="shared" si="39"/>
        <v>25.282501890248977</v>
      </c>
      <c r="N102">
        <f t="shared" si="40"/>
        <v>68.724144553832588</v>
      </c>
      <c r="O102">
        <f t="shared" si="41"/>
        <v>0.12972441142269558</v>
      </c>
      <c r="P102">
        <f t="shared" si="42"/>
        <v>3.5363769103410281</v>
      </c>
      <c r="Q102">
        <f t="shared" si="43"/>
        <v>0.12713758456633401</v>
      </c>
      <c r="R102">
        <f t="shared" si="44"/>
        <v>7.9689110061662183E-2</v>
      </c>
      <c r="S102">
        <f t="shared" si="45"/>
        <v>253.92012</v>
      </c>
      <c r="T102">
        <f t="shared" si="46"/>
        <v>25.771285844219644</v>
      </c>
      <c r="U102">
        <f t="shared" si="47"/>
        <v>25.771285844219644</v>
      </c>
      <c r="V102">
        <f t="shared" si="48"/>
        <v>3.3288610030452657</v>
      </c>
      <c r="W102">
        <f t="shared" si="49"/>
        <v>50.072993503240937</v>
      </c>
      <c r="X102">
        <f t="shared" si="50"/>
        <v>1.5919034786625601</v>
      </c>
      <c r="Y102">
        <f t="shared" si="51"/>
        <v>3.1791657883595978</v>
      </c>
      <c r="Z102">
        <f t="shared" si="52"/>
        <v>1.7369575243827056</v>
      </c>
      <c r="AA102">
        <f t="shared" si="53"/>
        <v>-97.531223654960954</v>
      </c>
      <c r="AB102">
        <f t="shared" si="54"/>
        <v>-147.56284079635293</v>
      </c>
      <c r="AC102">
        <f t="shared" si="55"/>
        <v>-8.8605008853714651</v>
      </c>
      <c r="AD102">
        <f t="shared" si="56"/>
        <v>-3.4445336685337224E-2</v>
      </c>
      <c r="AE102">
        <f t="shared" si="57"/>
        <v>60.323448425639292</v>
      </c>
      <c r="AF102">
        <f t="shared" si="58"/>
        <v>2.2128520932899165</v>
      </c>
      <c r="AG102">
        <f t="shared" si="59"/>
        <v>32.819720813223384</v>
      </c>
      <c r="AH102">
        <v>745.08497987526198</v>
      </c>
      <c r="AI102">
        <v>682.32610909090897</v>
      </c>
      <c r="AJ102">
        <v>3.23863628798567</v>
      </c>
      <c r="AK102">
        <v>85.495142733625997</v>
      </c>
      <c r="AL102">
        <f t="shared" si="60"/>
        <v>2.2115923731283664</v>
      </c>
      <c r="AM102">
        <v>12.9453259019465</v>
      </c>
      <c r="AN102">
        <v>15.5588839160839</v>
      </c>
      <c r="AO102">
        <v>5.1897712811819996E-6</v>
      </c>
      <c r="AP102">
        <v>126.389948844656</v>
      </c>
      <c r="AQ102">
        <v>38</v>
      </c>
      <c r="AR102">
        <v>8</v>
      </c>
      <c r="AS102">
        <f t="shared" si="61"/>
        <v>1</v>
      </c>
      <c r="AT102">
        <f t="shared" si="62"/>
        <v>0</v>
      </c>
      <c r="AU102">
        <f t="shared" si="63"/>
        <v>54430.399870337249</v>
      </c>
      <c r="AV102">
        <f t="shared" si="64"/>
        <v>1600</v>
      </c>
      <c r="AW102">
        <f t="shared" si="65"/>
        <v>1348.8000480000001</v>
      </c>
      <c r="AX102">
        <f t="shared" si="66"/>
        <v>0.84300003000000001</v>
      </c>
      <c r="AY102">
        <f t="shared" si="67"/>
        <v>0.158700075</v>
      </c>
      <c r="AZ102">
        <v>6</v>
      </c>
      <c r="BA102">
        <v>0.5</v>
      </c>
      <c r="BB102" t="s">
        <v>345</v>
      </c>
      <c r="BC102">
        <v>2</v>
      </c>
      <c r="BD102" t="b">
        <v>1</v>
      </c>
      <c r="BE102">
        <v>1736449141.0999999</v>
      </c>
      <c r="BF102">
        <v>671.70699999999999</v>
      </c>
      <c r="BG102">
        <v>745.90700000000004</v>
      </c>
      <c r="BH102">
        <v>15.559200000000001</v>
      </c>
      <c r="BI102">
        <v>12.944100000000001</v>
      </c>
      <c r="BJ102">
        <v>671.55200000000002</v>
      </c>
      <c r="BK102">
        <v>15.485200000000001</v>
      </c>
      <c r="BL102">
        <v>499.81</v>
      </c>
      <c r="BM102">
        <v>102.21299999999999</v>
      </c>
      <c r="BN102">
        <v>9.9681800000000001E-2</v>
      </c>
      <c r="BO102">
        <v>24.997299999999999</v>
      </c>
      <c r="BP102">
        <v>24.719899999999999</v>
      </c>
      <c r="BQ102">
        <v>999.9</v>
      </c>
      <c r="BR102">
        <v>0</v>
      </c>
      <c r="BS102">
        <v>0</v>
      </c>
      <c r="BT102">
        <v>10003.799999999999</v>
      </c>
      <c r="BU102">
        <v>512.11300000000006</v>
      </c>
      <c r="BV102">
        <v>123.348</v>
      </c>
      <c r="BW102">
        <v>-74.1999</v>
      </c>
      <c r="BX102">
        <v>682.32399999999996</v>
      </c>
      <c r="BY102">
        <v>755.68899999999996</v>
      </c>
      <c r="BZ102">
        <v>2.6151900000000001</v>
      </c>
      <c r="CA102">
        <v>745.90700000000004</v>
      </c>
      <c r="CB102">
        <v>12.944100000000001</v>
      </c>
      <c r="CC102">
        <v>1.59036</v>
      </c>
      <c r="CD102">
        <v>1.3230500000000001</v>
      </c>
      <c r="CE102">
        <v>13.8657</v>
      </c>
      <c r="CF102">
        <v>11.0633</v>
      </c>
      <c r="CG102">
        <v>1600</v>
      </c>
      <c r="CH102">
        <v>0.89999899999999999</v>
      </c>
      <c r="CI102">
        <v>0.10000100000000001</v>
      </c>
      <c r="CJ102">
        <v>20</v>
      </c>
      <c r="CK102">
        <v>31274.400000000001</v>
      </c>
      <c r="CL102">
        <v>1736445700.0999999</v>
      </c>
      <c r="CM102" t="s">
        <v>346</v>
      </c>
      <c r="CN102">
        <v>1736445697.0999999</v>
      </c>
      <c r="CO102">
        <v>1736445700.0999999</v>
      </c>
      <c r="CP102">
        <v>1</v>
      </c>
      <c r="CQ102">
        <v>-0.33700000000000002</v>
      </c>
      <c r="CR102">
        <v>1.2999999999999999E-2</v>
      </c>
      <c r="CS102">
        <v>0.22</v>
      </c>
      <c r="CT102">
        <v>8.3000000000000004E-2</v>
      </c>
      <c r="CU102">
        <v>420</v>
      </c>
      <c r="CV102">
        <v>16</v>
      </c>
      <c r="CW102">
        <v>0.23</v>
      </c>
      <c r="CX102">
        <v>0.32</v>
      </c>
      <c r="CY102">
        <v>-72.233157142857195</v>
      </c>
      <c r="CZ102">
        <v>-11.090929870129999</v>
      </c>
      <c r="DA102">
        <v>1.1234377981261401</v>
      </c>
      <c r="DB102">
        <v>0</v>
      </c>
      <c r="DC102">
        <v>2.60887047619048</v>
      </c>
      <c r="DD102">
        <v>1.1519999999996399E-2</v>
      </c>
      <c r="DE102">
        <v>2.1680438323421298E-3</v>
      </c>
      <c r="DF102">
        <v>1</v>
      </c>
      <c r="DG102">
        <v>1</v>
      </c>
      <c r="DH102">
        <v>2</v>
      </c>
      <c r="DI102" t="s">
        <v>347</v>
      </c>
      <c r="DJ102">
        <v>3.1190000000000002</v>
      </c>
      <c r="DK102">
        <v>2.8007300000000002</v>
      </c>
      <c r="DL102">
        <v>0.141932</v>
      </c>
      <c r="DM102">
        <v>0.15392400000000001</v>
      </c>
      <c r="DN102">
        <v>8.7013699999999999E-2</v>
      </c>
      <c r="DO102">
        <v>7.6836399999999999E-2</v>
      </c>
      <c r="DP102">
        <v>23937.8</v>
      </c>
      <c r="DQ102">
        <v>21816.1</v>
      </c>
      <c r="DR102">
        <v>26687.9</v>
      </c>
      <c r="DS102">
        <v>24124.3</v>
      </c>
      <c r="DT102">
        <v>33677.699999999997</v>
      </c>
      <c r="DU102">
        <v>32433.4</v>
      </c>
      <c r="DV102">
        <v>40353.199999999997</v>
      </c>
      <c r="DW102">
        <v>38136.9</v>
      </c>
      <c r="DX102">
        <v>2.01355</v>
      </c>
      <c r="DY102">
        <v>2.2704499999999999</v>
      </c>
      <c r="DZ102">
        <v>0.15307200000000001</v>
      </c>
      <c r="EA102">
        <v>0</v>
      </c>
      <c r="EB102">
        <v>22.203099999999999</v>
      </c>
      <c r="EC102">
        <v>999.9</v>
      </c>
      <c r="ED102">
        <v>64.241</v>
      </c>
      <c r="EE102">
        <v>22.084</v>
      </c>
      <c r="EF102">
        <v>16.762499999999999</v>
      </c>
      <c r="EG102">
        <v>63.954900000000002</v>
      </c>
      <c r="EH102">
        <v>26.510400000000001</v>
      </c>
      <c r="EI102">
        <v>1</v>
      </c>
      <c r="EJ102">
        <v>-0.429284</v>
      </c>
      <c r="EK102">
        <v>-4.5127899999999999</v>
      </c>
      <c r="EL102">
        <v>20.217300000000002</v>
      </c>
      <c r="EM102">
        <v>5.2608699999999997</v>
      </c>
      <c r="EN102">
        <v>12.0062</v>
      </c>
      <c r="EO102">
        <v>4.9996499999999999</v>
      </c>
      <c r="EP102">
        <v>3.2869000000000002</v>
      </c>
      <c r="EQ102">
        <v>9999</v>
      </c>
      <c r="ER102">
        <v>9999</v>
      </c>
      <c r="ES102">
        <v>999.9</v>
      </c>
      <c r="ET102">
        <v>9999</v>
      </c>
      <c r="EU102">
        <v>1.87226</v>
      </c>
      <c r="EV102">
        <v>1.87317</v>
      </c>
      <c r="EW102">
        <v>1.8693500000000001</v>
      </c>
      <c r="EX102">
        <v>1.8750800000000001</v>
      </c>
      <c r="EY102">
        <v>1.8754299999999999</v>
      </c>
      <c r="EZ102">
        <v>1.87384</v>
      </c>
      <c r="FA102">
        <v>1.8724099999999999</v>
      </c>
      <c r="FB102">
        <v>1.8714900000000001</v>
      </c>
      <c r="FC102">
        <v>5</v>
      </c>
      <c r="FD102">
        <v>0</v>
      </c>
      <c r="FE102">
        <v>0</v>
      </c>
      <c r="FF102">
        <v>0</v>
      </c>
      <c r="FG102" t="s">
        <v>348</v>
      </c>
      <c r="FH102" t="s">
        <v>349</v>
      </c>
      <c r="FI102" t="s">
        <v>350</v>
      </c>
      <c r="FJ102" t="s">
        <v>350</v>
      </c>
      <c r="FK102" t="s">
        <v>350</v>
      </c>
      <c r="FL102" t="s">
        <v>350</v>
      </c>
      <c r="FM102">
        <v>0</v>
      </c>
      <c r="FN102">
        <v>100</v>
      </c>
      <c r="FO102">
        <v>100</v>
      </c>
      <c r="FP102">
        <v>0.153</v>
      </c>
      <c r="FQ102">
        <v>7.4099999999999999E-2</v>
      </c>
      <c r="FR102">
        <v>-0.18329044484773399</v>
      </c>
      <c r="FS102">
        <v>1.93526017593624E-3</v>
      </c>
      <c r="FT102">
        <v>-2.6352868309754201E-6</v>
      </c>
      <c r="FU102">
        <v>7.4988703689445403E-10</v>
      </c>
      <c r="FV102">
        <v>7.4070808911679595E-2</v>
      </c>
      <c r="FW102">
        <v>0</v>
      </c>
      <c r="FX102">
        <v>0</v>
      </c>
      <c r="FY102">
        <v>0</v>
      </c>
      <c r="FZ102">
        <v>1</v>
      </c>
      <c r="GA102">
        <v>1999</v>
      </c>
      <c r="GB102">
        <v>0</v>
      </c>
      <c r="GC102">
        <v>14</v>
      </c>
      <c r="GD102">
        <v>57.4</v>
      </c>
      <c r="GE102">
        <v>57.4</v>
      </c>
      <c r="GF102">
        <v>1.8042</v>
      </c>
      <c r="GG102">
        <v>2.49146</v>
      </c>
      <c r="GH102">
        <v>1.5979000000000001</v>
      </c>
      <c r="GI102">
        <v>2.35107</v>
      </c>
      <c r="GJ102">
        <v>1.64917</v>
      </c>
      <c r="GK102">
        <v>2.3913600000000002</v>
      </c>
      <c r="GL102">
        <v>26.2516</v>
      </c>
      <c r="GM102">
        <v>14.3247</v>
      </c>
      <c r="GN102">
        <v>19</v>
      </c>
      <c r="GO102">
        <v>450.18799999999999</v>
      </c>
      <c r="GP102">
        <v>640.34900000000005</v>
      </c>
      <c r="GQ102">
        <v>29.868600000000001</v>
      </c>
      <c r="GR102">
        <v>21.702400000000001</v>
      </c>
      <c r="GS102">
        <v>30.000399999999999</v>
      </c>
      <c r="GT102">
        <v>21.626799999999999</v>
      </c>
      <c r="GU102">
        <v>21.6066</v>
      </c>
      <c r="GV102">
        <v>36.271900000000002</v>
      </c>
      <c r="GW102">
        <v>25.484500000000001</v>
      </c>
      <c r="GX102">
        <v>100</v>
      </c>
      <c r="GY102">
        <v>29.867100000000001</v>
      </c>
      <c r="GZ102">
        <v>773.11400000000003</v>
      </c>
      <c r="HA102">
        <v>12.8637</v>
      </c>
      <c r="HB102">
        <v>101.346</v>
      </c>
      <c r="HC102">
        <v>101.33799999999999</v>
      </c>
    </row>
    <row r="103" spans="1:211" x14ac:dyDescent="0.2">
      <c r="A103">
        <v>87</v>
      </c>
      <c r="B103">
        <v>1736449144.0999999</v>
      </c>
      <c r="C103">
        <v>172</v>
      </c>
      <c r="D103" t="s">
        <v>521</v>
      </c>
      <c r="E103" t="s">
        <v>522</v>
      </c>
      <c r="F103">
        <v>2</v>
      </c>
      <c r="G103">
        <v>1736449142.0999999</v>
      </c>
      <c r="H103">
        <f t="shared" si="34"/>
        <v>2.2150884100865459E-3</v>
      </c>
      <c r="I103">
        <f t="shared" si="35"/>
        <v>2.2150884100865458</v>
      </c>
      <c r="J103">
        <f t="shared" si="36"/>
        <v>33.178189253123534</v>
      </c>
      <c r="K103">
        <f t="shared" si="37"/>
        <v>674.87900000000002</v>
      </c>
      <c r="L103">
        <f t="shared" si="38"/>
        <v>246.32438986532114</v>
      </c>
      <c r="M103">
        <f t="shared" si="39"/>
        <v>25.202067438842491</v>
      </c>
      <c r="N103">
        <f t="shared" si="40"/>
        <v>69.048566730878605</v>
      </c>
      <c r="O103">
        <f t="shared" si="41"/>
        <v>0.12990775659542</v>
      </c>
      <c r="P103">
        <f t="shared" si="42"/>
        <v>3.5356927392615627</v>
      </c>
      <c r="Q103">
        <f t="shared" si="43"/>
        <v>0.12731320005345806</v>
      </c>
      <c r="R103">
        <f t="shared" si="44"/>
        <v>7.9799544609933798E-2</v>
      </c>
      <c r="S103">
        <f t="shared" si="45"/>
        <v>253.92012</v>
      </c>
      <c r="T103">
        <f t="shared" si="46"/>
        <v>25.773862583833854</v>
      </c>
      <c r="U103">
        <f t="shared" si="47"/>
        <v>25.773862583833854</v>
      </c>
      <c r="V103">
        <f t="shared" si="48"/>
        <v>3.3293694730554648</v>
      </c>
      <c r="W103">
        <f t="shared" si="49"/>
        <v>50.068828882350999</v>
      </c>
      <c r="X103">
        <f t="shared" si="50"/>
        <v>1.5920747897660601</v>
      </c>
      <c r="Y103">
        <f t="shared" si="51"/>
        <v>3.179772375956766</v>
      </c>
      <c r="Z103">
        <f t="shared" si="52"/>
        <v>1.7372946832894047</v>
      </c>
      <c r="AA103">
        <f t="shared" si="53"/>
        <v>-97.685398884816678</v>
      </c>
      <c r="AB103">
        <f t="shared" si="54"/>
        <v>-147.41548873622972</v>
      </c>
      <c r="AC103">
        <f t="shared" si="55"/>
        <v>-8.8536229530385562</v>
      </c>
      <c r="AD103">
        <f t="shared" si="56"/>
        <v>-3.4390574084937953E-2</v>
      </c>
      <c r="AE103">
        <f t="shared" si="57"/>
        <v>60.539760631315353</v>
      </c>
      <c r="AF103">
        <f t="shared" si="58"/>
        <v>2.2177991226594589</v>
      </c>
      <c r="AG103">
        <f t="shared" si="59"/>
        <v>33.178189253123534</v>
      </c>
      <c r="AH103">
        <v>751.88589786632895</v>
      </c>
      <c r="AI103">
        <v>688.76716363636399</v>
      </c>
      <c r="AJ103">
        <v>3.2282337087458099</v>
      </c>
      <c r="AK103">
        <v>85.495142733625997</v>
      </c>
      <c r="AL103">
        <f t="shared" si="60"/>
        <v>2.2150884100865458</v>
      </c>
      <c r="AM103">
        <v>12.944797640927099</v>
      </c>
      <c r="AN103">
        <v>15.5623531468531</v>
      </c>
      <c r="AO103">
        <v>8.37143469449711E-6</v>
      </c>
      <c r="AP103">
        <v>126.389948844656</v>
      </c>
      <c r="AQ103">
        <v>38</v>
      </c>
      <c r="AR103">
        <v>8</v>
      </c>
      <c r="AS103">
        <f t="shared" si="61"/>
        <v>1</v>
      </c>
      <c r="AT103">
        <f t="shared" si="62"/>
        <v>0</v>
      </c>
      <c r="AU103">
        <f t="shared" si="63"/>
        <v>54414.729376213028</v>
      </c>
      <c r="AV103">
        <f t="shared" si="64"/>
        <v>1600</v>
      </c>
      <c r="AW103">
        <f t="shared" si="65"/>
        <v>1348.8000480000001</v>
      </c>
      <c r="AX103">
        <f t="shared" si="66"/>
        <v>0.84300003000000001</v>
      </c>
      <c r="AY103">
        <f t="shared" si="67"/>
        <v>0.158700075</v>
      </c>
      <c r="AZ103">
        <v>6</v>
      </c>
      <c r="BA103">
        <v>0.5</v>
      </c>
      <c r="BB103" t="s">
        <v>345</v>
      </c>
      <c r="BC103">
        <v>2</v>
      </c>
      <c r="BD103" t="b">
        <v>1</v>
      </c>
      <c r="BE103">
        <v>1736449142.0999999</v>
      </c>
      <c r="BF103">
        <v>674.87900000000002</v>
      </c>
      <c r="BG103">
        <v>749.34849999999994</v>
      </c>
      <c r="BH103">
        <v>15.5609</v>
      </c>
      <c r="BI103">
        <v>12.940049999999999</v>
      </c>
      <c r="BJ103">
        <v>674.726</v>
      </c>
      <c r="BK103">
        <v>15.48685</v>
      </c>
      <c r="BL103">
        <v>499.82749999999999</v>
      </c>
      <c r="BM103">
        <v>102.21250000000001</v>
      </c>
      <c r="BN103">
        <v>0.1000134</v>
      </c>
      <c r="BO103">
        <v>25.000499999999999</v>
      </c>
      <c r="BP103">
        <v>24.721499999999999</v>
      </c>
      <c r="BQ103">
        <v>999.9</v>
      </c>
      <c r="BR103">
        <v>0</v>
      </c>
      <c r="BS103">
        <v>0</v>
      </c>
      <c r="BT103">
        <v>10000.959999999999</v>
      </c>
      <c r="BU103">
        <v>512.11699999999996</v>
      </c>
      <c r="BV103">
        <v>123.3155</v>
      </c>
      <c r="BW103">
        <v>-74.469449999999995</v>
      </c>
      <c r="BX103">
        <v>685.54700000000003</v>
      </c>
      <c r="BY103">
        <v>759.17250000000001</v>
      </c>
      <c r="BZ103">
        <v>2.620895</v>
      </c>
      <c r="CA103">
        <v>749.34849999999994</v>
      </c>
      <c r="CB103">
        <v>12.940049999999999</v>
      </c>
      <c r="CC103">
        <v>1.590525</v>
      </c>
      <c r="CD103">
        <v>1.322635</v>
      </c>
      <c r="CE103">
        <v>13.8673</v>
      </c>
      <c r="CF103">
        <v>11.05855</v>
      </c>
      <c r="CG103">
        <v>1600</v>
      </c>
      <c r="CH103">
        <v>0.89999899999999999</v>
      </c>
      <c r="CI103">
        <v>0.10000100000000001</v>
      </c>
      <c r="CJ103">
        <v>19.979150000000001</v>
      </c>
      <c r="CK103">
        <v>31274.35</v>
      </c>
      <c r="CL103">
        <v>1736445700.0999999</v>
      </c>
      <c r="CM103" t="s">
        <v>346</v>
      </c>
      <c r="CN103">
        <v>1736445697.0999999</v>
      </c>
      <c r="CO103">
        <v>1736445700.0999999</v>
      </c>
      <c r="CP103">
        <v>1</v>
      </c>
      <c r="CQ103">
        <v>-0.33700000000000002</v>
      </c>
      <c r="CR103">
        <v>1.2999999999999999E-2</v>
      </c>
      <c r="CS103">
        <v>0.22</v>
      </c>
      <c r="CT103">
        <v>8.3000000000000004E-2</v>
      </c>
      <c r="CU103">
        <v>420</v>
      </c>
      <c r="CV103">
        <v>16</v>
      </c>
      <c r="CW103">
        <v>0.23</v>
      </c>
      <c r="CX103">
        <v>0.32</v>
      </c>
      <c r="CY103">
        <v>-72.619042857142901</v>
      </c>
      <c r="CZ103">
        <v>-10.6715454545455</v>
      </c>
      <c r="DA103">
        <v>1.0782548901643201</v>
      </c>
      <c r="DB103">
        <v>0</v>
      </c>
      <c r="DC103">
        <v>2.6098314285714301</v>
      </c>
      <c r="DD103">
        <v>2.3053246753248501E-2</v>
      </c>
      <c r="DE103">
        <v>3.46484698447856E-3</v>
      </c>
      <c r="DF103">
        <v>1</v>
      </c>
      <c r="DG103">
        <v>1</v>
      </c>
      <c r="DH103">
        <v>2</v>
      </c>
      <c r="DI103" t="s">
        <v>347</v>
      </c>
      <c r="DJ103">
        <v>3.1193300000000002</v>
      </c>
      <c r="DK103">
        <v>2.8010799999999998</v>
      </c>
      <c r="DL103">
        <v>0.142848</v>
      </c>
      <c r="DM103">
        <v>0.154866</v>
      </c>
      <c r="DN103">
        <v>8.7021000000000001E-2</v>
      </c>
      <c r="DO103">
        <v>7.6791799999999993E-2</v>
      </c>
      <c r="DP103">
        <v>23912.2</v>
      </c>
      <c r="DQ103">
        <v>21791.9</v>
      </c>
      <c r="DR103">
        <v>26687.8</v>
      </c>
      <c r="DS103">
        <v>24124.400000000001</v>
      </c>
      <c r="DT103">
        <v>33677.5</v>
      </c>
      <c r="DU103">
        <v>32434.9</v>
      </c>
      <c r="DV103">
        <v>40353.199999999997</v>
      </c>
      <c r="DW103">
        <v>38136.6</v>
      </c>
      <c r="DX103">
        <v>2.0135000000000001</v>
      </c>
      <c r="DY103">
        <v>2.26953</v>
      </c>
      <c r="DZ103">
        <v>0.15312400000000001</v>
      </c>
      <c r="EA103">
        <v>0</v>
      </c>
      <c r="EB103">
        <v>22.200199999999999</v>
      </c>
      <c r="EC103">
        <v>999.9</v>
      </c>
      <c r="ED103">
        <v>64.241</v>
      </c>
      <c r="EE103">
        <v>22.084</v>
      </c>
      <c r="EF103">
        <v>16.763100000000001</v>
      </c>
      <c r="EG103">
        <v>64.024900000000002</v>
      </c>
      <c r="EH103">
        <v>26.3582</v>
      </c>
      <c r="EI103">
        <v>1</v>
      </c>
      <c r="EJ103">
        <v>-0.42921999999999999</v>
      </c>
      <c r="EK103">
        <v>-4.5048899999999996</v>
      </c>
      <c r="EL103">
        <v>20.217600000000001</v>
      </c>
      <c r="EM103">
        <v>5.2604199999999999</v>
      </c>
      <c r="EN103">
        <v>12.0061</v>
      </c>
      <c r="EO103">
        <v>4.9995500000000002</v>
      </c>
      <c r="EP103">
        <v>3.2868300000000001</v>
      </c>
      <c r="EQ103">
        <v>9999</v>
      </c>
      <c r="ER103">
        <v>9999</v>
      </c>
      <c r="ES103">
        <v>999.9</v>
      </c>
      <c r="ET103">
        <v>9999</v>
      </c>
      <c r="EU103">
        <v>1.8722700000000001</v>
      </c>
      <c r="EV103">
        <v>1.87317</v>
      </c>
      <c r="EW103">
        <v>1.8693599999999999</v>
      </c>
      <c r="EX103">
        <v>1.8750599999999999</v>
      </c>
      <c r="EY103">
        <v>1.87544</v>
      </c>
      <c r="EZ103">
        <v>1.8738300000000001</v>
      </c>
      <c r="FA103">
        <v>1.8724000000000001</v>
      </c>
      <c r="FB103">
        <v>1.8714900000000001</v>
      </c>
      <c r="FC103">
        <v>5</v>
      </c>
      <c r="FD103">
        <v>0</v>
      </c>
      <c r="FE103">
        <v>0</v>
      </c>
      <c r="FF103">
        <v>0</v>
      </c>
      <c r="FG103" t="s">
        <v>348</v>
      </c>
      <c r="FH103" t="s">
        <v>349</v>
      </c>
      <c r="FI103" t="s">
        <v>350</v>
      </c>
      <c r="FJ103" t="s">
        <v>350</v>
      </c>
      <c r="FK103" t="s">
        <v>350</v>
      </c>
      <c r="FL103" t="s">
        <v>350</v>
      </c>
      <c r="FM103">
        <v>0</v>
      </c>
      <c r="FN103">
        <v>100</v>
      </c>
      <c r="FO103">
        <v>100</v>
      </c>
      <c r="FP103">
        <v>0.14899999999999999</v>
      </c>
      <c r="FQ103">
        <v>7.4099999999999999E-2</v>
      </c>
      <c r="FR103">
        <v>-0.18329044484773399</v>
      </c>
      <c r="FS103">
        <v>1.93526017593624E-3</v>
      </c>
      <c r="FT103">
        <v>-2.6352868309754201E-6</v>
      </c>
      <c r="FU103">
        <v>7.4988703689445403E-10</v>
      </c>
      <c r="FV103">
        <v>7.4070808911679595E-2</v>
      </c>
      <c r="FW103">
        <v>0</v>
      </c>
      <c r="FX103">
        <v>0</v>
      </c>
      <c r="FY103">
        <v>0</v>
      </c>
      <c r="FZ103">
        <v>1</v>
      </c>
      <c r="GA103">
        <v>1999</v>
      </c>
      <c r="GB103">
        <v>0</v>
      </c>
      <c r="GC103">
        <v>14</v>
      </c>
      <c r="GD103">
        <v>57.5</v>
      </c>
      <c r="GE103">
        <v>57.4</v>
      </c>
      <c r="GF103">
        <v>1.8164100000000001</v>
      </c>
      <c r="GG103">
        <v>2.4865699999999999</v>
      </c>
      <c r="GH103">
        <v>1.5979000000000001</v>
      </c>
      <c r="GI103">
        <v>2.35229</v>
      </c>
      <c r="GJ103">
        <v>1.64917</v>
      </c>
      <c r="GK103">
        <v>2.2729499999999998</v>
      </c>
      <c r="GL103">
        <v>26.2516</v>
      </c>
      <c r="GM103">
        <v>14.3247</v>
      </c>
      <c r="GN103">
        <v>19</v>
      </c>
      <c r="GO103">
        <v>450.17899999999997</v>
      </c>
      <c r="GP103">
        <v>639.60299999999995</v>
      </c>
      <c r="GQ103">
        <v>29.8706</v>
      </c>
      <c r="GR103">
        <v>21.703399999999998</v>
      </c>
      <c r="GS103">
        <v>30.0002</v>
      </c>
      <c r="GT103">
        <v>21.627700000000001</v>
      </c>
      <c r="GU103">
        <v>21.607500000000002</v>
      </c>
      <c r="GV103">
        <v>36.529899999999998</v>
      </c>
      <c r="GW103">
        <v>25.484500000000001</v>
      </c>
      <c r="GX103">
        <v>100</v>
      </c>
      <c r="GY103">
        <v>29.521599999999999</v>
      </c>
      <c r="GZ103">
        <v>779.80399999999997</v>
      </c>
      <c r="HA103">
        <v>12.859400000000001</v>
      </c>
      <c r="HB103">
        <v>101.346</v>
      </c>
      <c r="HC103">
        <v>101.337</v>
      </c>
    </row>
    <row r="104" spans="1:211" x14ac:dyDescent="0.2">
      <c r="A104">
        <v>88</v>
      </c>
      <c r="B104">
        <v>1736449146.0999999</v>
      </c>
      <c r="C104">
        <v>174</v>
      </c>
      <c r="D104" t="s">
        <v>523</v>
      </c>
      <c r="E104" t="s">
        <v>524</v>
      </c>
      <c r="F104">
        <v>2</v>
      </c>
      <c r="G104">
        <v>1736449145.0999999</v>
      </c>
      <c r="H104">
        <f t="shared" si="34"/>
        <v>2.2192075343294964E-3</v>
      </c>
      <c r="I104">
        <f t="shared" si="35"/>
        <v>2.2192075343294966</v>
      </c>
      <c r="J104">
        <f t="shared" si="36"/>
        <v>33.491099716570638</v>
      </c>
      <c r="K104">
        <f t="shared" si="37"/>
        <v>684.44500000000005</v>
      </c>
      <c r="L104">
        <f t="shared" si="38"/>
        <v>252.09469373737187</v>
      </c>
      <c r="M104">
        <f t="shared" si="39"/>
        <v>25.792791537670784</v>
      </c>
      <c r="N104">
        <f t="shared" si="40"/>
        <v>70.028237969944996</v>
      </c>
      <c r="O104">
        <f t="shared" si="41"/>
        <v>0.13002473439336767</v>
      </c>
      <c r="P104">
        <f t="shared" si="42"/>
        <v>3.5261364776072344</v>
      </c>
      <c r="Q104">
        <f t="shared" si="43"/>
        <v>0.12741866154813442</v>
      </c>
      <c r="R104">
        <f t="shared" si="44"/>
        <v>7.9866458260042877E-2</v>
      </c>
      <c r="S104">
        <f t="shared" si="45"/>
        <v>253.92158700000002</v>
      </c>
      <c r="T104">
        <f t="shared" si="46"/>
        <v>25.783641835049053</v>
      </c>
      <c r="U104">
        <f t="shared" si="47"/>
        <v>25.783641835049053</v>
      </c>
      <c r="V104">
        <f t="shared" si="48"/>
        <v>3.3312998375962568</v>
      </c>
      <c r="W104">
        <f t="shared" si="49"/>
        <v>50.047082835680627</v>
      </c>
      <c r="X104">
        <f t="shared" si="50"/>
        <v>1.5922089273619997</v>
      </c>
      <c r="Y104">
        <f t="shared" si="51"/>
        <v>3.1814220472943298</v>
      </c>
      <c r="Z104">
        <f t="shared" si="52"/>
        <v>1.7390909102342571</v>
      </c>
      <c r="AA104">
        <f t="shared" si="53"/>
        <v>-97.867052263930788</v>
      </c>
      <c r="AB104">
        <f t="shared" si="54"/>
        <v>-147.22222132580089</v>
      </c>
      <c r="AC104">
        <f t="shared" si="55"/>
        <v>-8.8668021326971402</v>
      </c>
      <c r="AD104">
        <f t="shared" si="56"/>
        <v>-3.4488722428790197E-2</v>
      </c>
      <c r="AE104">
        <f t="shared" si="57"/>
        <v>61.07358427603112</v>
      </c>
      <c r="AF104">
        <f t="shared" si="58"/>
        <v>2.2312856167681456</v>
      </c>
      <c r="AG104">
        <f t="shared" si="59"/>
        <v>33.491099716570638</v>
      </c>
      <c r="AH104">
        <v>758.72604621405799</v>
      </c>
      <c r="AI104">
        <v>695.24173939393904</v>
      </c>
      <c r="AJ104">
        <v>3.2323612671096198</v>
      </c>
      <c r="AK104">
        <v>85.495142733625997</v>
      </c>
      <c r="AL104">
        <f t="shared" si="60"/>
        <v>2.2192075343294966</v>
      </c>
      <c r="AM104">
        <v>12.942962066986301</v>
      </c>
      <c r="AN104">
        <v>15.563609790209799</v>
      </c>
      <c r="AO104">
        <v>8.1173603738953203E-6</v>
      </c>
      <c r="AP104">
        <v>126.389948844656</v>
      </c>
      <c r="AQ104">
        <v>38</v>
      </c>
      <c r="AR104">
        <v>8</v>
      </c>
      <c r="AS104">
        <f t="shared" si="61"/>
        <v>1</v>
      </c>
      <c r="AT104">
        <f t="shared" si="62"/>
        <v>0</v>
      </c>
      <c r="AU104">
        <f t="shared" si="63"/>
        <v>54202.776279644015</v>
      </c>
      <c r="AV104">
        <f t="shared" si="64"/>
        <v>1600.01</v>
      </c>
      <c r="AW104">
        <f t="shared" si="65"/>
        <v>1348.80843</v>
      </c>
      <c r="AX104">
        <f t="shared" si="66"/>
        <v>0.84299999999999997</v>
      </c>
      <c r="AY104">
        <f t="shared" si="67"/>
        <v>0.15870000000000001</v>
      </c>
      <c r="AZ104">
        <v>6</v>
      </c>
      <c r="BA104">
        <v>0.5</v>
      </c>
      <c r="BB104" t="s">
        <v>345</v>
      </c>
      <c r="BC104">
        <v>2</v>
      </c>
      <c r="BD104" t="b">
        <v>1</v>
      </c>
      <c r="BE104">
        <v>1736449145.0999999</v>
      </c>
      <c r="BF104">
        <v>684.44500000000005</v>
      </c>
      <c r="BG104">
        <v>759.54100000000005</v>
      </c>
      <c r="BH104">
        <v>15.561999999999999</v>
      </c>
      <c r="BI104">
        <v>12.927</v>
      </c>
      <c r="BJ104">
        <v>684.29700000000003</v>
      </c>
      <c r="BK104">
        <v>15.4879</v>
      </c>
      <c r="BL104">
        <v>500.166</v>
      </c>
      <c r="BM104">
        <v>102.21299999999999</v>
      </c>
      <c r="BN104">
        <v>0.100901</v>
      </c>
      <c r="BO104">
        <v>25.0092</v>
      </c>
      <c r="BP104">
        <v>24.7178</v>
      </c>
      <c r="BQ104">
        <v>999.9</v>
      </c>
      <c r="BR104">
        <v>0</v>
      </c>
      <c r="BS104">
        <v>0</v>
      </c>
      <c r="BT104">
        <v>9960.6200000000008</v>
      </c>
      <c r="BU104">
        <v>512.13800000000003</v>
      </c>
      <c r="BV104">
        <v>123.214</v>
      </c>
      <c r="BW104">
        <v>-75.096100000000007</v>
      </c>
      <c r="BX104">
        <v>695.26400000000001</v>
      </c>
      <c r="BY104">
        <v>769.48800000000006</v>
      </c>
      <c r="BZ104">
        <v>2.6349499999999999</v>
      </c>
      <c r="CA104">
        <v>759.54100000000005</v>
      </c>
      <c r="CB104">
        <v>12.927</v>
      </c>
      <c r="CC104">
        <v>1.59063</v>
      </c>
      <c r="CD104">
        <v>1.32131</v>
      </c>
      <c r="CE104">
        <v>13.8683</v>
      </c>
      <c r="CF104">
        <v>11.0434</v>
      </c>
      <c r="CG104">
        <v>1600.01</v>
      </c>
      <c r="CH104">
        <v>0.9</v>
      </c>
      <c r="CI104">
        <v>0.1</v>
      </c>
      <c r="CJ104">
        <v>19.958300000000001</v>
      </c>
      <c r="CK104">
        <v>31274.5</v>
      </c>
      <c r="CL104">
        <v>1736445700.0999999</v>
      </c>
      <c r="CM104" t="s">
        <v>346</v>
      </c>
      <c r="CN104">
        <v>1736445697.0999999</v>
      </c>
      <c r="CO104">
        <v>1736445700.0999999</v>
      </c>
      <c r="CP104">
        <v>1</v>
      </c>
      <c r="CQ104">
        <v>-0.33700000000000002</v>
      </c>
      <c r="CR104">
        <v>1.2999999999999999E-2</v>
      </c>
      <c r="CS104">
        <v>0.22</v>
      </c>
      <c r="CT104">
        <v>8.3000000000000004E-2</v>
      </c>
      <c r="CU104">
        <v>420</v>
      </c>
      <c r="CV104">
        <v>16</v>
      </c>
      <c r="CW104">
        <v>0.23</v>
      </c>
      <c r="CX104">
        <v>0.32</v>
      </c>
      <c r="CY104">
        <v>-72.993719047618995</v>
      </c>
      <c r="CZ104">
        <v>-10.888231168831201</v>
      </c>
      <c r="DA104">
        <v>1.1006814389792301</v>
      </c>
      <c r="DB104">
        <v>0</v>
      </c>
      <c r="DC104">
        <v>2.6120457142857099</v>
      </c>
      <c r="DD104">
        <v>4.5800259740259197E-2</v>
      </c>
      <c r="DE104">
        <v>6.5793041833779502E-3</v>
      </c>
      <c r="DF104">
        <v>1</v>
      </c>
      <c r="DG104">
        <v>1</v>
      </c>
      <c r="DH104">
        <v>2</v>
      </c>
      <c r="DI104" t="s">
        <v>347</v>
      </c>
      <c r="DJ104">
        <v>3.1194199999999999</v>
      </c>
      <c r="DK104">
        <v>2.8011400000000002</v>
      </c>
      <c r="DL104">
        <v>0.14377499999999999</v>
      </c>
      <c r="DM104">
        <v>0.15578700000000001</v>
      </c>
      <c r="DN104">
        <v>8.7012500000000007E-2</v>
      </c>
      <c r="DO104">
        <v>7.6765200000000006E-2</v>
      </c>
      <c r="DP104">
        <v>23886.2</v>
      </c>
      <c r="DQ104">
        <v>21768.2</v>
      </c>
      <c r="DR104">
        <v>26687.599999999999</v>
      </c>
      <c r="DS104">
        <v>24124.400000000001</v>
      </c>
      <c r="DT104">
        <v>33677.300000000003</v>
      </c>
      <c r="DU104">
        <v>32436</v>
      </c>
      <c r="DV104">
        <v>40352.5</v>
      </c>
      <c r="DW104">
        <v>38136.699999999997</v>
      </c>
      <c r="DX104">
        <v>2.0144500000000001</v>
      </c>
      <c r="DY104">
        <v>2.26877</v>
      </c>
      <c r="DZ104">
        <v>0.153087</v>
      </c>
      <c r="EA104">
        <v>0</v>
      </c>
      <c r="EB104">
        <v>22.197399999999998</v>
      </c>
      <c r="EC104">
        <v>999.9</v>
      </c>
      <c r="ED104">
        <v>64.222999999999999</v>
      </c>
      <c r="EE104">
        <v>22.084</v>
      </c>
      <c r="EF104">
        <v>16.757899999999999</v>
      </c>
      <c r="EG104">
        <v>64.064899999999994</v>
      </c>
      <c r="EH104">
        <v>26.502400000000002</v>
      </c>
      <c r="EI104">
        <v>1</v>
      </c>
      <c r="EJ104">
        <v>-0.42946899999999999</v>
      </c>
      <c r="EK104">
        <v>-3.6843599999999999</v>
      </c>
      <c r="EL104">
        <v>20.2408</v>
      </c>
      <c r="EM104">
        <v>5.2601199999999997</v>
      </c>
      <c r="EN104">
        <v>12.0067</v>
      </c>
      <c r="EO104">
        <v>4.9995000000000003</v>
      </c>
      <c r="EP104">
        <v>3.2867299999999999</v>
      </c>
      <c r="EQ104">
        <v>9999</v>
      </c>
      <c r="ER104">
        <v>9999</v>
      </c>
      <c r="ES104">
        <v>999.9</v>
      </c>
      <c r="ET104">
        <v>9999</v>
      </c>
      <c r="EU104">
        <v>1.8723099999999999</v>
      </c>
      <c r="EV104">
        <v>1.87317</v>
      </c>
      <c r="EW104">
        <v>1.8694</v>
      </c>
      <c r="EX104">
        <v>1.8750899999999999</v>
      </c>
      <c r="EY104">
        <v>1.8754500000000001</v>
      </c>
      <c r="EZ104">
        <v>1.8738699999999999</v>
      </c>
      <c r="FA104">
        <v>1.8724000000000001</v>
      </c>
      <c r="FB104">
        <v>1.8714900000000001</v>
      </c>
      <c r="FC104">
        <v>5</v>
      </c>
      <c r="FD104">
        <v>0</v>
      </c>
      <c r="FE104">
        <v>0</v>
      </c>
      <c r="FF104">
        <v>0</v>
      </c>
      <c r="FG104" t="s">
        <v>348</v>
      </c>
      <c r="FH104" t="s">
        <v>349</v>
      </c>
      <c r="FI104" t="s">
        <v>350</v>
      </c>
      <c r="FJ104" t="s">
        <v>350</v>
      </c>
      <c r="FK104" t="s">
        <v>350</v>
      </c>
      <c r="FL104" t="s">
        <v>350</v>
      </c>
      <c r="FM104">
        <v>0</v>
      </c>
      <c r="FN104">
        <v>100</v>
      </c>
      <c r="FO104">
        <v>100</v>
      </c>
      <c r="FP104">
        <v>0.14599999999999999</v>
      </c>
      <c r="FQ104">
        <v>7.3999999999999996E-2</v>
      </c>
      <c r="FR104">
        <v>-0.18329044484773399</v>
      </c>
      <c r="FS104">
        <v>1.93526017593624E-3</v>
      </c>
      <c r="FT104">
        <v>-2.6352868309754201E-6</v>
      </c>
      <c r="FU104">
        <v>7.4988703689445403E-10</v>
      </c>
      <c r="FV104">
        <v>7.4070808911679595E-2</v>
      </c>
      <c r="FW104">
        <v>0</v>
      </c>
      <c r="FX104">
        <v>0</v>
      </c>
      <c r="FY104">
        <v>0</v>
      </c>
      <c r="FZ104">
        <v>1</v>
      </c>
      <c r="GA104">
        <v>1999</v>
      </c>
      <c r="GB104">
        <v>0</v>
      </c>
      <c r="GC104">
        <v>14</v>
      </c>
      <c r="GD104">
        <v>57.5</v>
      </c>
      <c r="GE104">
        <v>57.4</v>
      </c>
      <c r="GF104">
        <v>1.8286100000000001</v>
      </c>
      <c r="GG104">
        <v>2.4706999999999999</v>
      </c>
      <c r="GH104">
        <v>1.5979000000000001</v>
      </c>
      <c r="GI104">
        <v>2.35229</v>
      </c>
      <c r="GJ104">
        <v>1.64917</v>
      </c>
      <c r="GK104">
        <v>2.4401899999999999</v>
      </c>
      <c r="GL104">
        <v>26.2516</v>
      </c>
      <c r="GM104">
        <v>14.368399999999999</v>
      </c>
      <c r="GN104">
        <v>19</v>
      </c>
      <c r="GO104">
        <v>450.738</v>
      </c>
      <c r="GP104">
        <v>638.99800000000005</v>
      </c>
      <c r="GQ104">
        <v>29.846900000000002</v>
      </c>
      <c r="GR104">
        <v>21.703499999999998</v>
      </c>
      <c r="GS104">
        <v>29.9998</v>
      </c>
      <c r="GT104">
        <v>21.6282</v>
      </c>
      <c r="GU104">
        <v>21.6081</v>
      </c>
      <c r="GV104">
        <v>36.789400000000001</v>
      </c>
      <c r="GW104">
        <v>25.484500000000001</v>
      </c>
      <c r="GX104">
        <v>100</v>
      </c>
      <c r="GY104">
        <v>29.521599999999999</v>
      </c>
      <c r="GZ104">
        <v>786.50900000000001</v>
      </c>
      <c r="HA104">
        <v>12.860200000000001</v>
      </c>
      <c r="HB104">
        <v>101.345</v>
      </c>
      <c r="HC104">
        <v>101.337</v>
      </c>
    </row>
    <row r="105" spans="1:211" x14ac:dyDescent="0.2">
      <c r="A105">
        <v>89</v>
      </c>
      <c r="B105">
        <v>1736449148.0999999</v>
      </c>
      <c r="C105">
        <v>176</v>
      </c>
      <c r="D105" t="s">
        <v>525</v>
      </c>
      <c r="E105" t="s">
        <v>526</v>
      </c>
      <c r="F105">
        <v>2</v>
      </c>
      <c r="G105">
        <v>1736449146.0999999</v>
      </c>
      <c r="H105">
        <f t="shared" si="34"/>
        <v>2.2217008307198324E-3</v>
      </c>
      <c r="I105">
        <f t="shared" si="35"/>
        <v>2.2217008307198323</v>
      </c>
      <c r="J105">
        <f t="shared" si="36"/>
        <v>33.664118823265682</v>
      </c>
      <c r="K105">
        <f t="shared" si="37"/>
        <v>687.65250000000003</v>
      </c>
      <c r="L105">
        <f t="shared" si="38"/>
        <v>253.53861256678729</v>
      </c>
      <c r="M105">
        <f t="shared" si="39"/>
        <v>25.940304307550619</v>
      </c>
      <c r="N105">
        <f t="shared" si="40"/>
        <v>70.355812581206251</v>
      </c>
      <c r="O105">
        <f t="shared" si="41"/>
        <v>0.13016654746422221</v>
      </c>
      <c r="P105">
        <f t="shared" si="42"/>
        <v>3.5340580946714582</v>
      </c>
      <c r="Q105">
        <f t="shared" si="43"/>
        <v>0.12756057619115121</v>
      </c>
      <c r="R105">
        <f t="shared" si="44"/>
        <v>7.9955150863340069E-2</v>
      </c>
      <c r="S105">
        <f t="shared" si="45"/>
        <v>253.92073921183038</v>
      </c>
      <c r="T105">
        <f t="shared" si="46"/>
        <v>25.783354416901929</v>
      </c>
      <c r="U105">
        <f t="shared" si="47"/>
        <v>25.783354416901929</v>
      </c>
      <c r="V105">
        <f t="shared" si="48"/>
        <v>3.3312430890657128</v>
      </c>
      <c r="W105">
        <f t="shared" si="49"/>
        <v>50.03954264681375</v>
      </c>
      <c r="X105">
        <f t="shared" si="50"/>
        <v>1.5921493709003751</v>
      </c>
      <c r="Y105">
        <f t="shared" si="51"/>
        <v>3.1817824198314382</v>
      </c>
      <c r="Z105">
        <f t="shared" si="52"/>
        <v>1.7390937181653376</v>
      </c>
      <c r="AA105">
        <f t="shared" si="53"/>
        <v>-97.977006634744612</v>
      </c>
      <c r="AB105">
        <f t="shared" si="54"/>
        <v>-147.13619765905344</v>
      </c>
      <c r="AC105">
        <f t="shared" si="55"/>
        <v>-8.8418293573490594</v>
      </c>
      <c r="AD105">
        <f t="shared" si="56"/>
        <v>-3.429443931673859E-2</v>
      </c>
      <c r="AE105">
        <f t="shared" si="57"/>
        <v>61.170640917209653</v>
      </c>
      <c r="AF105">
        <f t="shared" si="58"/>
        <v>2.2320465912995044</v>
      </c>
      <c r="AG105">
        <f t="shared" si="59"/>
        <v>33.664118823265682</v>
      </c>
      <c r="AH105">
        <v>765.61634836070095</v>
      </c>
      <c r="AI105">
        <v>701.78283030302998</v>
      </c>
      <c r="AJ105">
        <v>3.2517752140296601</v>
      </c>
      <c r="AK105">
        <v>85.495142733625997</v>
      </c>
      <c r="AL105">
        <f t="shared" si="60"/>
        <v>2.2217008307198323</v>
      </c>
      <c r="AM105">
        <v>12.937868679588</v>
      </c>
      <c r="AN105">
        <v>15.5615916083916</v>
      </c>
      <c r="AO105">
        <v>5.6464827577860399E-6</v>
      </c>
      <c r="AP105">
        <v>126.389948844656</v>
      </c>
      <c r="AQ105">
        <v>37</v>
      </c>
      <c r="AR105">
        <v>7</v>
      </c>
      <c r="AS105">
        <f t="shared" si="61"/>
        <v>1</v>
      </c>
      <c r="AT105">
        <f t="shared" si="62"/>
        <v>0</v>
      </c>
      <c r="AU105">
        <f t="shared" si="63"/>
        <v>54376.784320111459</v>
      </c>
      <c r="AV105">
        <f t="shared" si="64"/>
        <v>1600.0050000000001</v>
      </c>
      <c r="AW105">
        <f t="shared" si="65"/>
        <v>1348.8040061993477</v>
      </c>
      <c r="AX105">
        <f t="shared" si="66"/>
        <v>0.84299986950000005</v>
      </c>
      <c r="AY105">
        <f t="shared" si="67"/>
        <v>0.15869996607</v>
      </c>
      <c r="AZ105">
        <v>6</v>
      </c>
      <c r="BA105">
        <v>0.5</v>
      </c>
      <c r="BB105" t="s">
        <v>345</v>
      </c>
      <c r="BC105">
        <v>2</v>
      </c>
      <c r="BD105" t="b">
        <v>1</v>
      </c>
      <c r="BE105">
        <v>1736449146.0999999</v>
      </c>
      <c r="BF105">
        <v>687.65250000000003</v>
      </c>
      <c r="BG105">
        <v>762.87699999999995</v>
      </c>
      <c r="BH105">
        <v>15.56155</v>
      </c>
      <c r="BI105">
        <v>12.925549999999999</v>
      </c>
      <c r="BJ105">
        <v>687.50699999999995</v>
      </c>
      <c r="BK105">
        <v>15.487450000000001</v>
      </c>
      <c r="BL105">
        <v>500.14699999999999</v>
      </c>
      <c r="BM105">
        <v>102.21250000000001</v>
      </c>
      <c r="BN105">
        <v>0.1005325</v>
      </c>
      <c r="BO105">
        <v>25.011099999999999</v>
      </c>
      <c r="BP105">
        <v>24.714300000000001</v>
      </c>
      <c r="BQ105">
        <v>999.9</v>
      </c>
      <c r="BR105">
        <v>0</v>
      </c>
      <c r="BS105">
        <v>0</v>
      </c>
      <c r="BT105">
        <v>9994.06</v>
      </c>
      <c r="BU105">
        <v>512.14649999999995</v>
      </c>
      <c r="BV105">
        <v>123.261</v>
      </c>
      <c r="BW105">
        <v>-75.224549999999994</v>
      </c>
      <c r="BX105">
        <v>698.52200000000005</v>
      </c>
      <c r="BY105">
        <v>772.86649999999997</v>
      </c>
      <c r="BZ105">
        <v>2.63598</v>
      </c>
      <c r="CA105">
        <v>762.87699999999995</v>
      </c>
      <c r="CB105">
        <v>12.925549999999999</v>
      </c>
      <c r="CC105">
        <v>1.5905750000000001</v>
      </c>
      <c r="CD105">
        <v>1.32115</v>
      </c>
      <c r="CE105">
        <v>13.867800000000001</v>
      </c>
      <c r="CF105">
        <v>11.041600000000001</v>
      </c>
      <c r="CG105">
        <v>1600.0050000000001</v>
      </c>
      <c r="CH105">
        <v>0.9</v>
      </c>
      <c r="CI105">
        <v>9.9999850000000001E-2</v>
      </c>
      <c r="CJ105">
        <v>19.979150000000001</v>
      </c>
      <c r="CK105">
        <v>31274.45</v>
      </c>
      <c r="CL105">
        <v>1736445700.0999999</v>
      </c>
      <c r="CM105" t="s">
        <v>346</v>
      </c>
      <c r="CN105">
        <v>1736445697.0999999</v>
      </c>
      <c r="CO105">
        <v>1736445700.0999999</v>
      </c>
      <c r="CP105">
        <v>1</v>
      </c>
      <c r="CQ105">
        <v>-0.33700000000000002</v>
      </c>
      <c r="CR105">
        <v>1.2999999999999999E-2</v>
      </c>
      <c r="CS105">
        <v>0.22</v>
      </c>
      <c r="CT105">
        <v>8.3000000000000004E-2</v>
      </c>
      <c r="CU105">
        <v>420</v>
      </c>
      <c r="CV105">
        <v>16</v>
      </c>
      <c r="CW105">
        <v>0.23</v>
      </c>
      <c r="CX105">
        <v>0.32</v>
      </c>
      <c r="CY105">
        <v>-73.353528571428598</v>
      </c>
      <c r="CZ105">
        <v>-11.2004181818182</v>
      </c>
      <c r="DA105">
        <v>1.1314466993497301</v>
      </c>
      <c r="DB105">
        <v>0</v>
      </c>
      <c r="DC105">
        <v>2.6147690476190499</v>
      </c>
      <c r="DD105">
        <v>7.1735844155847495E-2</v>
      </c>
      <c r="DE105">
        <v>9.2958541218586006E-3</v>
      </c>
      <c r="DF105">
        <v>1</v>
      </c>
      <c r="DG105">
        <v>1</v>
      </c>
      <c r="DH105">
        <v>2</v>
      </c>
      <c r="DI105" t="s">
        <v>347</v>
      </c>
      <c r="DJ105">
        <v>3.1194899999999999</v>
      </c>
      <c r="DK105">
        <v>2.8009400000000002</v>
      </c>
      <c r="DL105">
        <v>0.14469399999999999</v>
      </c>
      <c r="DM105">
        <v>0.15668899999999999</v>
      </c>
      <c r="DN105">
        <v>8.7011099999999994E-2</v>
      </c>
      <c r="DO105">
        <v>7.6763899999999996E-2</v>
      </c>
      <c r="DP105">
        <v>23860.5</v>
      </c>
      <c r="DQ105">
        <v>21745.1</v>
      </c>
      <c r="DR105">
        <v>26687.5</v>
      </c>
      <c r="DS105">
        <v>24124.5</v>
      </c>
      <c r="DT105">
        <v>33677.5</v>
      </c>
      <c r="DU105">
        <v>32436.3</v>
      </c>
      <c r="DV105">
        <v>40352.5</v>
      </c>
      <c r="DW105">
        <v>38136.9</v>
      </c>
      <c r="DX105">
        <v>2.0159699999999998</v>
      </c>
      <c r="DY105">
        <v>2.2688000000000001</v>
      </c>
      <c r="DZ105">
        <v>0.15332499999999999</v>
      </c>
      <c r="EA105">
        <v>0</v>
      </c>
      <c r="EB105">
        <v>22.193899999999999</v>
      </c>
      <c r="EC105">
        <v>999.9</v>
      </c>
      <c r="ED105">
        <v>64.222999999999999</v>
      </c>
      <c r="EE105">
        <v>22.084</v>
      </c>
      <c r="EF105">
        <v>16.7575</v>
      </c>
      <c r="EG105">
        <v>63.924900000000001</v>
      </c>
      <c r="EH105">
        <v>26.738800000000001</v>
      </c>
      <c r="EI105">
        <v>1</v>
      </c>
      <c r="EJ105">
        <v>-0.43086099999999999</v>
      </c>
      <c r="EK105">
        <v>-3.1700300000000001</v>
      </c>
      <c r="EL105">
        <v>20.257200000000001</v>
      </c>
      <c r="EM105">
        <v>5.2602700000000002</v>
      </c>
      <c r="EN105">
        <v>12.006500000000001</v>
      </c>
      <c r="EO105">
        <v>4.9995000000000003</v>
      </c>
      <c r="EP105">
        <v>3.2868300000000001</v>
      </c>
      <c r="EQ105">
        <v>9999</v>
      </c>
      <c r="ER105">
        <v>9999</v>
      </c>
      <c r="ES105">
        <v>999.9</v>
      </c>
      <c r="ET105">
        <v>9999</v>
      </c>
      <c r="EU105">
        <v>1.8723399999999999</v>
      </c>
      <c r="EV105">
        <v>1.87317</v>
      </c>
      <c r="EW105">
        <v>1.8694</v>
      </c>
      <c r="EX105">
        <v>1.8751100000000001</v>
      </c>
      <c r="EY105">
        <v>1.8754599999999999</v>
      </c>
      <c r="EZ105">
        <v>1.8738999999999999</v>
      </c>
      <c r="FA105">
        <v>1.8724099999999999</v>
      </c>
      <c r="FB105">
        <v>1.8714900000000001</v>
      </c>
      <c r="FC105">
        <v>5</v>
      </c>
      <c r="FD105">
        <v>0</v>
      </c>
      <c r="FE105">
        <v>0</v>
      </c>
      <c r="FF105">
        <v>0</v>
      </c>
      <c r="FG105" t="s">
        <v>348</v>
      </c>
      <c r="FH105" t="s">
        <v>349</v>
      </c>
      <c r="FI105" t="s">
        <v>350</v>
      </c>
      <c r="FJ105" t="s">
        <v>350</v>
      </c>
      <c r="FK105" t="s">
        <v>350</v>
      </c>
      <c r="FL105" t="s">
        <v>350</v>
      </c>
      <c r="FM105">
        <v>0</v>
      </c>
      <c r="FN105">
        <v>100</v>
      </c>
      <c r="FO105">
        <v>100</v>
      </c>
      <c r="FP105">
        <v>0.14099999999999999</v>
      </c>
      <c r="FQ105">
        <v>7.4099999999999999E-2</v>
      </c>
      <c r="FR105">
        <v>-0.18329044484773399</v>
      </c>
      <c r="FS105">
        <v>1.93526017593624E-3</v>
      </c>
      <c r="FT105">
        <v>-2.6352868309754201E-6</v>
      </c>
      <c r="FU105">
        <v>7.4988703689445403E-10</v>
      </c>
      <c r="FV105">
        <v>7.4070808911679595E-2</v>
      </c>
      <c r="FW105">
        <v>0</v>
      </c>
      <c r="FX105">
        <v>0</v>
      </c>
      <c r="FY105">
        <v>0</v>
      </c>
      <c r="FZ105">
        <v>1</v>
      </c>
      <c r="GA105">
        <v>1999</v>
      </c>
      <c r="GB105">
        <v>0</v>
      </c>
      <c r="GC105">
        <v>14</v>
      </c>
      <c r="GD105">
        <v>57.5</v>
      </c>
      <c r="GE105">
        <v>57.5</v>
      </c>
      <c r="GF105">
        <v>1.8420399999999999</v>
      </c>
      <c r="GG105">
        <v>2.4670399999999999</v>
      </c>
      <c r="GH105">
        <v>1.5979000000000001</v>
      </c>
      <c r="GI105">
        <v>2.35229</v>
      </c>
      <c r="GJ105">
        <v>1.64917</v>
      </c>
      <c r="GK105">
        <v>2.47681</v>
      </c>
      <c r="GL105">
        <v>26.272200000000002</v>
      </c>
      <c r="GM105">
        <v>14.3597</v>
      </c>
      <c r="GN105">
        <v>19</v>
      </c>
      <c r="GO105">
        <v>451.62400000000002</v>
      </c>
      <c r="GP105">
        <v>639.02599999999995</v>
      </c>
      <c r="GQ105">
        <v>29.716000000000001</v>
      </c>
      <c r="GR105">
        <v>21.703800000000001</v>
      </c>
      <c r="GS105">
        <v>29.998899999999999</v>
      </c>
      <c r="GT105">
        <v>21.629100000000001</v>
      </c>
      <c r="GU105">
        <v>21.608899999999998</v>
      </c>
      <c r="GV105">
        <v>37.0535</v>
      </c>
      <c r="GW105">
        <v>25.484500000000001</v>
      </c>
      <c r="GX105">
        <v>100</v>
      </c>
      <c r="GY105">
        <v>29.521599999999999</v>
      </c>
      <c r="GZ105">
        <v>793.23099999999999</v>
      </c>
      <c r="HA105">
        <v>12.855</v>
      </c>
      <c r="HB105">
        <v>101.345</v>
      </c>
      <c r="HC105">
        <v>101.33799999999999</v>
      </c>
    </row>
    <row r="106" spans="1:211" x14ac:dyDescent="0.2">
      <c r="A106">
        <v>90</v>
      </c>
      <c r="B106">
        <v>1736449150.0999999</v>
      </c>
      <c r="C106">
        <v>178</v>
      </c>
      <c r="D106" t="s">
        <v>527</v>
      </c>
      <c r="E106" t="s">
        <v>528</v>
      </c>
      <c r="F106">
        <v>2</v>
      </c>
      <c r="G106">
        <v>1736449149.0999999</v>
      </c>
      <c r="H106">
        <f t="shared" si="34"/>
        <v>2.2264800705004348E-3</v>
      </c>
      <c r="I106">
        <f t="shared" si="35"/>
        <v>2.2264800705004348</v>
      </c>
      <c r="J106">
        <f t="shared" si="36"/>
        <v>33.913254063041542</v>
      </c>
      <c r="K106">
        <f t="shared" si="37"/>
        <v>697.23199999999997</v>
      </c>
      <c r="L106">
        <f t="shared" si="38"/>
        <v>260.55923075823836</v>
      </c>
      <c r="M106">
        <f t="shared" si="39"/>
        <v>26.658671930297174</v>
      </c>
      <c r="N106">
        <f t="shared" si="40"/>
        <v>71.336099255494389</v>
      </c>
      <c r="O106">
        <f t="shared" si="41"/>
        <v>0.1304101571045701</v>
      </c>
      <c r="P106">
        <f t="shared" si="42"/>
        <v>3.5402341332795859</v>
      </c>
      <c r="Q106">
        <f t="shared" si="43"/>
        <v>0.12779899262914532</v>
      </c>
      <c r="R106">
        <f t="shared" si="44"/>
        <v>8.0104618539121625E-2</v>
      </c>
      <c r="S106">
        <f t="shared" si="45"/>
        <v>253.91853299925</v>
      </c>
      <c r="T106">
        <f t="shared" si="46"/>
        <v>25.785728183969692</v>
      </c>
      <c r="U106">
        <f t="shared" si="47"/>
        <v>25.785728183969692</v>
      </c>
      <c r="V106">
        <f t="shared" si="48"/>
        <v>3.3317117966602265</v>
      </c>
      <c r="W106">
        <f t="shared" si="49"/>
        <v>50.024846300531408</v>
      </c>
      <c r="X106">
        <f t="shared" si="50"/>
        <v>1.59212778722796</v>
      </c>
      <c r="Y106">
        <f t="shared" si="51"/>
        <v>3.1826740209515583</v>
      </c>
      <c r="Z106">
        <f t="shared" si="52"/>
        <v>1.7395840094322665</v>
      </c>
      <c r="AA106">
        <f t="shared" si="53"/>
        <v>-98.187771109069175</v>
      </c>
      <c r="AB106">
        <f t="shared" si="54"/>
        <v>-146.9493421101659</v>
      </c>
      <c r="AC106">
        <f t="shared" si="55"/>
        <v>-8.8155088197962428</v>
      </c>
      <c r="AD106">
        <f t="shared" si="56"/>
        <v>-3.408903978129274E-2</v>
      </c>
      <c r="AE106">
        <f t="shared" si="57"/>
        <v>61.491405428116245</v>
      </c>
      <c r="AF106">
        <f t="shared" si="58"/>
        <v>2.23255363860306</v>
      </c>
      <c r="AG106">
        <f t="shared" si="59"/>
        <v>33.913254063041542</v>
      </c>
      <c r="AH106">
        <v>772.45352833770005</v>
      </c>
      <c r="AI106">
        <v>708.28771515151504</v>
      </c>
      <c r="AJ106">
        <v>3.2549344312533401</v>
      </c>
      <c r="AK106">
        <v>85.495142733625997</v>
      </c>
      <c r="AL106">
        <f t="shared" si="60"/>
        <v>2.2264800705004348</v>
      </c>
      <c r="AM106">
        <v>12.9305365784553</v>
      </c>
      <c r="AN106">
        <v>15.5602398601399</v>
      </c>
      <c r="AO106">
        <v>2.4925697927769001E-6</v>
      </c>
      <c r="AP106">
        <v>126.389948844656</v>
      </c>
      <c r="AQ106">
        <v>37</v>
      </c>
      <c r="AR106">
        <v>7</v>
      </c>
      <c r="AS106">
        <f t="shared" si="61"/>
        <v>1</v>
      </c>
      <c r="AT106">
        <f t="shared" si="62"/>
        <v>0</v>
      </c>
      <c r="AU106">
        <f t="shared" si="63"/>
        <v>54512.062081280754</v>
      </c>
      <c r="AV106">
        <f t="shared" si="64"/>
        <v>1599.99</v>
      </c>
      <c r="AW106">
        <f t="shared" si="65"/>
        <v>1348.7916179997001</v>
      </c>
      <c r="AX106">
        <f t="shared" si="66"/>
        <v>0.84300003000000001</v>
      </c>
      <c r="AY106">
        <f t="shared" si="67"/>
        <v>0.158700075</v>
      </c>
      <c r="AZ106">
        <v>6</v>
      </c>
      <c r="BA106">
        <v>0.5</v>
      </c>
      <c r="BB106" t="s">
        <v>345</v>
      </c>
      <c r="BC106">
        <v>2</v>
      </c>
      <c r="BD106" t="b">
        <v>1</v>
      </c>
      <c r="BE106">
        <v>1736449149.0999999</v>
      </c>
      <c r="BF106">
        <v>697.23199999999997</v>
      </c>
      <c r="BG106">
        <v>772.87599999999998</v>
      </c>
      <c r="BH106">
        <v>15.561299999999999</v>
      </c>
      <c r="BI106">
        <v>12.9244</v>
      </c>
      <c r="BJ106">
        <v>697.09299999999996</v>
      </c>
      <c r="BK106">
        <v>15.4872</v>
      </c>
      <c r="BL106">
        <v>500.09</v>
      </c>
      <c r="BM106">
        <v>102.214</v>
      </c>
      <c r="BN106">
        <v>9.9289199999999994E-2</v>
      </c>
      <c r="BO106">
        <v>25.015799999999999</v>
      </c>
      <c r="BP106">
        <v>24.714400000000001</v>
      </c>
      <c r="BQ106">
        <v>999.9</v>
      </c>
      <c r="BR106">
        <v>0</v>
      </c>
      <c r="BS106">
        <v>0</v>
      </c>
      <c r="BT106">
        <v>10020</v>
      </c>
      <c r="BU106">
        <v>512.16499999999996</v>
      </c>
      <c r="BV106">
        <v>123.443</v>
      </c>
      <c r="BW106">
        <v>-75.643799999999999</v>
      </c>
      <c r="BX106">
        <v>708.25300000000004</v>
      </c>
      <c r="BY106">
        <v>782.995</v>
      </c>
      <c r="BZ106">
        <v>2.63686</v>
      </c>
      <c r="CA106">
        <v>772.87599999999998</v>
      </c>
      <c r="CB106">
        <v>12.9244</v>
      </c>
      <c r="CC106">
        <v>1.5905800000000001</v>
      </c>
      <c r="CD106">
        <v>1.3210599999999999</v>
      </c>
      <c r="CE106">
        <v>13.867900000000001</v>
      </c>
      <c r="CF106">
        <v>11.0406</v>
      </c>
      <c r="CG106">
        <v>1599.99</v>
      </c>
      <c r="CH106">
        <v>0.89999899999999999</v>
      </c>
      <c r="CI106">
        <v>0.10000100000000001</v>
      </c>
      <c r="CJ106">
        <v>20</v>
      </c>
      <c r="CK106">
        <v>31274.2</v>
      </c>
      <c r="CL106">
        <v>1736445700.0999999</v>
      </c>
      <c r="CM106" t="s">
        <v>346</v>
      </c>
      <c r="CN106">
        <v>1736445697.0999999</v>
      </c>
      <c r="CO106">
        <v>1736445700.0999999</v>
      </c>
      <c r="CP106">
        <v>1</v>
      </c>
      <c r="CQ106">
        <v>-0.33700000000000002</v>
      </c>
      <c r="CR106">
        <v>1.2999999999999999E-2</v>
      </c>
      <c r="CS106">
        <v>0.22</v>
      </c>
      <c r="CT106">
        <v>8.3000000000000004E-2</v>
      </c>
      <c r="CU106">
        <v>420</v>
      </c>
      <c r="CV106">
        <v>16</v>
      </c>
      <c r="CW106">
        <v>0.23</v>
      </c>
      <c r="CX106">
        <v>0.32</v>
      </c>
      <c r="CY106">
        <v>-73.709219047619101</v>
      </c>
      <c r="CZ106">
        <v>-11.122854545454601</v>
      </c>
      <c r="DA106">
        <v>1.1240932581287599</v>
      </c>
      <c r="DB106">
        <v>0</v>
      </c>
      <c r="DC106">
        <v>2.6174133333333298</v>
      </c>
      <c r="DD106">
        <v>9.3461298701301002E-2</v>
      </c>
      <c r="DE106">
        <v>1.1028234471371899E-2</v>
      </c>
      <c r="DF106">
        <v>1</v>
      </c>
      <c r="DG106">
        <v>1</v>
      </c>
      <c r="DH106">
        <v>2</v>
      </c>
      <c r="DI106" t="s">
        <v>347</v>
      </c>
      <c r="DJ106">
        <v>3.1191300000000002</v>
      </c>
      <c r="DK106">
        <v>2.80017</v>
      </c>
      <c r="DL106">
        <v>0.14560300000000001</v>
      </c>
      <c r="DM106">
        <v>0.15761</v>
      </c>
      <c r="DN106">
        <v>8.7010699999999996E-2</v>
      </c>
      <c r="DO106">
        <v>7.6765899999999998E-2</v>
      </c>
      <c r="DP106">
        <v>23835.3</v>
      </c>
      <c r="DQ106">
        <v>21721.3</v>
      </c>
      <c r="DR106">
        <v>26687.599999999999</v>
      </c>
      <c r="DS106">
        <v>24124.400000000001</v>
      </c>
      <c r="DT106">
        <v>33678</v>
      </c>
      <c r="DU106">
        <v>32436.2</v>
      </c>
      <c r="DV106">
        <v>40353</v>
      </c>
      <c r="DW106">
        <v>38136.800000000003</v>
      </c>
      <c r="DX106">
        <v>2.0146500000000001</v>
      </c>
      <c r="DY106">
        <v>2.2694700000000001</v>
      </c>
      <c r="DZ106">
        <v>0.15332499999999999</v>
      </c>
      <c r="EA106">
        <v>0</v>
      </c>
      <c r="EB106">
        <v>22.190899999999999</v>
      </c>
      <c r="EC106">
        <v>999.9</v>
      </c>
      <c r="ED106">
        <v>64.222999999999999</v>
      </c>
      <c r="EE106">
        <v>22.084</v>
      </c>
      <c r="EF106">
        <v>16.758900000000001</v>
      </c>
      <c r="EG106">
        <v>64.084900000000005</v>
      </c>
      <c r="EH106">
        <v>26.470400000000001</v>
      </c>
      <c r="EI106">
        <v>1</v>
      </c>
      <c r="EJ106">
        <v>-0.43173</v>
      </c>
      <c r="EK106">
        <v>-3.6460499999999998</v>
      </c>
      <c r="EL106">
        <v>20.245699999999999</v>
      </c>
      <c r="EM106">
        <v>5.25997</v>
      </c>
      <c r="EN106">
        <v>12.0062</v>
      </c>
      <c r="EO106">
        <v>4.9995500000000002</v>
      </c>
      <c r="EP106">
        <v>3.2867999999999999</v>
      </c>
      <c r="EQ106">
        <v>9999</v>
      </c>
      <c r="ER106">
        <v>9999</v>
      </c>
      <c r="ES106">
        <v>999.9</v>
      </c>
      <c r="ET106">
        <v>9999</v>
      </c>
      <c r="EU106">
        <v>1.8723399999999999</v>
      </c>
      <c r="EV106">
        <v>1.87317</v>
      </c>
      <c r="EW106">
        <v>1.86937</v>
      </c>
      <c r="EX106">
        <v>1.8751</v>
      </c>
      <c r="EY106">
        <v>1.8754599999999999</v>
      </c>
      <c r="EZ106">
        <v>1.8738699999999999</v>
      </c>
      <c r="FA106">
        <v>1.8724099999999999</v>
      </c>
      <c r="FB106">
        <v>1.8714900000000001</v>
      </c>
      <c r="FC106">
        <v>5</v>
      </c>
      <c r="FD106">
        <v>0</v>
      </c>
      <c r="FE106">
        <v>0</v>
      </c>
      <c r="FF106">
        <v>0</v>
      </c>
      <c r="FG106" t="s">
        <v>348</v>
      </c>
      <c r="FH106" t="s">
        <v>349</v>
      </c>
      <c r="FI106" t="s">
        <v>350</v>
      </c>
      <c r="FJ106" t="s">
        <v>350</v>
      </c>
      <c r="FK106" t="s">
        <v>350</v>
      </c>
      <c r="FL106" t="s">
        <v>350</v>
      </c>
      <c r="FM106">
        <v>0</v>
      </c>
      <c r="FN106">
        <v>100</v>
      </c>
      <c r="FO106">
        <v>100</v>
      </c>
      <c r="FP106">
        <v>0.13800000000000001</v>
      </c>
      <c r="FQ106">
        <v>7.4099999999999999E-2</v>
      </c>
      <c r="FR106">
        <v>-0.18329044484773399</v>
      </c>
      <c r="FS106">
        <v>1.93526017593624E-3</v>
      </c>
      <c r="FT106">
        <v>-2.6352868309754201E-6</v>
      </c>
      <c r="FU106">
        <v>7.4988703689445403E-10</v>
      </c>
      <c r="FV106">
        <v>7.4070808911679595E-2</v>
      </c>
      <c r="FW106">
        <v>0</v>
      </c>
      <c r="FX106">
        <v>0</v>
      </c>
      <c r="FY106">
        <v>0</v>
      </c>
      <c r="FZ106">
        <v>1</v>
      </c>
      <c r="GA106">
        <v>1999</v>
      </c>
      <c r="GB106">
        <v>0</v>
      </c>
      <c r="GC106">
        <v>14</v>
      </c>
      <c r="GD106">
        <v>57.5</v>
      </c>
      <c r="GE106">
        <v>57.5</v>
      </c>
      <c r="GF106">
        <v>1.85547</v>
      </c>
      <c r="GG106">
        <v>2.4841299999999999</v>
      </c>
      <c r="GH106">
        <v>1.5979000000000001</v>
      </c>
      <c r="GI106">
        <v>2.35229</v>
      </c>
      <c r="GJ106">
        <v>1.64917</v>
      </c>
      <c r="GK106">
        <v>2.3925800000000002</v>
      </c>
      <c r="GL106">
        <v>26.272200000000002</v>
      </c>
      <c r="GM106">
        <v>14.3422</v>
      </c>
      <c r="GN106">
        <v>19</v>
      </c>
      <c r="GO106">
        <v>450.85500000000002</v>
      </c>
      <c r="GP106">
        <v>639.59100000000001</v>
      </c>
      <c r="GQ106">
        <v>29.561399999999999</v>
      </c>
      <c r="GR106">
        <v>21.704699999999999</v>
      </c>
      <c r="GS106">
        <v>29.998699999999999</v>
      </c>
      <c r="GT106">
        <v>21.6296</v>
      </c>
      <c r="GU106">
        <v>21.6098</v>
      </c>
      <c r="GV106">
        <v>37.313299999999998</v>
      </c>
      <c r="GW106">
        <v>25.767700000000001</v>
      </c>
      <c r="GX106">
        <v>100</v>
      </c>
      <c r="GY106">
        <v>29.508800000000001</v>
      </c>
      <c r="GZ106">
        <v>799.93399999999997</v>
      </c>
      <c r="HA106">
        <v>12.8561</v>
      </c>
      <c r="HB106">
        <v>101.345</v>
      </c>
      <c r="HC106">
        <v>101.33799999999999</v>
      </c>
    </row>
    <row r="107" spans="1:211" x14ac:dyDescent="0.2">
      <c r="A107">
        <v>91</v>
      </c>
      <c r="B107">
        <v>1736449152.0999999</v>
      </c>
      <c r="C107">
        <v>180</v>
      </c>
      <c r="D107" t="s">
        <v>529</v>
      </c>
      <c r="E107" t="s">
        <v>530</v>
      </c>
      <c r="F107">
        <v>2</v>
      </c>
      <c r="G107">
        <v>1736449150.0999999</v>
      </c>
      <c r="H107">
        <f t="shared" si="34"/>
        <v>2.2296421963175399E-3</v>
      </c>
      <c r="I107">
        <f t="shared" si="35"/>
        <v>2.2296421963175401</v>
      </c>
      <c r="J107">
        <f t="shared" si="36"/>
        <v>34.140292277916402</v>
      </c>
      <c r="K107">
        <f t="shared" si="37"/>
        <v>700.45249999999999</v>
      </c>
      <c r="L107">
        <f t="shared" si="38"/>
        <v>261.51131680265428</v>
      </c>
      <c r="M107">
        <f t="shared" si="39"/>
        <v>26.756402316571737</v>
      </c>
      <c r="N107">
        <f t="shared" si="40"/>
        <v>71.666454525910751</v>
      </c>
      <c r="O107">
        <f t="shared" si="41"/>
        <v>0.13060561708306756</v>
      </c>
      <c r="P107">
        <f t="shared" si="42"/>
        <v>3.5384828301261324</v>
      </c>
      <c r="Q107">
        <f t="shared" si="43"/>
        <v>0.12798543601000231</v>
      </c>
      <c r="R107">
        <f t="shared" si="44"/>
        <v>8.0221932196145485E-2</v>
      </c>
      <c r="S107">
        <f t="shared" si="45"/>
        <v>253.92012</v>
      </c>
      <c r="T107">
        <f t="shared" si="46"/>
        <v>25.784956036554973</v>
      </c>
      <c r="U107">
        <f t="shared" si="47"/>
        <v>25.784956036554973</v>
      </c>
      <c r="V107">
        <f t="shared" si="48"/>
        <v>3.3315593274618509</v>
      </c>
      <c r="W107">
        <f t="shared" si="49"/>
        <v>50.022766790054227</v>
      </c>
      <c r="X107">
        <f t="shared" si="50"/>
        <v>1.5920188959935151</v>
      </c>
      <c r="Y107">
        <f t="shared" si="51"/>
        <v>3.1825886454366379</v>
      </c>
      <c r="Z107">
        <f t="shared" si="52"/>
        <v>1.7395404314683358</v>
      </c>
      <c r="AA107">
        <f t="shared" si="53"/>
        <v>-98.327220857603507</v>
      </c>
      <c r="AB107">
        <f t="shared" si="54"/>
        <v>-146.81519337912903</v>
      </c>
      <c r="AC107">
        <f t="shared" si="55"/>
        <v>-8.8117661551619584</v>
      </c>
      <c r="AD107">
        <f t="shared" si="56"/>
        <v>-3.4060391894513486E-2</v>
      </c>
      <c r="AE107">
        <f t="shared" si="57"/>
        <v>61.585454374790984</v>
      </c>
      <c r="AF107">
        <f t="shared" si="58"/>
        <v>2.2306832479133623</v>
      </c>
      <c r="AG107">
        <f t="shared" si="59"/>
        <v>34.140292277916402</v>
      </c>
      <c r="AH107">
        <v>779.19991069630305</v>
      </c>
      <c r="AI107">
        <v>714.77831515151502</v>
      </c>
      <c r="AJ107">
        <v>3.2504510685107801</v>
      </c>
      <c r="AK107">
        <v>85.495142733625997</v>
      </c>
      <c r="AL107">
        <f t="shared" si="60"/>
        <v>2.2296421963175401</v>
      </c>
      <c r="AM107">
        <v>12.924908534179099</v>
      </c>
      <c r="AN107">
        <v>15.5588496503497</v>
      </c>
      <c r="AO107">
        <v>-1.70004202429588E-6</v>
      </c>
      <c r="AP107">
        <v>126.389948844656</v>
      </c>
      <c r="AQ107">
        <v>38</v>
      </c>
      <c r="AR107">
        <v>8</v>
      </c>
      <c r="AS107">
        <f t="shared" si="61"/>
        <v>1</v>
      </c>
      <c r="AT107">
        <f t="shared" si="62"/>
        <v>0</v>
      </c>
      <c r="AU107">
        <f t="shared" si="63"/>
        <v>54473.557874860249</v>
      </c>
      <c r="AV107">
        <f t="shared" si="64"/>
        <v>1600</v>
      </c>
      <c r="AW107">
        <f t="shared" si="65"/>
        <v>1348.8000480000001</v>
      </c>
      <c r="AX107">
        <f t="shared" si="66"/>
        <v>0.84300003000000001</v>
      </c>
      <c r="AY107">
        <f t="shared" si="67"/>
        <v>0.158700075</v>
      </c>
      <c r="AZ107">
        <v>6</v>
      </c>
      <c r="BA107">
        <v>0.5</v>
      </c>
      <c r="BB107" t="s">
        <v>345</v>
      </c>
      <c r="BC107">
        <v>2</v>
      </c>
      <c r="BD107" t="b">
        <v>1</v>
      </c>
      <c r="BE107">
        <v>1736449150.0999999</v>
      </c>
      <c r="BF107">
        <v>700.45249999999999</v>
      </c>
      <c r="BG107">
        <v>776.22950000000003</v>
      </c>
      <c r="BH107">
        <v>15.56005</v>
      </c>
      <c r="BI107">
        <v>12.924899999999999</v>
      </c>
      <c r="BJ107">
        <v>700.31550000000004</v>
      </c>
      <c r="BK107">
        <v>15.486000000000001</v>
      </c>
      <c r="BL107">
        <v>500.00349999999997</v>
      </c>
      <c r="BM107">
        <v>102.215</v>
      </c>
      <c r="BN107">
        <v>9.9510299999999996E-2</v>
      </c>
      <c r="BO107">
        <v>25.015350000000002</v>
      </c>
      <c r="BP107">
        <v>24.713049999999999</v>
      </c>
      <c r="BQ107">
        <v>999.9</v>
      </c>
      <c r="BR107">
        <v>0</v>
      </c>
      <c r="BS107">
        <v>0</v>
      </c>
      <c r="BT107">
        <v>10012.5</v>
      </c>
      <c r="BU107">
        <v>512.18150000000003</v>
      </c>
      <c r="BV107">
        <v>123.43</v>
      </c>
      <c r="BW107">
        <v>-75.776600000000002</v>
      </c>
      <c r="BX107">
        <v>711.524</v>
      </c>
      <c r="BY107">
        <v>786.39300000000003</v>
      </c>
      <c r="BZ107">
        <v>2.6351450000000001</v>
      </c>
      <c r="CA107">
        <v>776.22950000000003</v>
      </c>
      <c r="CB107">
        <v>12.924899999999999</v>
      </c>
      <c r="CC107">
        <v>1.5904700000000001</v>
      </c>
      <c r="CD107">
        <v>1.3211200000000001</v>
      </c>
      <c r="CE107">
        <v>13.8668</v>
      </c>
      <c r="CF107">
        <v>11.0413</v>
      </c>
      <c r="CG107">
        <v>1600</v>
      </c>
      <c r="CH107">
        <v>0.89999899999999999</v>
      </c>
      <c r="CI107">
        <v>0.10000100000000001</v>
      </c>
      <c r="CJ107">
        <v>20</v>
      </c>
      <c r="CK107">
        <v>31274.400000000001</v>
      </c>
      <c r="CL107">
        <v>1736445700.0999999</v>
      </c>
      <c r="CM107" t="s">
        <v>346</v>
      </c>
      <c r="CN107">
        <v>1736445697.0999999</v>
      </c>
      <c r="CO107">
        <v>1736445700.0999999</v>
      </c>
      <c r="CP107">
        <v>1</v>
      </c>
      <c r="CQ107">
        <v>-0.33700000000000002</v>
      </c>
      <c r="CR107">
        <v>1.2999999999999999E-2</v>
      </c>
      <c r="CS107">
        <v>0.22</v>
      </c>
      <c r="CT107">
        <v>8.3000000000000004E-2</v>
      </c>
      <c r="CU107">
        <v>420</v>
      </c>
      <c r="CV107">
        <v>16</v>
      </c>
      <c r="CW107">
        <v>0.23</v>
      </c>
      <c r="CX107">
        <v>0.32</v>
      </c>
      <c r="CY107">
        <v>-74.068442857142898</v>
      </c>
      <c r="CZ107">
        <v>-10.9394415584415</v>
      </c>
      <c r="DA107">
        <v>1.10604066513179</v>
      </c>
      <c r="DB107">
        <v>0</v>
      </c>
      <c r="DC107">
        <v>2.61977857142857</v>
      </c>
      <c r="DD107">
        <v>0.11038051948052401</v>
      </c>
      <c r="DE107">
        <v>1.2092264070063001E-2</v>
      </c>
      <c r="DF107">
        <v>1</v>
      </c>
      <c r="DG107">
        <v>1</v>
      </c>
      <c r="DH107">
        <v>2</v>
      </c>
      <c r="DI107" t="s">
        <v>347</v>
      </c>
      <c r="DJ107">
        <v>3.1192199999999999</v>
      </c>
      <c r="DK107">
        <v>2.8007200000000001</v>
      </c>
      <c r="DL107">
        <v>0.146513</v>
      </c>
      <c r="DM107">
        <v>0.158528</v>
      </c>
      <c r="DN107">
        <v>8.6998400000000004E-2</v>
      </c>
      <c r="DO107">
        <v>7.6761700000000002E-2</v>
      </c>
      <c r="DP107">
        <v>23810.2</v>
      </c>
      <c r="DQ107">
        <v>21697.8</v>
      </c>
      <c r="DR107">
        <v>26687.8</v>
      </c>
      <c r="DS107">
        <v>24124.5</v>
      </c>
      <c r="DT107">
        <v>33678.6</v>
      </c>
      <c r="DU107">
        <v>32436.7</v>
      </c>
      <c r="DV107">
        <v>40353.1</v>
      </c>
      <c r="DW107">
        <v>38137.1</v>
      </c>
      <c r="DX107">
        <v>2.01315</v>
      </c>
      <c r="DY107">
        <v>2.2695500000000002</v>
      </c>
      <c r="DZ107">
        <v>0.152946</v>
      </c>
      <c r="EA107">
        <v>0</v>
      </c>
      <c r="EB107">
        <v>22.188099999999999</v>
      </c>
      <c r="EC107">
        <v>999.9</v>
      </c>
      <c r="ED107">
        <v>64.222999999999999</v>
      </c>
      <c r="EE107">
        <v>22.084</v>
      </c>
      <c r="EF107">
        <v>16.758299999999998</v>
      </c>
      <c r="EG107">
        <v>63.704900000000002</v>
      </c>
      <c r="EH107">
        <v>26.330100000000002</v>
      </c>
      <c r="EI107">
        <v>1</v>
      </c>
      <c r="EJ107">
        <v>-0.43135899999999999</v>
      </c>
      <c r="EK107">
        <v>-3.8814600000000001</v>
      </c>
      <c r="EL107">
        <v>20.238900000000001</v>
      </c>
      <c r="EM107">
        <v>5.25997</v>
      </c>
      <c r="EN107">
        <v>12.0061</v>
      </c>
      <c r="EO107">
        <v>4.9999500000000001</v>
      </c>
      <c r="EP107">
        <v>3.2868300000000001</v>
      </c>
      <c r="EQ107">
        <v>9999</v>
      </c>
      <c r="ER107">
        <v>9999</v>
      </c>
      <c r="ES107">
        <v>999.9</v>
      </c>
      <c r="ET107">
        <v>9999</v>
      </c>
      <c r="EU107">
        <v>1.8723099999999999</v>
      </c>
      <c r="EV107">
        <v>1.87317</v>
      </c>
      <c r="EW107">
        <v>1.86937</v>
      </c>
      <c r="EX107">
        <v>1.8751100000000001</v>
      </c>
      <c r="EY107">
        <v>1.8754500000000001</v>
      </c>
      <c r="EZ107">
        <v>1.87384</v>
      </c>
      <c r="FA107">
        <v>1.8724099999999999</v>
      </c>
      <c r="FB107">
        <v>1.8714900000000001</v>
      </c>
      <c r="FC107">
        <v>5</v>
      </c>
      <c r="FD107">
        <v>0</v>
      </c>
      <c r="FE107">
        <v>0</v>
      </c>
      <c r="FF107">
        <v>0</v>
      </c>
      <c r="FG107" t="s">
        <v>348</v>
      </c>
      <c r="FH107" t="s">
        <v>349</v>
      </c>
      <c r="FI107" t="s">
        <v>350</v>
      </c>
      <c r="FJ107" t="s">
        <v>350</v>
      </c>
      <c r="FK107" t="s">
        <v>350</v>
      </c>
      <c r="FL107" t="s">
        <v>350</v>
      </c>
      <c r="FM107">
        <v>0</v>
      </c>
      <c r="FN107">
        <v>100</v>
      </c>
      <c r="FO107">
        <v>100</v>
      </c>
      <c r="FP107">
        <v>0.13300000000000001</v>
      </c>
      <c r="FQ107">
        <v>7.3999999999999996E-2</v>
      </c>
      <c r="FR107">
        <v>-0.18329044484773399</v>
      </c>
      <c r="FS107">
        <v>1.93526017593624E-3</v>
      </c>
      <c r="FT107">
        <v>-2.6352868309754201E-6</v>
      </c>
      <c r="FU107">
        <v>7.4988703689445403E-10</v>
      </c>
      <c r="FV107">
        <v>7.4070808911679595E-2</v>
      </c>
      <c r="FW107">
        <v>0</v>
      </c>
      <c r="FX107">
        <v>0</v>
      </c>
      <c r="FY107">
        <v>0</v>
      </c>
      <c r="FZ107">
        <v>1</v>
      </c>
      <c r="GA107">
        <v>1999</v>
      </c>
      <c r="GB107">
        <v>0</v>
      </c>
      <c r="GC107">
        <v>14</v>
      </c>
      <c r="GD107">
        <v>57.6</v>
      </c>
      <c r="GE107">
        <v>57.5</v>
      </c>
      <c r="GF107">
        <v>1.86768</v>
      </c>
      <c r="GG107">
        <v>2.4731399999999999</v>
      </c>
      <c r="GH107">
        <v>1.5979000000000001</v>
      </c>
      <c r="GI107">
        <v>2.35229</v>
      </c>
      <c r="GJ107">
        <v>1.64917</v>
      </c>
      <c r="GK107">
        <v>2.2875999999999999</v>
      </c>
      <c r="GL107">
        <v>26.272200000000002</v>
      </c>
      <c r="GM107">
        <v>14.3422</v>
      </c>
      <c r="GN107">
        <v>19</v>
      </c>
      <c r="GO107">
        <v>449.98899999999998</v>
      </c>
      <c r="GP107">
        <v>639.65899999999999</v>
      </c>
      <c r="GQ107">
        <v>29.499700000000001</v>
      </c>
      <c r="GR107">
        <v>21.705300000000001</v>
      </c>
      <c r="GS107">
        <v>29.999500000000001</v>
      </c>
      <c r="GT107">
        <v>21.630400000000002</v>
      </c>
      <c r="GU107">
        <v>21.610199999999999</v>
      </c>
      <c r="GV107">
        <v>37.572000000000003</v>
      </c>
      <c r="GW107">
        <v>25.767700000000001</v>
      </c>
      <c r="GX107">
        <v>100</v>
      </c>
      <c r="GY107">
        <v>29.508800000000001</v>
      </c>
      <c r="GZ107">
        <v>806.66499999999996</v>
      </c>
      <c r="HA107">
        <v>12.8529</v>
      </c>
      <c r="HB107">
        <v>101.346</v>
      </c>
      <c r="HC107">
        <v>101.33799999999999</v>
      </c>
    </row>
    <row r="108" spans="1:211" x14ac:dyDescent="0.2">
      <c r="A108">
        <v>92</v>
      </c>
      <c r="B108">
        <v>1736449154.0999999</v>
      </c>
      <c r="C108">
        <v>182</v>
      </c>
      <c r="D108" t="s">
        <v>531</v>
      </c>
      <c r="E108" t="s">
        <v>532</v>
      </c>
      <c r="F108">
        <v>2</v>
      </c>
      <c r="G108">
        <v>1736449153.0999999</v>
      </c>
      <c r="H108">
        <f t="shared" si="34"/>
        <v>2.2287237164413569E-3</v>
      </c>
      <c r="I108">
        <f t="shared" si="35"/>
        <v>2.2287237164413569</v>
      </c>
      <c r="J108">
        <f t="shared" si="36"/>
        <v>34.325872927786726</v>
      </c>
      <c r="K108">
        <f t="shared" si="37"/>
        <v>710.077</v>
      </c>
      <c r="L108">
        <f t="shared" si="38"/>
        <v>268.53572832841098</v>
      </c>
      <c r="M108">
        <f t="shared" si="39"/>
        <v>27.474840713222278</v>
      </c>
      <c r="N108">
        <f t="shared" si="40"/>
        <v>72.650490832502996</v>
      </c>
      <c r="O108">
        <f t="shared" si="41"/>
        <v>0.13058785816422552</v>
      </c>
      <c r="P108">
        <f t="shared" si="42"/>
        <v>3.5375607147907511</v>
      </c>
      <c r="Q108">
        <f t="shared" si="43"/>
        <v>0.12796771385365194</v>
      </c>
      <c r="R108">
        <f t="shared" si="44"/>
        <v>8.0210852073070341E-2</v>
      </c>
      <c r="S108">
        <f t="shared" si="45"/>
        <v>253.92151461554761</v>
      </c>
      <c r="T108">
        <f t="shared" si="46"/>
        <v>25.780904569633819</v>
      </c>
      <c r="U108">
        <f t="shared" si="47"/>
        <v>25.780904569633819</v>
      </c>
      <c r="V108">
        <f t="shared" si="48"/>
        <v>3.3307594195986603</v>
      </c>
      <c r="W108">
        <f t="shared" si="49"/>
        <v>50.026077376131951</v>
      </c>
      <c r="X108">
        <f t="shared" si="50"/>
        <v>1.5917019575769</v>
      </c>
      <c r="Y108">
        <f t="shared" si="51"/>
        <v>3.181744484200395</v>
      </c>
      <c r="Z108">
        <f t="shared" si="52"/>
        <v>1.7390574620217603</v>
      </c>
      <c r="AA108">
        <f t="shared" si="53"/>
        <v>-98.286715895063836</v>
      </c>
      <c r="AB108">
        <f t="shared" si="54"/>
        <v>-146.85294091369613</v>
      </c>
      <c r="AC108">
        <f t="shared" si="55"/>
        <v>-8.8159524965349778</v>
      </c>
      <c r="AD108">
        <f t="shared" si="56"/>
        <v>-3.4094689747320217E-2</v>
      </c>
      <c r="AE108">
        <f t="shared" si="57"/>
        <v>62.006474662744381</v>
      </c>
      <c r="AF108">
        <f t="shared" si="58"/>
        <v>2.2311439495373486</v>
      </c>
      <c r="AG108">
        <f t="shared" si="59"/>
        <v>34.325872927786726</v>
      </c>
      <c r="AH108">
        <v>785.97009099403499</v>
      </c>
      <c r="AI108">
        <v>721.293812121212</v>
      </c>
      <c r="AJ108">
        <v>3.2535758225321199</v>
      </c>
      <c r="AK108">
        <v>85.495142733625997</v>
      </c>
      <c r="AL108">
        <f t="shared" si="60"/>
        <v>2.2287237164413569</v>
      </c>
      <c r="AM108">
        <v>12.9238644579072</v>
      </c>
      <c r="AN108">
        <v>15.5570545454546</v>
      </c>
      <c r="AO108">
        <v>-4.7358649001449197E-6</v>
      </c>
      <c r="AP108">
        <v>126.389948844656</v>
      </c>
      <c r="AQ108">
        <v>37</v>
      </c>
      <c r="AR108">
        <v>7</v>
      </c>
      <c r="AS108">
        <f t="shared" si="61"/>
        <v>1</v>
      </c>
      <c r="AT108">
        <f t="shared" si="62"/>
        <v>0</v>
      </c>
      <c r="AU108">
        <f t="shared" si="63"/>
        <v>54454.003231751245</v>
      </c>
      <c r="AV108">
        <f t="shared" si="64"/>
        <v>1600.01</v>
      </c>
      <c r="AW108">
        <f t="shared" si="65"/>
        <v>1348.8081515982601</v>
      </c>
      <c r="AX108">
        <f t="shared" si="66"/>
        <v>0.84299982600000001</v>
      </c>
      <c r="AY108">
        <f t="shared" si="67"/>
        <v>0.15869995476000001</v>
      </c>
      <c r="AZ108">
        <v>6</v>
      </c>
      <c r="BA108">
        <v>0.5</v>
      </c>
      <c r="BB108" t="s">
        <v>345</v>
      </c>
      <c r="BC108">
        <v>2</v>
      </c>
      <c r="BD108" t="b">
        <v>1</v>
      </c>
      <c r="BE108">
        <v>1736449153.0999999</v>
      </c>
      <c r="BF108">
        <v>710.077</v>
      </c>
      <c r="BG108">
        <v>786.39400000000001</v>
      </c>
      <c r="BH108">
        <v>15.5571</v>
      </c>
      <c r="BI108">
        <v>12.921099999999999</v>
      </c>
      <c r="BJ108">
        <v>709.94600000000003</v>
      </c>
      <c r="BK108">
        <v>15.483000000000001</v>
      </c>
      <c r="BL108">
        <v>499.947</v>
      </c>
      <c r="BM108">
        <v>102.21299999999999</v>
      </c>
      <c r="BN108">
        <v>0.100539</v>
      </c>
      <c r="BO108">
        <v>25.010899999999999</v>
      </c>
      <c r="BP108">
        <v>24.704599999999999</v>
      </c>
      <c r="BQ108">
        <v>999.9</v>
      </c>
      <c r="BR108">
        <v>0</v>
      </c>
      <c r="BS108">
        <v>0</v>
      </c>
      <c r="BT108">
        <v>10008.799999999999</v>
      </c>
      <c r="BU108">
        <v>512.245</v>
      </c>
      <c r="BV108">
        <v>123.348</v>
      </c>
      <c r="BW108">
        <v>-76.317499999999995</v>
      </c>
      <c r="BX108">
        <v>721.298</v>
      </c>
      <c r="BY108">
        <v>796.68799999999999</v>
      </c>
      <c r="BZ108">
        <v>2.6360199999999998</v>
      </c>
      <c r="CA108">
        <v>786.39400000000001</v>
      </c>
      <c r="CB108">
        <v>12.921099999999999</v>
      </c>
      <c r="CC108">
        <v>1.5901400000000001</v>
      </c>
      <c r="CD108">
        <v>1.3207100000000001</v>
      </c>
      <c r="CE108">
        <v>13.8636</v>
      </c>
      <c r="CF108">
        <v>11.0366</v>
      </c>
      <c r="CG108">
        <v>1600.01</v>
      </c>
      <c r="CH108">
        <v>0.9</v>
      </c>
      <c r="CI108">
        <v>9.99998E-2</v>
      </c>
      <c r="CJ108">
        <v>20</v>
      </c>
      <c r="CK108">
        <v>31274.6</v>
      </c>
      <c r="CL108">
        <v>1736445700.0999999</v>
      </c>
      <c r="CM108" t="s">
        <v>346</v>
      </c>
      <c r="CN108">
        <v>1736445697.0999999</v>
      </c>
      <c r="CO108">
        <v>1736445700.0999999</v>
      </c>
      <c r="CP108">
        <v>1</v>
      </c>
      <c r="CQ108">
        <v>-0.33700000000000002</v>
      </c>
      <c r="CR108">
        <v>1.2999999999999999E-2</v>
      </c>
      <c r="CS108">
        <v>0.22</v>
      </c>
      <c r="CT108">
        <v>8.3000000000000004E-2</v>
      </c>
      <c r="CU108">
        <v>420</v>
      </c>
      <c r="CV108">
        <v>16</v>
      </c>
      <c r="CW108">
        <v>0.23</v>
      </c>
      <c r="CX108">
        <v>0.32</v>
      </c>
      <c r="CY108">
        <v>-74.422557142857102</v>
      </c>
      <c r="CZ108">
        <v>-10.7138883116884</v>
      </c>
      <c r="DA108">
        <v>1.08379915226438</v>
      </c>
      <c r="DB108">
        <v>0</v>
      </c>
      <c r="DC108">
        <v>2.6219733333333299</v>
      </c>
      <c r="DD108">
        <v>0.114120000000005</v>
      </c>
      <c r="DE108">
        <v>1.22893245710535E-2</v>
      </c>
      <c r="DF108">
        <v>1</v>
      </c>
      <c r="DG108">
        <v>1</v>
      </c>
      <c r="DH108">
        <v>2</v>
      </c>
      <c r="DI108" t="s">
        <v>347</v>
      </c>
      <c r="DJ108">
        <v>3.1194199999999999</v>
      </c>
      <c r="DK108">
        <v>2.80104</v>
      </c>
      <c r="DL108">
        <v>0.14741499999999999</v>
      </c>
      <c r="DM108">
        <v>0.15942999999999999</v>
      </c>
      <c r="DN108">
        <v>8.6994600000000005E-2</v>
      </c>
      <c r="DO108">
        <v>7.6724000000000001E-2</v>
      </c>
      <c r="DP108">
        <v>23785.200000000001</v>
      </c>
      <c r="DQ108">
        <v>21674.6</v>
      </c>
      <c r="DR108">
        <v>26688</v>
      </c>
      <c r="DS108">
        <v>24124.6</v>
      </c>
      <c r="DT108">
        <v>33678.9</v>
      </c>
      <c r="DU108">
        <v>32438.2</v>
      </c>
      <c r="DV108">
        <v>40353.199999999997</v>
      </c>
      <c r="DW108">
        <v>38137.199999999997</v>
      </c>
      <c r="DX108">
        <v>2.0149499999999998</v>
      </c>
      <c r="DY108">
        <v>2.2690299999999999</v>
      </c>
      <c r="DZ108">
        <v>0.153027</v>
      </c>
      <c r="EA108">
        <v>0</v>
      </c>
      <c r="EB108">
        <v>22.1845</v>
      </c>
      <c r="EC108">
        <v>999.9</v>
      </c>
      <c r="ED108">
        <v>64.222999999999999</v>
      </c>
      <c r="EE108">
        <v>22.084</v>
      </c>
      <c r="EF108">
        <v>16.7578</v>
      </c>
      <c r="EG108">
        <v>64.134900000000002</v>
      </c>
      <c r="EH108">
        <v>26.762799999999999</v>
      </c>
      <c r="EI108">
        <v>1</v>
      </c>
      <c r="EJ108">
        <v>-0.43093700000000001</v>
      </c>
      <c r="EK108">
        <v>-3.9948800000000002</v>
      </c>
      <c r="EL108">
        <v>20.235199999999999</v>
      </c>
      <c r="EM108">
        <v>5.2604199999999999</v>
      </c>
      <c r="EN108">
        <v>12.0062</v>
      </c>
      <c r="EO108">
        <v>5</v>
      </c>
      <c r="EP108">
        <v>3.2869299999999999</v>
      </c>
      <c r="EQ108">
        <v>9999</v>
      </c>
      <c r="ER108">
        <v>9999</v>
      </c>
      <c r="ES108">
        <v>999.9</v>
      </c>
      <c r="ET108">
        <v>9999</v>
      </c>
      <c r="EU108">
        <v>1.8722799999999999</v>
      </c>
      <c r="EV108">
        <v>1.87317</v>
      </c>
      <c r="EW108">
        <v>1.86937</v>
      </c>
      <c r="EX108">
        <v>1.8751199999999999</v>
      </c>
      <c r="EY108">
        <v>1.8754500000000001</v>
      </c>
      <c r="EZ108">
        <v>1.8738300000000001</v>
      </c>
      <c r="FA108">
        <v>1.8724000000000001</v>
      </c>
      <c r="FB108">
        <v>1.8714900000000001</v>
      </c>
      <c r="FC108">
        <v>5</v>
      </c>
      <c r="FD108">
        <v>0</v>
      </c>
      <c r="FE108">
        <v>0</v>
      </c>
      <c r="FF108">
        <v>0</v>
      </c>
      <c r="FG108" t="s">
        <v>348</v>
      </c>
      <c r="FH108" t="s">
        <v>349</v>
      </c>
      <c r="FI108" t="s">
        <v>350</v>
      </c>
      <c r="FJ108" t="s">
        <v>350</v>
      </c>
      <c r="FK108" t="s">
        <v>350</v>
      </c>
      <c r="FL108" t="s">
        <v>350</v>
      </c>
      <c r="FM108">
        <v>0</v>
      </c>
      <c r="FN108">
        <v>100</v>
      </c>
      <c r="FO108">
        <v>100</v>
      </c>
      <c r="FP108">
        <v>0.128</v>
      </c>
      <c r="FQ108">
        <v>7.4099999999999999E-2</v>
      </c>
      <c r="FR108">
        <v>-0.18329044484773399</v>
      </c>
      <c r="FS108">
        <v>1.93526017593624E-3</v>
      </c>
      <c r="FT108">
        <v>-2.6352868309754201E-6</v>
      </c>
      <c r="FU108">
        <v>7.4988703689445403E-10</v>
      </c>
      <c r="FV108">
        <v>7.4070808911679595E-2</v>
      </c>
      <c r="FW108">
        <v>0</v>
      </c>
      <c r="FX108">
        <v>0</v>
      </c>
      <c r="FY108">
        <v>0</v>
      </c>
      <c r="FZ108">
        <v>1</v>
      </c>
      <c r="GA108">
        <v>1999</v>
      </c>
      <c r="GB108">
        <v>0</v>
      </c>
      <c r="GC108">
        <v>14</v>
      </c>
      <c r="GD108">
        <v>57.6</v>
      </c>
      <c r="GE108">
        <v>57.6</v>
      </c>
      <c r="GF108">
        <v>1.8811</v>
      </c>
      <c r="GG108">
        <v>2.4865699999999999</v>
      </c>
      <c r="GH108">
        <v>1.5979000000000001</v>
      </c>
      <c r="GI108">
        <v>2.35229</v>
      </c>
      <c r="GJ108">
        <v>1.64917</v>
      </c>
      <c r="GK108">
        <v>2.4633799999999999</v>
      </c>
      <c r="GL108">
        <v>26.272200000000002</v>
      </c>
      <c r="GM108">
        <v>14.350899999999999</v>
      </c>
      <c r="GN108">
        <v>19</v>
      </c>
      <c r="GO108">
        <v>451.05</v>
      </c>
      <c r="GP108">
        <v>639.24099999999999</v>
      </c>
      <c r="GQ108">
        <v>29.479900000000001</v>
      </c>
      <c r="GR108">
        <v>21.7056</v>
      </c>
      <c r="GS108">
        <v>30</v>
      </c>
      <c r="GT108">
        <v>21.631399999999999</v>
      </c>
      <c r="GU108">
        <v>21.6111</v>
      </c>
      <c r="GV108">
        <v>37.834000000000003</v>
      </c>
      <c r="GW108">
        <v>25.767700000000001</v>
      </c>
      <c r="GX108">
        <v>100</v>
      </c>
      <c r="GY108">
        <v>29.496099999999998</v>
      </c>
      <c r="GZ108">
        <v>813.43700000000001</v>
      </c>
      <c r="HA108">
        <v>12.848599999999999</v>
      </c>
      <c r="HB108">
        <v>101.346</v>
      </c>
      <c r="HC108">
        <v>101.33799999999999</v>
      </c>
    </row>
    <row r="109" spans="1:211" x14ac:dyDescent="0.2">
      <c r="A109">
        <v>93</v>
      </c>
      <c r="B109">
        <v>1736449156.0999999</v>
      </c>
      <c r="C109">
        <v>184</v>
      </c>
      <c r="D109" t="s">
        <v>533</v>
      </c>
      <c r="E109" t="s">
        <v>534</v>
      </c>
      <c r="F109">
        <v>2</v>
      </c>
      <c r="G109">
        <v>1736449154.0999999</v>
      </c>
      <c r="H109">
        <f t="shared" si="34"/>
        <v>2.2279078805274304E-3</v>
      </c>
      <c r="I109">
        <f t="shared" si="35"/>
        <v>2.2279078805274302</v>
      </c>
      <c r="J109">
        <f t="shared" si="36"/>
        <v>34.605332372897458</v>
      </c>
      <c r="K109">
        <f t="shared" si="37"/>
        <v>713.26850000000002</v>
      </c>
      <c r="L109">
        <f t="shared" si="38"/>
        <v>268.13053246851774</v>
      </c>
      <c r="M109">
        <f t="shared" si="39"/>
        <v>27.433156932817148</v>
      </c>
      <c r="N109">
        <f t="shared" si="40"/>
        <v>72.976421281051046</v>
      </c>
      <c r="O109">
        <f t="shared" si="41"/>
        <v>0.1305669461631779</v>
      </c>
      <c r="P109">
        <f t="shared" si="42"/>
        <v>3.5334727490869637</v>
      </c>
      <c r="Q109">
        <f t="shared" si="43"/>
        <v>0.12794466711878028</v>
      </c>
      <c r="R109">
        <f t="shared" si="44"/>
        <v>8.0196631821935052E-2</v>
      </c>
      <c r="S109">
        <f t="shared" si="45"/>
        <v>253.91984951999999</v>
      </c>
      <c r="T109">
        <f t="shared" si="46"/>
        <v>25.779166242619642</v>
      </c>
      <c r="U109">
        <f t="shared" si="47"/>
        <v>25.779166242619642</v>
      </c>
      <c r="V109">
        <f t="shared" si="48"/>
        <v>3.3304162616549271</v>
      </c>
      <c r="W109">
        <f t="shared" si="49"/>
        <v>50.034026596896474</v>
      </c>
      <c r="X109">
        <f t="shared" si="50"/>
        <v>1.5916939165720951</v>
      </c>
      <c r="Y109">
        <f t="shared" si="51"/>
        <v>3.1812229093527025</v>
      </c>
      <c r="Z109">
        <f t="shared" si="52"/>
        <v>1.738722345082832</v>
      </c>
      <c r="AA109">
        <f t="shared" si="53"/>
        <v>-98.250737531259674</v>
      </c>
      <c r="AB109">
        <f t="shared" si="54"/>
        <v>-146.87595953994477</v>
      </c>
      <c r="AC109">
        <f t="shared" si="55"/>
        <v>-8.827336235214192</v>
      </c>
      <c r="AD109">
        <f t="shared" si="56"/>
        <v>-3.4183786418651607E-2</v>
      </c>
      <c r="AE109">
        <f t="shared" si="57"/>
        <v>62.127843692130057</v>
      </c>
      <c r="AF109">
        <f t="shared" si="58"/>
        <v>2.2367197409343436</v>
      </c>
      <c r="AG109">
        <f t="shared" si="59"/>
        <v>34.605332372897458</v>
      </c>
      <c r="AH109">
        <v>792.81163810130897</v>
      </c>
      <c r="AI109">
        <v>727.798315151515</v>
      </c>
      <c r="AJ109">
        <v>3.2536923094797499</v>
      </c>
      <c r="AK109">
        <v>85.495142733625997</v>
      </c>
      <c r="AL109">
        <f t="shared" si="60"/>
        <v>2.2279078805274302</v>
      </c>
      <c r="AM109">
        <v>12.9244234282367</v>
      </c>
      <c r="AN109">
        <v>15.5565125874126</v>
      </c>
      <c r="AO109">
        <v>-4.5804884819537697E-6</v>
      </c>
      <c r="AP109">
        <v>126.389948844656</v>
      </c>
      <c r="AQ109">
        <v>37</v>
      </c>
      <c r="AR109">
        <v>7</v>
      </c>
      <c r="AS109">
        <f t="shared" si="61"/>
        <v>1</v>
      </c>
      <c r="AT109">
        <f t="shared" si="62"/>
        <v>0</v>
      </c>
      <c r="AU109">
        <f t="shared" si="63"/>
        <v>54364.430325766414</v>
      </c>
      <c r="AV109">
        <f t="shared" si="64"/>
        <v>1600</v>
      </c>
      <c r="AW109">
        <f t="shared" si="65"/>
        <v>1348.799628</v>
      </c>
      <c r="AX109">
        <f t="shared" si="66"/>
        <v>0.84299976750000005</v>
      </c>
      <c r="AY109">
        <f t="shared" si="67"/>
        <v>0.15869990595</v>
      </c>
      <c r="AZ109">
        <v>6</v>
      </c>
      <c r="BA109">
        <v>0.5</v>
      </c>
      <c r="BB109" t="s">
        <v>345</v>
      </c>
      <c r="BC109">
        <v>2</v>
      </c>
      <c r="BD109" t="b">
        <v>1</v>
      </c>
      <c r="BE109">
        <v>1736449154.0999999</v>
      </c>
      <c r="BF109">
        <v>713.26850000000002</v>
      </c>
      <c r="BG109">
        <v>789.7405</v>
      </c>
      <c r="BH109">
        <v>15.55715</v>
      </c>
      <c r="BI109">
        <v>12.9147</v>
      </c>
      <c r="BJ109">
        <v>713.1395</v>
      </c>
      <c r="BK109">
        <v>15.48305</v>
      </c>
      <c r="BL109">
        <v>499.97300000000001</v>
      </c>
      <c r="BM109">
        <v>102.21250000000001</v>
      </c>
      <c r="BN109">
        <v>0.1001933</v>
      </c>
      <c r="BO109">
        <v>25.008150000000001</v>
      </c>
      <c r="BP109">
        <v>24.7013</v>
      </c>
      <c r="BQ109">
        <v>999.9</v>
      </c>
      <c r="BR109">
        <v>0</v>
      </c>
      <c r="BS109">
        <v>0</v>
      </c>
      <c r="BT109">
        <v>9991.59</v>
      </c>
      <c r="BU109">
        <v>512.25599999999997</v>
      </c>
      <c r="BV109">
        <v>123.358</v>
      </c>
      <c r="BW109">
        <v>-76.472399999999993</v>
      </c>
      <c r="BX109">
        <v>724.54</v>
      </c>
      <c r="BY109">
        <v>800.07299999999998</v>
      </c>
      <c r="BZ109">
        <v>2.6424349999999999</v>
      </c>
      <c r="CA109">
        <v>789.7405</v>
      </c>
      <c r="CB109">
        <v>12.9147</v>
      </c>
      <c r="CC109">
        <v>1.59013</v>
      </c>
      <c r="CD109">
        <v>1.3200449999999999</v>
      </c>
      <c r="CE109">
        <v>13.8635</v>
      </c>
      <c r="CF109">
        <v>11.029</v>
      </c>
      <c r="CG109">
        <v>1600</v>
      </c>
      <c r="CH109">
        <v>0.90000049999999998</v>
      </c>
      <c r="CI109">
        <v>9.9999249999999998E-2</v>
      </c>
      <c r="CJ109">
        <v>20</v>
      </c>
      <c r="CK109">
        <v>31274.45</v>
      </c>
      <c r="CL109">
        <v>1736445700.0999999</v>
      </c>
      <c r="CM109" t="s">
        <v>346</v>
      </c>
      <c r="CN109">
        <v>1736445697.0999999</v>
      </c>
      <c r="CO109">
        <v>1736445700.0999999</v>
      </c>
      <c r="CP109">
        <v>1</v>
      </c>
      <c r="CQ109">
        <v>-0.33700000000000002</v>
      </c>
      <c r="CR109">
        <v>1.2999999999999999E-2</v>
      </c>
      <c r="CS109">
        <v>0.22</v>
      </c>
      <c r="CT109">
        <v>8.3000000000000004E-2</v>
      </c>
      <c r="CU109">
        <v>420</v>
      </c>
      <c r="CV109">
        <v>16</v>
      </c>
      <c r="CW109">
        <v>0.23</v>
      </c>
      <c r="CX109">
        <v>0.32</v>
      </c>
      <c r="CY109">
        <v>-74.775980952380905</v>
      </c>
      <c r="CZ109">
        <v>-10.5099662337664</v>
      </c>
      <c r="DA109">
        <v>1.06329346691308</v>
      </c>
      <c r="DB109">
        <v>0</v>
      </c>
      <c r="DC109">
        <v>2.6250819047618998</v>
      </c>
      <c r="DD109">
        <v>0.110431168831169</v>
      </c>
      <c r="DE109">
        <v>1.20095841167626E-2</v>
      </c>
      <c r="DF109">
        <v>1</v>
      </c>
      <c r="DG109">
        <v>1</v>
      </c>
      <c r="DH109">
        <v>2</v>
      </c>
      <c r="DI109" t="s">
        <v>347</v>
      </c>
      <c r="DJ109">
        <v>3.1193</v>
      </c>
      <c r="DK109">
        <v>2.7997000000000001</v>
      </c>
      <c r="DL109">
        <v>0.148308</v>
      </c>
      <c r="DM109">
        <v>0.16032299999999999</v>
      </c>
      <c r="DN109">
        <v>8.6990600000000001E-2</v>
      </c>
      <c r="DO109">
        <v>7.6655899999999999E-2</v>
      </c>
      <c r="DP109">
        <v>23760.400000000001</v>
      </c>
      <c r="DQ109">
        <v>21651.599999999999</v>
      </c>
      <c r="DR109">
        <v>26688.1</v>
      </c>
      <c r="DS109">
        <v>24124.5</v>
      </c>
      <c r="DT109">
        <v>33679.5</v>
      </c>
      <c r="DU109">
        <v>32440.6</v>
      </c>
      <c r="DV109">
        <v>40353.599999999999</v>
      </c>
      <c r="DW109">
        <v>38137</v>
      </c>
      <c r="DX109">
        <v>2.0153300000000001</v>
      </c>
      <c r="DY109">
        <v>2.2692000000000001</v>
      </c>
      <c r="DZ109">
        <v>0.15276699999999999</v>
      </c>
      <c r="EA109">
        <v>0</v>
      </c>
      <c r="EB109">
        <v>22.180499999999999</v>
      </c>
      <c r="EC109">
        <v>999.9</v>
      </c>
      <c r="ED109">
        <v>64.222999999999999</v>
      </c>
      <c r="EE109">
        <v>22.084</v>
      </c>
      <c r="EF109">
        <v>16.760000000000002</v>
      </c>
      <c r="EG109">
        <v>64.024900000000002</v>
      </c>
      <c r="EH109">
        <v>26.482399999999998</v>
      </c>
      <c r="EI109">
        <v>1</v>
      </c>
      <c r="EJ109">
        <v>-0.43056899999999998</v>
      </c>
      <c r="EK109">
        <v>-4.0626100000000003</v>
      </c>
      <c r="EL109">
        <v>20.232600000000001</v>
      </c>
      <c r="EM109">
        <v>5.2602700000000002</v>
      </c>
      <c r="EN109">
        <v>12.007</v>
      </c>
      <c r="EO109">
        <v>4.9997999999999996</v>
      </c>
      <c r="EP109">
        <v>3.2869299999999999</v>
      </c>
      <c r="EQ109">
        <v>9999</v>
      </c>
      <c r="ER109">
        <v>9999</v>
      </c>
      <c r="ES109">
        <v>999.9</v>
      </c>
      <c r="ET109">
        <v>9999</v>
      </c>
      <c r="EU109">
        <v>1.8722799999999999</v>
      </c>
      <c r="EV109">
        <v>1.87317</v>
      </c>
      <c r="EW109">
        <v>1.86937</v>
      </c>
      <c r="EX109">
        <v>1.8751199999999999</v>
      </c>
      <c r="EY109">
        <v>1.8754500000000001</v>
      </c>
      <c r="EZ109">
        <v>1.8738300000000001</v>
      </c>
      <c r="FA109">
        <v>1.8724099999999999</v>
      </c>
      <c r="FB109">
        <v>1.8714900000000001</v>
      </c>
      <c r="FC109">
        <v>5</v>
      </c>
      <c r="FD109">
        <v>0</v>
      </c>
      <c r="FE109">
        <v>0</v>
      </c>
      <c r="FF109">
        <v>0</v>
      </c>
      <c r="FG109" t="s">
        <v>348</v>
      </c>
      <c r="FH109" t="s">
        <v>349</v>
      </c>
      <c r="FI109" t="s">
        <v>350</v>
      </c>
      <c r="FJ109" t="s">
        <v>350</v>
      </c>
      <c r="FK109" t="s">
        <v>350</v>
      </c>
      <c r="FL109" t="s">
        <v>350</v>
      </c>
      <c r="FM109">
        <v>0</v>
      </c>
      <c r="FN109">
        <v>100</v>
      </c>
      <c r="FO109">
        <v>100</v>
      </c>
      <c r="FP109">
        <v>0.124</v>
      </c>
      <c r="FQ109">
        <v>7.4099999999999999E-2</v>
      </c>
      <c r="FR109">
        <v>-0.18329044484773399</v>
      </c>
      <c r="FS109">
        <v>1.93526017593624E-3</v>
      </c>
      <c r="FT109">
        <v>-2.6352868309754201E-6</v>
      </c>
      <c r="FU109">
        <v>7.4988703689445403E-10</v>
      </c>
      <c r="FV109">
        <v>7.4070808911679595E-2</v>
      </c>
      <c r="FW109">
        <v>0</v>
      </c>
      <c r="FX109">
        <v>0</v>
      </c>
      <c r="FY109">
        <v>0</v>
      </c>
      <c r="FZ109">
        <v>1</v>
      </c>
      <c r="GA109">
        <v>1999</v>
      </c>
      <c r="GB109">
        <v>0</v>
      </c>
      <c r="GC109">
        <v>14</v>
      </c>
      <c r="GD109">
        <v>57.6</v>
      </c>
      <c r="GE109">
        <v>57.6</v>
      </c>
      <c r="GF109">
        <v>1.89453</v>
      </c>
      <c r="GG109">
        <v>2.4877899999999999</v>
      </c>
      <c r="GH109">
        <v>1.5979000000000001</v>
      </c>
      <c r="GI109">
        <v>2.35229</v>
      </c>
      <c r="GJ109">
        <v>1.64917</v>
      </c>
      <c r="GK109">
        <v>2.36084</v>
      </c>
      <c r="GL109">
        <v>26.272200000000002</v>
      </c>
      <c r="GM109">
        <v>14.3422</v>
      </c>
      <c r="GN109">
        <v>19</v>
      </c>
      <c r="GO109">
        <v>451.27</v>
      </c>
      <c r="GP109">
        <v>639.39400000000001</v>
      </c>
      <c r="GQ109">
        <v>29.471</v>
      </c>
      <c r="GR109">
        <v>21.706499999999998</v>
      </c>
      <c r="GS109">
        <v>30.000299999999999</v>
      </c>
      <c r="GT109">
        <v>21.631799999999998</v>
      </c>
      <c r="GU109">
        <v>21.611699999999999</v>
      </c>
      <c r="GV109">
        <v>38.095199999999998</v>
      </c>
      <c r="GW109">
        <v>25.767700000000001</v>
      </c>
      <c r="GX109">
        <v>100</v>
      </c>
      <c r="GY109">
        <v>29.496099999999998</v>
      </c>
      <c r="GZ109">
        <v>820.20500000000004</v>
      </c>
      <c r="HA109">
        <v>12.848599999999999</v>
      </c>
      <c r="HB109">
        <v>101.34699999999999</v>
      </c>
      <c r="HC109">
        <v>101.33799999999999</v>
      </c>
    </row>
    <row r="110" spans="1:211" x14ac:dyDescent="0.2">
      <c r="A110">
        <v>94</v>
      </c>
      <c r="B110">
        <v>1736449158.0999999</v>
      </c>
      <c r="C110">
        <v>186</v>
      </c>
      <c r="D110" t="s">
        <v>535</v>
      </c>
      <c r="E110" t="s">
        <v>536</v>
      </c>
      <c r="F110">
        <v>2</v>
      </c>
      <c r="G110">
        <v>1736449157.0999999</v>
      </c>
      <c r="H110">
        <f t="shared" si="34"/>
        <v>2.2297559788418517E-3</v>
      </c>
      <c r="I110">
        <f t="shared" si="35"/>
        <v>2.2297559788418515</v>
      </c>
      <c r="J110">
        <f t="shared" si="36"/>
        <v>34.918587423436286</v>
      </c>
      <c r="K110">
        <f t="shared" si="37"/>
        <v>722.87300000000005</v>
      </c>
      <c r="L110">
        <f t="shared" si="38"/>
        <v>274.31090302230115</v>
      </c>
      <c r="M110">
        <f t="shared" si="39"/>
        <v>28.064997727098117</v>
      </c>
      <c r="N110">
        <f t="shared" si="40"/>
        <v>73.957793432407811</v>
      </c>
      <c r="O110">
        <f t="shared" si="41"/>
        <v>0.13078130063817006</v>
      </c>
      <c r="P110">
        <f t="shared" si="42"/>
        <v>3.5284644673543637</v>
      </c>
      <c r="Q110">
        <f t="shared" si="43"/>
        <v>0.12814684482502145</v>
      </c>
      <c r="R110">
        <f t="shared" si="44"/>
        <v>8.0324053349768443E-2</v>
      </c>
      <c r="S110">
        <f t="shared" si="45"/>
        <v>253.91825680897622</v>
      </c>
      <c r="T110">
        <f t="shared" si="46"/>
        <v>25.771740147422321</v>
      </c>
      <c r="U110">
        <f t="shared" si="47"/>
        <v>25.771740147422321</v>
      </c>
      <c r="V110">
        <f t="shared" si="48"/>
        <v>3.328950646119976</v>
      </c>
      <c r="W110">
        <f t="shared" si="49"/>
        <v>50.053471162051046</v>
      </c>
      <c r="X110">
        <f t="shared" si="50"/>
        <v>1.5915484941816</v>
      </c>
      <c r="Y110">
        <f t="shared" si="51"/>
        <v>3.1796965469764693</v>
      </c>
      <c r="Z110">
        <f t="shared" si="52"/>
        <v>1.737402151938376</v>
      </c>
      <c r="AA110">
        <f t="shared" si="53"/>
        <v>-98.332238666925662</v>
      </c>
      <c r="AB110">
        <f t="shared" si="54"/>
        <v>-146.7864634291669</v>
      </c>
      <c r="AC110">
        <f t="shared" si="55"/>
        <v>-8.833792044193169</v>
      </c>
      <c r="AD110">
        <f t="shared" si="56"/>
        <v>-3.4237331309498131E-2</v>
      </c>
      <c r="AE110">
        <f t="shared" si="57"/>
        <v>62.43656641384532</v>
      </c>
      <c r="AF110">
        <f t="shared" si="58"/>
        <v>2.2532638321732872</v>
      </c>
      <c r="AG110">
        <f t="shared" si="59"/>
        <v>34.918587423436286</v>
      </c>
      <c r="AH110">
        <v>799.65029601783306</v>
      </c>
      <c r="AI110">
        <v>734.28464242424195</v>
      </c>
      <c r="AJ110">
        <v>3.24764286461129</v>
      </c>
      <c r="AK110">
        <v>85.495142733625997</v>
      </c>
      <c r="AL110">
        <f t="shared" si="60"/>
        <v>2.2297559788418515</v>
      </c>
      <c r="AM110">
        <v>12.921205030326</v>
      </c>
      <c r="AN110">
        <v>15.556072727272699</v>
      </c>
      <c r="AO110">
        <v>-4.4377362674603898E-6</v>
      </c>
      <c r="AP110">
        <v>126.389948844656</v>
      </c>
      <c r="AQ110">
        <v>38</v>
      </c>
      <c r="AR110">
        <v>8</v>
      </c>
      <c r="AS110">
        <f t="shared" si="61"/>
        <v>1</v>
      </c>
      <c r="AT110">
        <f t="shared" si="62"/>
        <v>0</v>
      </c>
      <c r="AU110">
        <f t="shared" si="63"/>
        <v>54255.608410456793</v>
      </c>
      <c r="AV110">
        <f t="shared" si="64"/>
        <v>1599.99</v>
      </c>
      <c r="AW110">
        <f t="shared" si="65"/>
        <v>1348.7913828011701</v>
      </c>
      <c r="AX110">
        <f t="shared" si="66"/>
        <v>0.84299988300000006</v>
      </c>
      <c r="AY110">
        <f t="shared" si="67"/>
        <v>0.15869990238000001</v>
      </c>
      <c r="AZ110">
        <v>6</v>
      </c>
      <c r="BA110">
        <v>0.5</v>
      </c>
      <c r="BB110" t="s">
        <v>345</v>
      </c>
      <c r="BC110">
        <v>2</v>
      </c>
      <c r="BD110" t="b">
        <v>1</v>
      </c>
      <c r="BE110">
        <v>1736449157.0999999</v>
      </c>
      <c r="BF110">
        <v>722.87300000000005</v>
      </c>
      <c r="BG110">
        <v>799.77300000000002</v>
      </c>
      <c r="BH110">
        <v>15.555999999999999</v>
      </c>
      <c r="BI110">
        <v>12.8934</v>
      </c>
      <c r="BJ110">
        <v>722.75099999999998</v>
      </c>
      <c r="BK110">
        <v>15.4819</v>
      </c>
      <c r="BL110">
        <v>499.86</v>
      </c>
      <c r="BM110">
        <v>102.211</v>
      </c>
      <c r="BN110">
        <v>9.99086E-2</v>
      </c>
      <c r="BO110">
        <v>25.0001</v>
      </c>
      <c r="BP110">
        <v>24.686800000000002</v>
      </c>
      <c r="BQ110">
        <v>999.9</v>
      </c>
      <c r="BR110">
        <v>0</v>
      </c>
      <c r="BS110">
        <v>0</v>
      </c>
      <c r="BT110">
        <v>9970.6200000000008</v>
      </c>
      <c r="BU110">
        <v>512.29</v>
      </c>
      <c r="BV110">
        <v>123.40900000000001</v>
      </c>
      <c r="BW110">
        <v>-76.900700000000001</v>
      </c>
      <c r="BX110">
        <v>734.29499999999996</v>
      </c>
      <c r="BY110">
        <v>810.22</v>
      </c>
      <c r="BZ110">
        <v>2.6625800000000002</v>
      </c>
      <c r="CA110">
        <v>799.77300000000002</v>
      </c>
      <c r="CB110">
        <v>12.8934</v>
      </c>
      <c r="CC110">
        <v>1.58999</v>
      </c>
      <c r="CD110">
        <v>1.31785</v>
      </c>
      <c r="CE110">
        <v>13.8622</v>
      </c>
      <c r="CF110">
        <v>11.004</v>
      </c>
      <c r="CG110">
        <v>1599.99</v>
      </c>
      <c r="CH110">
        <v>0.90000100000000005</v>
      </c>
      <c r="CI110">
        <v>9.9998900000000002E-2</v>
      </c>
      <c r="CJ110">
        <v>20</v>
      </c>
      <c r="CK110">
        <v>31274.3</v>
      </c>
      <c r="CL110">
        <v>1736445700.0999999</v>
      </c>
      <c r="CM110" t="s">
        <v>346</v>
      </c>
      <c r="CN110">
        <v>1736445697.0999999</v>
      </c>
      <c r="CO110">
        <v>1736445700.0999999</v>
      </c>
      <c r="CP110">
        <v>1</v>
      </c>
      <c r="CQ110">
        <v>-0.33700000000000002</v>
      </c>
      <c r="CR110">
        <v>1.2999999999999999E-2</v>
      </c>
      <c r="CS110">
        <v>0.22</v>
      </c>
      <c r="CT110">
        <v>8.3000000000000004E-2</v>
      </c>
      <c r="CU110">
        <v>420</v>
      </c>
      <c r="CV110">
        <v>16</v>
      </c>
      <c r="CW110">
        <v>0.23</v>
      </c>
      <c r="CX110">
        <v>0.32</v>
      </c>
      <c r="CY110">
        <v>-75.123066666666702</v>
      </c>
      <c r="CZ110">
        <v>-10.277314285714199</v>
      </c>
      <c r="DA110">
        <v>1.0398061469209601</v>
      </c>
      <c r="DB110">
        <v>0</v>
      </c>
      <c r="DC110">
        <v>2.6293652380952399</v>
      </c>
      <c r="DD110">
        <v>0.11901896103896401</v>
      </c>
      <c r="DE110">
        <v>1.29313902390555E-2</v>
      </c>
      <c r="DF110">
        <v>1</v>
      </c>
      <c r="DG110">
        <v>1</v>
      </c>
      <c r="DH110">
        <v>2</v>
      </c>
      <c r="DI110" t="s">
        <v>347</v>
      </c>
      <c r="DJ110">
        <v>3.1192000000000002</v>
      </c>
      <c r="DK110">
        <v>2.8022999999999998</v>
      </c>
      <c r="DL110">
        <v>0.14920600000000001</v>
      </c>
      <c r="DM110">
        <v>0.161216</v>
      </c>
      <c r="DN110">
        <v>8.6982000000000004E-2</v>
      </c>
      <c r="DO110">
        <v>7.6596999999999998E-2</v>
      </c>
      <c r="DP110">
        <v>23735.1</v>
      </c>
      <c r="DQ110">
        <v>21628.6</v>
      </c>
      <c r="DR110">
        <v>26687.8</v>
      </c>
      <c r="DS110">
        <v>24124.5</v>
      </c>
      <c r="DT110">
        <v>33679.599999999999</v>
      </c>
      <c r="DU110">
        <v>32442.7</v>
      </c>
      <c r="DV110">
        <v>40353.199999999997</v>
      </c>
      <c r="DW110">
        <v>38137</v>
      </c>
      <c r="DX110">
        <v>2.0133200000000002</v>
      </c>
      <c r="DY110">
        <v>2.2698200000000002</v>
      </c>
      <c r="DZ110">
        <v>0.15270700000000001</v>
      </c>
      <c r="EA110">
        <v>0</v>
      </c>
      <c r="EB110">
        <v>22.175799999999999</v>
      </c>
      <c r="EC110">
        <v>999.9</v>
      </c>
      <c r="ED110">
        <v>64.222999999999999</v>
      </c>
      <c r="EE110">
        <v>22.094000000000001</v>
      </c>
      <c r="EF110">
        <v>16.770199999999999</v>
      </c>
      <c r="EG110">
        <v>63.944899999999997</v>
      </c>
      <c r="EH110">
        <v>26.5184</v>
      </c>
      <c r="EI110">
        <v>1</v>
      </c>
      <c r="EJ110">
        <v>-0.43024099999999998</v>
      </c>
      <c r="EK110">
        <v>-4.1118499999999996</v>
      </c>
      <c r="EL110">
        <v>20.230699999999999</v>
      </c>
      <c r="EM110">
        <v>5.2596699999999998</v>
      </c>
      <c r="EN110">
        <v>12.007099999999999</v>
      </c>
      <c r="EO110">
        <v>4.9996499999999999</v>
      </c>
      <c r="EP110">
        <v>3.2867299999999999</v>
      </c>
      <c r="EQ110">
        <v>9999</v>
      </c>
      <c r="ER110">
        <v>9999</v>
      </c>
      <c r="ES110">
        <v>999.9</v>
      </c>
      <c r="ET110">
        <v>9999</v>
      </c>
      <c r="EU110">
        <v>1.87229</v>
      </c>
      <c r="EV110">
        <v>1.87317</v>
      </c>
      <c r="EW110">
        <v>1.86937</v>
      </c>
      <c r="EX110">
        <v>1.8751199999999999</v>
      </c>
      <c r="EY110">
        <v>1.8754500000000001</v>
      </c>
      <c r="EZ110">
        <v>1.8738300000000001</v>
      </c>
      <c r="FA110">
        <v>1.8724099999999999</v>
      </c>
      <c r="FB110">
        <v>1.8714900000000001</v>
      </c>
      <c r="FC110">
        <v>5</v>
      </c>
      <c r="FD110">
        <v>0</v>
      </c>
      <c r="FE110">
        <v>0</v>
      </c>
      <c r="FF110">
        <v>0</v>
      </c>
      <c r="FG110" t="s">
        <v>348</v>
      </c>
      <c r="FH110" t="s">
        <v>349</v>
      </c>
      <c r="FI110" t="s">
        <v>350</v>
      </c>
      <c r="FJ110" t="s">
        <v>350</v>
      </c>
      <c r="FK110" t="s">
        <v>350</v>
      </c>
      <c r="FL110" t="s">
        <v>350</v>
      </c>
      <c r="FM110">
        <v>0</v>
      </c>
      <c r="FN110">
        <v>100</v>
      </c>
      <c r="FO110">
        <v>100</v>
      </c>
      <c r="FP110">
        <v>0.12</v>
      </c>
      <c r="FQ110">
        <v>7.4099999999999999E-2</v>
      </c>
      <c r="FR110">
        <v>-0.18329044484773399</v>
      </c>
      <c r="FS110">
        <v>1.93526017593624E-3</v>
      </c>
      <c r="FT110">
        <v>-2.6352868309754201E-6</v>
      </c>
      <c r="FU110">
        <v>7.4988703689445403E-10</v>
      </c>
      <c r="FV110">
        <v>7.4070808911679595E-2</v>
      </c>
      <c r="FW110">
        <v>0</v>
      </c>
      <c r="FX110">
        <v>0</v>
      </c>
      <c r="FY110">
        <v>0</v>
      </c>
      <c r="FZ110">
        <v>1</v>
      </c>
      <c r="GA110">
        <v>1999</v>
      </c>
      <c r="GB110">
        <v>0</v>
      </c>
      <c r="GC110">
        <v>14</v>
      </c>
      <c r="GD110">
        <v>57.7</v>
      </c>
      <c r="GE110">
        <v>57.6</v>
      </c>
      <c r="GF110">
        <v>1.9067400000000001</v>
      </c>
      <c r="GG110">
        <v>2.47803</v>
      </c>
      <c r="GH110">
        <v>1.5979000000000001</v>
      </c>
      <c r="GI110">
        <v>2.3535200000000001</v>
      </c>
      <c r="GJ110">
        <v>1.64917</v>
      </c>
      <c r="GK110">
        <v>2.3864700000000001</v>
      </c>
      <c r="GL110">
        <v>26.272200000000002</v>
      </c>
      <c r="GM110">
        <v>14.3422</v>
      </c>
      <c r="GN110">
        <v>19</v>
      </c>
      <c r="GO110">
        <v>450.12099999999998</v>
      </c>
      <c r="GP110">
        <v>639.91099999999994</v>
      </c>
      <c r="GQ110">
        <v>29.466100000000001</v>
      </c>
      <c r="GR110">
        <v>21.707100000000001</v>
      </c>
      <c r="GS110">
        <v>30.000399999999999</v>
      </c>
      <c r="GT110">
        <v>21.6327</v>
      </c>
      <c r="GU110">
        <v>21.611999999999998</v>
      </c>
      <c r="GV110">
        <v>38.358499999999999</v>
      </c>
      <c r="GW110">
        <v>25.767700000000001</v>
      </c>
      <c r="GX110">
        <v>100</v>
      </c>
      <c r="GY110">
        <v>29.496099999999998</v>
      </c>
      <c r="GZ110">
        <v>826.95699999999999</v>
      </c>
      <c r="HA110">
        <v>12.8453</v>
      </c>
      <c r="HB110">
        <v>101.346</v>
      </c>
      <c r="HC110">
        <v>101.33799999999999</v>
      </c>
    </row>
    <row r="111" spans="1:211" x14ac:dyDescent="0.2">
      <c r="A111">
        <v>95</v>
      </c>
      <c r="B111">
        <v>1736449160.0999999</v>
      </c>
      <c r="C111">
        <v>188</v>
      </c>
      <c r="D111" t="s">
        <v>537</v>
      </c>
      <c r="E111" t="s">
        <v>538</v>
      </c>
      <c r="F111">
        <v>2</v>
      </c>
      <c r="G111">
        <v>1736449158.0999999</v>
      </c>
      <c r="H111">
        <f t="shared" si="34"/>
        <v>2.2376865540765273E-3</v>
      </c>
      <c r="I111">
        <f t="shared" si="35"/>
        <v>2.2376865540765274</v>
      </c>
      <c r="J111">
        <f t="shared" si="36"/>
        <v>35.014552627122072</v>
      </c>
      <c r="K111">
        <f t="shared" si="37"/>
        <v>726.11199999999997</v>
      </c>
      <c r="L111">
        <f t="shared" si="38"/>
        <v>277.96914359666425</v>
      </c>
      <c r="M111">
        <f t="shared" si="39"/>
        <v>28.439161732383546</v>
      </c>
      <c r="N111">
        <f t="shared" si="40"/>
        <v>74.288880904665589</v>
      </c>
      <c r="O111">
        <f t="shared" si="41"/>
        <v>0.13130111654698284</v>
      </c>
      <c r="P111">
        <f t="shared" si="42"/>
        <v>3.5325072671351898</v>
      </c>
      <c r="Q111">
        <f t="shared" si="43"/>
        <v>0.12864887852050022</v>
      </c>
      <c r="R111">
        <f t="shared" si="44"/>
        <v>8.0639379938506367E-2</v>
      </c>
      <c r="S111">
        <f t="shared" si="45"/>
        <v>253.91836538429757</v>
      </c>
      <c r="T111">
        <f t="shared" si="46"/>
        <v>25.76807527075843</v>
      </c>
      <c r="U111">
        <f t="shared" si="47"/>
        <v>25.76807527075843</v>
      </c>
      <c r="V111">
        <f t="shared" si="48"/>
        <v>3.3282275530278693</v>
      </c>
      <c r="W111">
        <f t="shared" si="49"/>
        <v>50.053657291862393</v>
      </c>
      <c r="X111">
        <f t="shared" si="50"/>
        <v>1.59145003988388</v>
      </c>
      <c r="Y111">
        <f t="shared" si="51"/>
        <v>3.1794880254286917</v>
      </c>
      <c r="Z111">
        <f t="shared" si="52"/>
        <v>1.7367775131439893</v>
      </c>
      <c r="AA111">
        <f t="shared" si="53"/>
        <v>-98.68197703477486</v>
      </c>
      <c r="AB111">
        <f t="shared" si="54"/>
        <v>-146.46617984762099</v>
      </c>
      <c r="AC111">
        <f t="shared" si="55"/>
        <v>-8.8042181606731216</v>
      </c>
      <c r="AD111">
        <f t="shared" si="56"/>
        <v>-3.4009658771395834E-2</v>
      </c>
      <c r="AE111">
        <f t="shared" si="57"/>
        <v>62.568873526447923</v>
      </c>
      <c r="AF111">
        <f t="shared" si="58"/>
        <v>2.2571799853907506</v>
      </c>
      <c r="AG111">
        <f t="shared" si="59"/>
        <v>35.014552627122072</v>
      </c>
      <c r="AH111">
        <v>806.44166444190898</v>
      </c>
      <c r="AI111">
        <v>740.85667272727301</v>
      </c>
      <c r="AJ111">
        <v>3.2667237940680902</v>
      </c>
      <c r="AK111">
        <v>85.495142733625997</v>
      </c>
      <c r="AL111">
        <f t="shared" si="60"/>
        <v>2.2376865540765274</v>
      </c>
      <c r="AM111">
        <v>12.9117810821755</v>
      </c>
      <c r="AN111">
        <v>15.5547573426574</v>
      </c>
      <c r="AO111">
        <v>-4.7008282380212403E-6</v>
      </c>
      <c r="AP111">
        <v>126.389948844656</v>
      </c>
      <c r="AQ111">
        <v>37</v>
      </c>
      <c r="AR111">
        <v>7</v>
      </c>
      <c r="AS111">
        <f t="shared" si="61"/>
        <v>1</v>
      </c>
      <c r="AT111">
        <f t="shared" si="62"/>
        <v>0</v>
      </c>
      <c r="AU111">
        <f t="shared" si="63"/>
        <v>54344.772193622157</v>
      </c>
      <c r="AV111">
        <f t="shared" si="64"/>
        <v>1599.99</v>
      </c>
      <c r="AW111">
        <f t="shared" si="65"/>
        <v>1348.7918003985601</v>
      </c>
      <c r="AX111">
        <f t="shared" si="66"/>
        <v>0.84300014400000001</v>
      </c>
      <c r="AY111">
        <f t="shared" si="67"/>
        <v>0.15869997023999999</v>
      </c>
      <c r="AZ111">
        <v>6</v>
      </c>
      <c r="BA111">
        <v>0.5</v>
      </c>
      <c r="BB111" t="s">
        <v>345</v>
      </c>
      <c r="BC111">
        <v>2</v>
      </c>
      <c r="BD111" t="b">
        <v>1</v>
      </c>
      <c r="BE111">
        <v>1736449158.0999999</v>
      </c>
      <c r="BF111">
        <v>726.11199999999997</v>
      </c>
      <c r="BG111">
        <v>803.14599999999996</v>
      </c>
      <c r="BH111">
        <v>15.555099999999999</v>
      </c>
      <c r="BI111">
        <v>12.889150000000001</v>
      </c>
      <c r="BJ111">
        <v>725.99249999999995</v>
      </c>
      <c r="BK111">
        <v>15.481</v>
      </c>
      <c r="BL111">
        <v>500.1</v>
      </c>
      <c r="BM111">
        <v>102.20950000000001</v>
      </c>
      <c r="BN111">
        <v>0.1009988</v>
      </c>
      <c r="BO111">
        <v>24.998999999999999</v>
      </c>
      <c r="BP111">
        <v>24.6877</v>
      </c>
      <c r="BQ111">
        <v>999.9</v>
      </c>
      <c r="BR111">
        <v>0</v>
      </c>
      <c r="BS111">
        <v>0</v>
      </c>
      <c r="BT111">
        <v>9987.81</v>
      </c>
      <c r="BU111">
        <v>512.31200000000001</v>
      </c>
      <c r="BV111">
        <v>123.396</v>
      </c>
      <c r="BW111">
        <v>-77.034350000000003</v>
      </c>
      <c r="BX111">
        <v>737.58500000000004</v>
      </c>
      <c r="BY111">
        <v>813.63350000000003</v>
      </c>
      <c r="BZ111">
        <v>2.66594</v>
      </c>
      <c r="CA111">
        <v>803.14599999999996</v>
      </c>
      <c r="CB111">
        <v>12.889150000000001</v>
      </c>
      <c r="CC111">
        <v>1.5898749999999999</v>
      </c>
      <c r="CD111">
        <v>1.3173900000000001</v>
      </c>
      <c r="CE111">
        <v>13.861050000000001</v>
      </c>
      <c r="CF111">
        <v>10.998749999999999</v>
      </c>
      <c r="CG111">
        <v>1599.99</v>
      </c>
      <c r="CH111">
        <v>0.90000100000000005</v>
      </c>
      <c r="CI111">
        <v>9.9999199999999996E-2</v>
      </c>
      <c r="CJ111">
        <v>20</v>
      </c>
      <c r="CK111">
        <v>31274.25</v>
      </c>
      <c r="CL111">
        <v>1736445700.0999999</v>
      </c>
      <c r="CM111" t="s">
        <v>346</v>
      </c>
      <c r="CN111">
        <v>1736445697.0999999</v>
      </c>
      <c r="CO111">
        <v>1736445700.0999999</v>
      </c>
      <c r="CP111">
        <v>1</v>
      </c>
      <c r="CQ111">
        <v>-0.33700000000000002</v>
      </c>
      <c r="CR111">
        <v>1.2999999999999999E-2</v>
      </c>
      <c r="CS111">
        <v>0.22</v>
      </c>
      <c r="CT111">
        <v>8.3000000000000004E-2</v>
      </c>
      <c r="CU111">
        <v>420</v>
      </c>
      <c r="CV111">
        <v>16</v>
      </c>
      <c r="CW111">
        <v>0.23</v>
      </c>
      <c r="CX111">
        <v>0.32</v>
      </c>
      <c r="CY111">
        <v>-75.459585714285694</v>
      </c>
      <c r="CZ111">
        <v>-10.006963636363601</v>
      </c>
      <c r="DA111">
        <v>1.01272083836691</v>
      </c>
      <c r="DB111">
        <v>0</v>
      </c>
      <c r="DC111">
        <v>2.63451619047619</v>
      </c>
      <c r="DD111">
        <v>0.13804597402597399</v>
      </c>
      <c r="DE111">
        <v>1.50703605278676E-2</v>
      </c>
      <c r="DF111">
        <v>1</v>
      </c>
      <c r="DG111">
        <v>1</v>
      </c>
      <c r="DH111">
        <v>2</v>
      </c>
      <c r="DI111" t="s">
        <v>347</v>
      </c>
      <c r="DJ111">
        <v>3.1199699999999999</v>
      </c>
      <c r="DK111">
        <v>2.8032900000000001</v>
      </c>
      <c r="DL111">
        <v>0.15010599999999999</v>
      </c>
      <c r="DM111">
        <v>0.16211</v>
      </c>
      <c r="DN111">
        <v>8.6973499999999995E-2</v>
      </c>
      <c r="DO111">
        <v>7.6572100000000004E-2</v>
      </c>
      <c r="DP111">
        <v>23709.7</v>
      </c>
      <c r="DQ111">
        <v>21605.3</v>
      </c>
      <c r="DR111">
        <v>26687.4</v>
      </c>
      <c r="DS111">
        <v>24124.3</v>
      </c>
      <c r="DT111">
        <v>33679.599999999999</v>
      </c>
      <c r="DU111">
        <v>32443.4</v>
      </c>
      <c r="DV111">
        <v>40352.699999999997</v>
      </c>
      <c r="DW111">
        <v>38136.6</v>
      </c>
      <c r="DX111">
        <v>2.0166499999999998</v>
      </c>
      <c r="DY111">
        <v>2.2686000000000002</v>
      </c>
      <c r="DZ111">
        <v>0.15295300000000001</v>
      </c>
      <c r="EA111">
        <v>0</v>
      </c>
      <c r="EB111">
        <v>22.171399999999998</v>
      </c>
      <c r="EC111">
        <v>999.9</v>
      </c>
      <c r="ED111">
        <v>64.222999999999999</v>
      </c>
      <c r="EE111">
        <v>22.084</v>
      </c>
      <c r="EF111">
        <v>16.759</v>
      </c>
      <c r="EG111">
        <v>63.804900000000004</v>
      </c>
      <c r="EH111">
        <v>26.4543</v>
      </c>
      <c r="EI111">
        <v>1</v>
      </c>
      <c r="EJ111">
        <v>-0.42997999999999997</v>
      </c>
      <c r="EK111">
        <v>-4.1725399999999997</v>
      </c>
      <c r="EL111">
        <v>20.2287</v>
      </c>
      <c r="EM111">
        <v>5.2595200000000002</v>
      </c>
      <c r="EN111">
        <v>12.0062</v>
      </c>
      <c r="EO111">
        <v>4.9996499999999999</v>
      </c>
      <c r="EP111">
        <v>3.2867500000000001</v>
      </c>
      <c r="EQ111">
        <v>9999</v>
      </c>
      <c r="ER111">
        <v>9999</v>
      </c>
      <c r="ES111">
        <v>999.9</v>
      </c>
      <c r="ET111">
        <v>9999</v>
      </c>
      <c r="EU111">
        <v>1.8722799999999999</v>
      </c>
      <c r="EV111">
        <v>1.87317</v>
      </c>
      <c r="EW111">
        <v>1.86937</v>
      </c>
      <c r="EX111">
        <v>1.8751100000000001</v>
      </c>
      <c r="EY111">
        <v>1.87544</v>
      </c>
      <c r="EZ111">
        <v>1.87384</v>
      </c>
      <c r="FA111">
        <v>1.8724099999999999</v>
      </c>
      <c r="FB111">
        <v>1.8714900000000001</v>
      </c>
      <c r="FC111">
        <v>5</v>
      </c>
      <c r="FD111">
        <v>0</v>
      </c>
      <c r="FE111">
        <v>0</v>
      </c>
      <c r="FF111">
        <v>0</v>
      </c>
      <c r="FG111" t="s">
        <v>348</v>
      </c>
      <c r="FH111" t="s">
        <v>349</v>
      </c>
      <c r="FI111" t="s">
        <v>350</v>
      </c>
      <c r="FJ111" t="s">
        <v>350</v>
      </c>
      <c r="FK111" t="s">
        <v>350</v>
      </c>
      <c r="FL111" t="s">
        <v>350</v>
      </c>
      <c r="FM111">
        <v>0</v>
      </c>
      <c r="FN111">
        <v>100</v>
      </c>
      <c r="FO111">
        <v>100</v>
      </c>
      <c r="FP111">
        <v>0.11600000000000001</v>
      </c>
      <c r="FQ111">
        <v>7.3999999999999996E-2</v>
      </c>
      <c r="FR111">
        <v>-0.18329044484773399</v>
      </c>
      <c r="FS111">
        <v>1.93526017593624E-3</v>
      </c>
      <c r="FT111">
        <v>-2.6352868309754201E-6</v>
      </c>
      <c r="FU111">
        <v>7.4988703689445403E-10</v>
      </c>
      <c r="FV111">
        <v>7.4070808911679595E-2</v>
      </c>
      <c r="FW111">
        <v>0</v>
      </c>
      <c r="FX111">
        <v>0</v>
      </c>
      <c r="FY111">
        <v>0</v>
      </c>
      <c r="FZ111">
        <v>1</v>
      </c>
      <c r="GA111">
        <v>1999</v>
      </c>
      <c r="GB111">
        <v>0</v>
      </c>
      <c r="GC111">
        <v>14</v>
      </c>
      <c r="GD111">
        <v>57.7</v>
      </c>
      <c r="GE111">
        <v>57.7</v>
      </c>
      <c r="GF111">
        <v>1.9213899999999999</v>
      </c>
      <c r="GG111">
        <v>2.48291</v>
      </c>
      <c r="GH111">
        <v>1.5979000000000001</v>
      </c>
      <c r="GI111">
        <v>2.35229</v>
      </c>
      <c r="GJ111">
        <v>1.64917</v>
      </c>
      <c r="GK111">
        <v>2.4890099999999999</v>
      </c>
      <c r="GL111">
        <v>26.2928</v>
      </c>
      <c r="GM111">
        <v>14.350899999999999</v>
      </c>
      <c r="GN111">
        <v>19</v>
      </c>
      <c r="GO111">
        <v>452.07100000000003</v>
      </c>
      <c r="GP111">
        <v>638.91800000000001</v>
      </c>
      <c r="GQ111">
        <v>29.4648</v>
      </c>
      <c r="GR111">
        <v>21.7075</v>
      </c>
      <c r="GS111">
        <v>30.000499999999999</v>
      </c>
      <c r="GT111">
        <v>21.633199999999999</v>
      </c>
      <c r="GU111">
        <v>21.6129</v>
      </c>
      <c r="GV111">
        <v>38.5383</v>
      </c>
      <c r="GW111">
        <v>25.767700000000001</v>
      </c>
      <c r="GX111">
        <v>100</v>
      </c>
      <c r="GY111">
        <v>29.495100000000001</v>
      </c>
      <c r="GZ111">
        <v>833.78200000000004</v>
      </c>
      <c r="HA111">
        <v>12.844900000000001</v>
      </c>
      <c r="HB111">
        <v>101.345</v>
      </c>
      <c r="HC111">
        <v>101.337</v>
      </c>
    </row>
    <row r="112" spans="1:211" x14ac:dyDescent="0.2">
      <c r="A112">
        <v>96</v>
      </c>
      <c r="B112">
        <v>1736449162.0999999</v>
      </c>
      <c r="C112">
        <v>190</v>
      </c>
      <c r="D112" t="s">
        <v>539</v>
      </c>
      <c r="E112" t="s">
        <v>540</v>
      </c>
      <c r="F112">
        <v>2</v>
      </c>
      <c r="G112">
        <v>1736449161.0999999</v>
      </c>
      <c r="H112">
        <f t="shared" si="34"/>
        <v>2.2506555358734431E-3</v>
      </c>
      <c r="I112">
        <f t="shared" si="35"/>
        <v>2.250655535873443</v>
      </c>
      <c r="J112">
        <f t="shared" si="36"/>
        <v>35.089804515417747</v>
      </c>
      <c r="K112">
        <f t="shared" si="37"/>
        <v>735.85400000000004</v>
      </c>
      <c r="L112">
        <f t="shared" si="38"/>
        <v>289.40211331301361</v>
      </c>
      <c r="M112">
        <f t="shared" si="39"/>
        <v>29.607947669740028</v>
      </c>
      <c r="N112">
        <f t="shared" si="40"/>
        <v>75.283232990784001</v>
      </c>
      <c r="O112">
        <f t="shared" si="41"/>
        <v>0.13219419717587577</v>
      </c>
      <c r="P112">
        <f t="shared" si="42"/>
        <v>3.5400486276215606</v>
      </c>
      <c r="Q112">
        <f t="shared" si="43"/>
        <v>0.1295117557097625</v>
      </c>
      <c r="R112">
        <f t="shared" si="44"/>
        <v>8.1181320473143428E-2</v>
      </c>
      <c r="S112">
        <f t="shared" si="45"/>
        <v>253.91826823290484</v>
      </c>
      <c r="T112">
        <f t="shared" si="46"/>
        <v>25.757603670780192</v>
      </c>
      <c r="U112">
        <f t="shared" si="47"/>
        <v>25.757603670780192</v>
      </c>
      <c r="V112">
        <f t="shared" si="48"/>
        <v>3.3261622254185115</v>
      </c>
      <c r="W112">
        <f t="shared" si="49"/>
        <v>50.057421412327798</v>
      </c>
      <c r="X112">
        <f t="shared" si="50"/>
        <v>1.5909909908256001</v>
      </c>
      <c r="Y112">
        <f t="shared" si="51"/>
        <v>3.1783318955254489</v>
      </c>
      <c r="Z112">
        <f t="shared" si="52"/>
        <v>1.7351712345929113</v>
      </c>
      <c r="AA112">
        <f t="shared" si="53"/>
        <v>-99.253909132018848</v>
      </c>
      <c r="AB112">
        <f t="shared" si="54"/>
        <v>-145.94453797539509</v>
      </c>
      <c r="AC112">
        <f t="shared" si="55"/>
        <v>-8.7534435416949616</v>
      </c>
      <c r="AD112">
        <f t="shared" si="56"/>
        <v>-3.3622416204053707E-2</v>
      </c>
      <c r="AE112">
        <f t="shared" si="57"/>
        <v>63.068373569462857</v>
      </c>
      <c r="AF112">
        <f t="shared" si="58"/>
        <v>2.2634204052304461</v>
      </c>
      <c r="AG112">
        <f t="shared" si="59"/>
        <v>35.089804515417747</v>
      </c>
      <c r="AH112">
        <v>813.21365027387697</v>
      </c>
      <c r="AI112">
        <v>747.47860000000003</v>
      </c>
      <c r="AJ112">
        <v>3.2927046683380099</v>
      </c>
      <c r="AK112">
        <v>85.495142733625997</v>
      </c>
      <c r="AL112">
        <f t="shared" si="60"/>
        <v>2.250655535873443</v>
      </c>
      <c r="AM112">
        <v>12.898427453338501</v>
      </c>
      <c r="AN112">
        <v>15.551733566433599</v>
      </c>
      <c r="AO112">
        <v>-5.3901914576360797E-6</v>
      </c>
      <c r="AP112">
        <v>126.389948844656</v>
      </c>
      <c r="AQ112">
        <v>36</v>
      </c>
      <c r="AR112">
        <v>7</v>
      </c>
      <c r="AS112">
        <f t="shared" si="61"/>
        <v>1</v>
      </c>
      <c r="AT112">
        <f t="shared" si="62"/>
        <v>0</v>
      </c>
      <c r="AU112">
        <f t="shared" si="63"/>
        <v>54511.984362829433</v>
      </c>
      <c r="AV112">
        <f t="shared" si="64"/>
        <v>1599.99</v>
      </c>
      <c r="AW112">
        <f t="shared" si="65"/>
        <v>1348.7910132034801</v>
      </c>
      <c r="AX112">
        <f t="shared" si="66"/>
        <v>0.84299965200000004</v>
      </c>
      <c r="AY112">
        <f t="shared" si="67"/>
        <v>0.15869990952000002</v>
      </c>
      <c r="AZ112">
        <v>6</v>
      </c>
      <c r="BA112">
        <v>0.5</v>
      </c>
      <c r="BB112" t="s">
        <v>345</v>
      </c>
      <c r="BC112">
        <v>2</v>
      </c>
      <c r="BD112" t="b">
        <v>1</v>
      </c>
      <c r="BE112">
        <v>1736449161.0999999</v>
      </c>
      <c r="BF112">
        <v>735.85400000000004</v>
      </c>
      <c r="BG112">
        <v>813.37300000000005</v>
      </c>
      <c r="BH112">
        <v>15.5511</v>
      </c>
      <c r="BI112">
        <v>12.8828</v>
      </c>
      <c r="BJ112">
        <v>735.74099999999999</v>
      </c>
      <c r="BK112">
        <v>15.477</v>
      </c>
      <c r="BL112">
        <v>501.04300000000001</v>
      </c>
      <c r="BM112">
        <v>102.206</v>
      </c>
      <c r="BN112">
        <v>0.101296</v>
      </c>
      <c r="BO112">
        <v>24.992899999999999</v>
      </c>
      <c r="BP112">
        <v>24.685300000000002</v>
      </c>
      <c r="BQ112">
        <v>999.9</v>
      </c>
      <c r="BR112">
        <v>0</v>
      </c>
      <c r="BS112">
        <v>0</v>
      </c>
      <c r="BT112">
        <v>10020</v>
      </c>
      <c r="BU112">
        <v>512.38199999999995</v>
      </c>
      <c r="BV112">
        <v>123.443</v>
      </c>
      <c r="BW112">
        <v>-77.519300000000001</v>
      </c>
      <c r="BX112">
        <v>747.47799999999995</v>
      </c>
      <c r="BY112">
        <v>823.98800000000006</v>
      </c>
      <c r="BZ112">
        <v>2.6682800000000002</v>
      </c>
      <c r="CA112">
        <v>813.37300000000005</v>
      </c>
      <c r="CB112">
        <v>12.8828</v>
      </c>
      <c r="CC112">
        <v>1.5894200000000001</v>
      </c>
      <c r="CD112">
        <v>1.3167</v>
      </c>
      <c r="CE112">
        <v>13.8566</v>
      </c>
      <c r="CF112">
        <v>10.9909</v>
      </c>
      <c r="CG112">
        <v>1599.99</v>
      </c>
      <c r="CH112">
        <v>0.9</v>
      </c>
      <c r="CI112">
        <v>9.9999599999999994E-2</v>
      </c>
      <c r="CJ112">
        <v>20</v>
      </c>
      <c r="CK112">
        <v>31274.2</v>
      </c>
      <c r="CL112">
        <v>1736445700.0999999</v>
      </c>
      <c r="CM112" t="s">
        <v>346</v>
      </c>
      <c r="CN112">
        <v>1736445697.0999999</v>
      </c>
      <c r="CO112">
        <v>1736445700.0999999</v>
      </c>
      <c r="CP112">
        <v>1</v>
      </c>
      <c r="CQ112">
        <v>-0.33700000000000002</v>
      </c>
      <c r="CR112">
        <v>1.2999999999999999E-2</v>
      </c>
      <c r="CS112">
        <v>0.22</v>
      </c>
      <c r="CT112">
        <v>8.3000000000000004E-2</v>
      </c>
      <c r="CU112">
        <v>420</v>
      </c>
      <c r="CV112">
        <v>16</v>
      </c>
      <c r="CW112">
        <v>0.23</v>
      </c>
      <c r="CX112">
        <v>0.32</v>
      </c>
      <c r="CY112">
        <v>-75.788180952380898</v>
      </c>
      <c r="CZ112">
        <v>-9.6515766233767195</v>
      </c>
      <c r="DA112">
        <v>0.97684838986407996</v>
      </c>
      <c r="DB112">
        <v>0</v>
      </c>
      <c r="DC112">
        <v>2.6401142857142901</v>
      </c>
      <c r="DD112">
        <v>0.14861064935065299</v>
      </c>
      <c r="DE112">
        <v>1.6221748356077099E-2</v>
      </c>
      <c r="DF112">
        <v>1</v>
      </c>
      <c r="DG112">
        <v>1</v>
      </c>
      <c r="DH112">
        <v>2</v>
      </c>
      <c r="DI112" t="s">
        <v>347</v>
      </c>
      <c r="DJ112">
        <v>3.1204900000000002</v>
      </c>
      <c r="DK112">
        <v>2.8001999999999998</v>
      </c>
      <c r="DL112">
        <v>0.151005</v>
      </c>
      <c r="DM112">
        <v>0.16300799999999999</v>
      </c>
      <c r="DN112">
        <v>8.6952799999999997E-2</v>
      </c>
      <c r="DO112">
        <v>7.6573100000000005E-2</v>
      </c>
      <c r="DP112">
        <v>23684.7</v>
      </c>
      <c r="DQ112">
        <v>21582.1</v>
      </c>
      <c r="DR112">
        <v>26687.5</v>
      </c>
      <c r="DS112">
        <v>24124.1</v>
      </c>
      <c r="DT112">
        <v>33680.300000000003</v>
      </c>
      <c r="DU112">
        <v>32443.3</v>
      </c>
      <c r="DV112">
        <v>40352.6</v>
      </c>
      <c r="DW112">
        <v>38136.5</v>
      </c>
      <c r="DX112">
        <v>2.0190999999999999</v>
      </c>
      <c r="DY112">
        <v>2.2678199999999999</v>
      </c>
      <c r="DZ112">
        <v>0.15254300000000001</v>
      </c>
      <c r="EA112">
        <v>0</v>
      </c>
      <c r="EB112">
        <v>22.167999999999999</v>
      </c>
      <c r="EC112">
        <v>999.9</v>
      </c>
      <c r="ED112">
        <v>64.222999999999999</v>
      </c>
      <c r="EE112">
        <v>22.094000000000001</v>
      </c>
      <c r="EF112">
        <v>16.7681</v>
      </c>
      <c r="EG112">
        <v>64.054900000000004</v>
      </c>
      <c r="EH112">
        <v>26.2941</v>
      </c>
      <c r="EI112">
        <v>1</v>
      </c>
      <c r="EJ112">
        <v>-0.429815</v>
      </c>
      <c r="EK112">
        <v>-4.2048800000000002</v>
      </c>
      <c r="EL112">
        <v>20.227499999999999</v>
      </c>
      <c r="EM112">
        <v>5.2598200000000004</v>
      </c>
      <c r="EN112">
        <v>12.0055</v>
      </c>
      <c r="EO112">
        <v>4.9997999999999996</v>
      </c>
      <c r="EP112">
        <v>3.2869299999999999</v>
      </c>
      <c r="EQ112">
        <v>9999</v>
      </c>
      <c r="ER112">
        <v>9999</v>
      </c>
      <c r="ES112">
        <v>999.9</v>
      </c>
      <c r="ET112">
        <v>9999</v>
      </c>
      <c r="EU112">
        <v>1.8722799999999999</v>
      </c>
      <c r="EV112">
        <v>1.87317</v>
      </c>
      <c r="EW112">
        <v>1.86937</v>
      </c>
      <c r="EX112">
        <v>1.8751199999999999</v>
      </c>
      <c r="EY112">
        <v>1.87544</v>
      </c>
      <c r="EZ112">
        <v>1.87384</v>
      </c>
      <c r="FA112">
        <v>1.8724099999999999</v>
      </c>
      <c r="FB112">
        <v>1.8714900000000001</v>
      </c>
      <c r="FC112">
        <v>5</v>
      </c>
      <c r="FD112">
        <v>0</v>
      </c>
      <c r="FE112">
        <v>0</v>
      </c>
      <c r="FF112">
        <v>0</v>
      </c>
      <c r="FG112" t="s">
        <v>348</v>
      </c>
      <c r="FH112" t="s">
        <v>349</v>
      </c>
      <c r="FI112" t="s">
        <v>350</v>
      </c>
      <c r="FJ112" t="s">
        <v>350</v>
      </c>
      <c r="FK112" t="s">
        <v>350</v>
      </c>
      <c r="FL112" t="s">
        <v>350</v>
      </c>
      <c r="FM112">
        <v>0</v>
      </c>
      <c r="FN112">
        <v>100</v>
      </c>
      <c r="FO112">
        <v>100</v>
      </c>
      <c r="FP112">
        <v>0.11</v>
      </c>
      <c r="FQ112">
        <v>7.4099999999999999E-2</v>
      </c>
      <c r="FR112">
        <v>-0.18329044484773399</v>
      </c>
      <c r="FS112">
        <v>1.93526017593624E-3</v>
      </c>
      <c r="FT112">
        <v>-2.6352868309754201E-6</v>
      </c>
      <c r="FU112">
        <v>7.4988703689445403E-10</v>
      </c>
      <c r="FV112">
        <v>7.4070808911679595E-2</v>
      </c>
      <c r="FW112">
        <v>0</v>
      </c>
      <c r="FX112">
        <v>0</v>
      </c>
      <c r="FY112">
        <v>0</v>
      </c>
      <c r="FZ112">
        <v>1</v>
      </c>
      <c r="GA112">
        <v>1999</v>
      </c>
      <c r="GB112">
        <v>0</v>
      </c>
      <c r="GC112">
        <v>14</v>
      </c>
      <c r="GD112">
        <v>57.8</v>
      </c>
      <c r="GE112">
        <v>57.7</v>
      </c>
      <c r="GF112">
        <v>1.9323699999999999</v>
      </c>
      <c r="GG112">
        <v>2.4731399999999999</v>
      </c>
      <c r="GH112">
        <v>1.5979000000000001</v>
      </c>
      <c r="GI112">
        <v>2.35229</v>
      </c>
      <c r="GJ112">
        <v>1.64917</v>
      </c>
      <c r="GK112">
        <v>2.3559600000000001</v>
      </c>
      <c r="GL112">
        <v>26.2928</v>
      </c>
      <c r="GM112">
        <v>14.333399999999999</v>
      </c>
      <c r="GN112">
        <v>19</v>
      </c>
      <c r="GO112">
        <v>453.488</v>
      </c>
      <c r="GP112">
        <v>638.29100000000005</v>
      </c>
      <c r="GQ112">
        <v>29.467600000000001</v>
      </c>
      <c r="GR112">
        <v>21.708300000000001</v>
      </c>
      <c r="GS112">
        <v>30.000499999999999</v>
      </c>
      <c r="GT112">
        <v>21.633199999999999</v>
      </c>
      <c r="GU112">
        <v>21.613499999999998</v>
      </c>
      <c r="GV112">
        <v>38.775399999999998</v>
      </c>
      <c r="GW112">
        <v>25.767700000000001</v>
      </c>
      <c r="GX112">
        <v>100</v>
      </c>
      <c r="GY112">
        <v>29.495100000000001</v>
      </c>
      <c r="GZ112">
        <v>840.52300000000002</v>
      </c>
      <c r="HA112">
        <v>12.8504</v>
      </c>
      <c r="HB112">
        <v>101.345</v>
      </c>
      <c r="HC112">
        <v>101.337</v>
      </c>
    </row>
    <row r="113" spans="1:211" x14ac:dyDescent="0.2">
      <c r="A113">
        <v>97</v>
      </c>
      <c r="B113">
        <v>1736449164.0999999</v>
      </c>
      <c r="C113">
        <v>192</v>
      </c>
      <c r="D113" t="s">
        <v>541</v>
      </c>
      <c r="E113" t="s">
        <v>542</v>
      </c>
      <c r="F113">
        <v>2</v>
      </c>
      <c r="G113">
        <v>1736449162.0999999</v>
      </c>
      <c r="H113">
        <f t="shared" si="34"/>
        <v>2.2533738897165694E-3</v>
      </c>
      <c r="I113">
        <f t="shared" si="35"/>
        <v>2.2533738897165696</v>
      </c>
      <c r="J113">
        <f t="shared" si="36"/>
        <v>35.336700262076441</v>
      </c>
      <c r="K113">
        <f t="shared" si="37"/>
        <v>739.06700000000001</v>
      </c>
      <c r="L113">
        <f t="shared" si="38"/>
        <v>290.13125118214288</v>
      </c>
      <c r="M113">
        <f t="shared" si="39"/>
        <v>29.682540050848701</v>
      </c>
      <c r="N113">
        <f t="shared" si="40"/>
        <v>75.611936798867703</v>
      </c>
      <c r="O113">
        <f t="shared" si="41"/>
        <v>0.13238600940332218</v>
      </c>
      <c r="P113">
        <f t="shared" si="42"/>
        <v>3.5352014458455967</v>
      </c>
      <c r="Q113">
        <f t="shared" si="43"/>
        <v>0.12969225563548684</v>
      </c>
      <c r="R113">
        <f t="shared" si="44"/>
        <v>8.1295117600807668E-2</v>
      </c>
      <c r="S113">
        <f t="shared" si="45"/>
        <v>253.91826252094049</v>
      </c>
      <c r="T113">
        <f t="shared" si="46"/>
        <v>25.754401033749033</v>
      </c>
      <c r="U113">
        <f t="shared" si="47"/>
        <v>25.754401033749033</v>
      </c>
      <c r="V113">
        <f t="shared" si="48"/>
        <v>3.3255307886502306</v>
      </c>
      <c r="W113">
        <f t="shared" si="49"/>
        <v>50.058180004189936</v>
      </c>
      <c r="X113">
        <f t="shared" si="50"/>
        <v>1.5906736376387998</v>
      </c>
      <c r="Y113">
        <f t="shared" si="51"/>
        <v>3.1776497617485462</v>
      </c>
      <c r="Z113">
        <f t="shared" si="52"/>
        <v>1.7348571510114308</v>
      </c>
      <c r="AA113">
        <f t="shared" si="53"/>
        <v>-99.373788536500712</v>
      </c>
      <c r="AB113">
        <f t="shared" si="54"/>
        <v>-145.82043796658331</v>
      </c>
      <c r="AC113">
        <f t="shared" si="55"/>
        <v>-8.7576926029619084</v>
      </c>
      <c r="AD113">
        <f t="shared" si="56"/>
        <v>-3.3656585105433123E-2</v>
      </c>
      <c r="AE113">
        <f t="shared" si="57"/>
        <v>63.089475538187436</v>
      </c>
      <c r="AF113">
        <f t="shared" si="58"/>
        <v>2.2597889480645068</v>
      </c>
      <c r="AG113">
        <f t="shared" si="59"/>
        <v>35.336700262076441</v>
      </c>
      <c r="AH113">
        <v>820.05960234875897</v>
      </c>
      <c r="AI113">
        <v>754.02393333333305</v>
      </c>
      <c r="AJ113">
        <v>3.2870627324548498</v>
      </c>
      <c r="AK113">
        <v>85.495142733625997</v>
      </c>
      <c r="AL113">
        <f t="shared" si="60"/>
        <v>2.2533738897165696</v>
      </c>
      <c r="AM113">
        <v>12.887366570662399</v>
      </c>
      <c r="AN113">
        <v>15.5455587412587</v>
      </c>
      <c r="AO113">
        <v>-9.8763500956547403E-6</v>
      </c>
      <c r="AP113">
        <v>126.389948844656</v>
      </c>
      <c r="AQ113">
        <v>36</v>
      </c>
      <c r="AR113">
        <v>7</v>
      </c>
      <c r="AS113">
        <f t="shared" si="61"/>
        <v>1</v>
      </c>
      <c r="AT113">
        <f t="shared" si="62"/>
        <v>0</v>
      </c>
      <c r="AU113">
        <f t="shared" si="63"/>
        <v>54405.841301290071</v>
      </c>
      <c r="AV113">
        <f t="shared" si="64"/>
        <v>1599.99</v>
      </c>
      <c r="AW113">
        <f t="shared" si="65"/>
        <v>1348.791198002325</v>
      </c>
      <c r="AX113">
        <f t="shared" si="66"/>
        <v>0.84299976750000005</v>
      </c>
      <c r="AY113">
        <f t="shared" si="67"/>
        <v>0.15869990595</v>
      </c>
      <c r="AZ113">
        <v>6</v>
      </c>
      <c r="BA113">
        <v>0.5</v>
      </c>
      <c r="BB113" t="s">
        <v>345</v>
      </c>
      <c r="BC113">
        <v>2</v>
      </c>
      <c r="BD113" t="b">
        <v>1</v>
      </c>
      <c r="BE113">
        <v>1736449162.0999999</v>
      </c>
      <c r="BF113">
        <v>739.06700000000001</v>
      </c>
      <c r="BG113">
        <v>816.66399999999999</v>
      </c>
      <c r="BH113">
        <v>15.548</v>
      </c>
      <c r="BI113">
        <v>12.882350000000001</v>
      </c>
      <c r="BJ113">
        <v>738.95650000000001</v>
      </c>
      <c r="BK113">
        <v>15.47395</v>
      </c>
      <c r="BL113">
        <v>500.738</v>
      </c>
      <c r="BM113">
        <v>102.2075</v>
      </c>
      <c r="BN113">
        <v>9.97831E-2</v>
      </c>
      <c r="BO113">
        <v>24.9893</v>
      </c>
      <c r="BP113">
        <v>24.674499999999998</v>
      </c>
      <c r="BQ113">
        <v>999.9</v>
      </c>
      <c r="BR113">
        <v>0</v>
      </c>
      <c r="BS113">
        <v>0</v>
      </c>
      <c r="BT113">
        <v>9999.375</v>
      </c>
      <c r="BU113">
        <v>512.40049999999997</v>
      </c>
      <c r="BV113">
        <v>123.509</v>
      </c>
      <c r="BW113">
        <v>-77.596800000000002</v>
      </c>
      <c r="BX113">
        <v>750.73950000000002</v>
      </c>
      <c r="BY113">
        <v>827.32150000000001</v>
      </c>
      <c r="BZ113">
        <v>2.66567</v>
      </c>
      <c r="CA113">
        <v>816.66399999999999</v>
      </c>
      <c r="CB113">
        <v>12.882350000000001</v>
      </c>
      <c r="CC113">
        <v>1.5891249999999999</v>
      </c>
      <c r="CD113">
        <v>1.31667</v>
      </c>
      <c r="CE113">
        <v>13.85375</v>
      </c>
      <c r="CF113">
        <v>10.990550000000001</v>
      </c>
      <c r="CG113">
        <v>1599.99</v>
      </c>
      <c r="CH113">
        <v>0.90000049999999998</v>
      </c>
      <c r="CI113">
        <v>9.9999249999999998E-2</v>
      </c>
      <c r="CJ113">
        <v>20</v>
      </c>
      <c r="CK113">
        <v>31274.25</v>
      </c>
      <c r="CL113">
        <v>1736445700.0999999</v>
      </c>
      <c r="CM113" t="s">
        <v>346</v>
      </c>
      <c r="CN113">
        <v>1736445697.0999999</v>
      </c>
      <c r="CO113">
        <v>1736445700.0999999</v>
      </c>
      <c r="CP113">
        <v>1</v>
      </c>
      <c r="CQ113">
        <v>-0.33700000000000002</v>
      </c>
      <c r="CR113">
        <v>1.2999999999999999E-2</v>
      </c>
      <c r="CS113">
        <v>0.22</v>
      </c>
      <c r="CT113">
        <v>8.3000000000000004E-2</v>
      </c>
      <c r="CU113">
        <v>420</v>
      </c>
      <c r="CV113">
        <v>16</v>
      </c>
      <c r="CW113">
        <v>0.23</v>
      </c>
      <c r="CX113">
        <v>0.32</v>
      </c>
      <c r="CY113">
        <v>-76.1169952380952</v>
      </c>
      <c r="CZ113">
        <v>-9.2727662337663901</v>
      </c>
      <c r="DA113">
        <v>0.93714629618513401</v>
      </c>
      <c r="DB113">
        <v>0</v>
      </c>
      <c r="DC113">
        <v>2.64514761904762</v>
      </c>
      <c r="DD113">
        <v>0.14091272727273399</v>
      </c>
      <c r="DE113">
        <v>1.5498281903169601E-2</v>
      </c>
      <c r="DF113">
        <v>1</v>
      </c>
      <c r="DG113">
        <v>1</v>
      </c>
      <c r="DH113">
        <v>2</v>
      </c>
      <c r="DI113" t="s">
        <v>347</v>
      </c>
      <c r="DJ113">
        <v>3.1188699999999998</v>
      </c>
      <c r="DK113">
        <v>2.7981500000000001</v>
      </c>
      <c r="DL113">
        <v>0.151892</v>
      </c>
      <c r="DM113">
        <v>0.16386400000000001</v>
      </c>
      <c r="DN113">
        <v>8.6925299999999997E-2</v>
      </c>
      <c r="DO113">
        <v>7.6563000000000006E-2</v>
      </c>
      <c r="DP113">
        <v>23660.1</v>
      </c>
      <c r="DQ113">
        <v>21560</v>
      </c>
      <c r="DR113">
        <v>26687.5</v>
      </c>
      <c r="DS113">
        <v>24124</v>
      </c>
      <c r="DT113">
        <v>33681.4</v>
      </c>
      <c r="DU113">
        <v>32443.8</v>
      </c>
      <c r="DV113">
        <v>40352.5</v>
      </c>
      <c r="DW113">
        <v>38136.5</v>
      </c>
      <c r="DX113">
        <v>2.0164</v>
      </c>
      <c r="DY113">
        <v>2.2700300000000002</v>
      </c>
      <c r="DZ113">
        <v>0.151619</v>
      </c>
      <c r="EA113">
        <v>0</v>
      </c>
      <c r="EB113">
        <v>22.164100000000001</v>
      </c>
      <c r="EC113">
        <v>999.9</v>
      </c>
      <c r="ED113">
        <v>64.222999999999999</v>
      </c>
      <c r="EE113">
        <v>22.084</v>
      </c>
      <c r="EF113">
        <v>16.759</v>
      </c>
      <c r="EG113">
        <v>63.884900000000002</v>
      </c>
      <c r="EH113">
        <v>26.5946</v>
      </c>
      <c r="EI113">
        <v>1</v>
      </c>
      <c r="EJ113">
        <v>-0.42963200000000001</v>
      </c>
      <c r="EK113">
        <v>-4.2326100000000002</v>
      </c>
      <c r="EL113">
        <v>20.226600000000001</v>
      </c>
      <c r="EM113">
        <v>5.2596699999999998</v>
      </c>
      <c r="EN113">
        <v>12.005599999999999</v>
      </c>
      <c r="EO113">
        <v>4.9996499999999999</v>
      </c>
      <c r="EP113">
        <v>3.2867999999999999</v>
      </c>
      <c r="EQ113">
        <v>9999</v>
      </c>
      <c r="ER113">
        <v>9999</v>
      </c>
      <c r="ES113">
        <v>999.9</v>
      </c>
      <c r="ET113">
        <v>9999</v>
      </c>
      <c r="EU113">
        <v>1.87229</v>
      </c>
      <c r="EV113">
        <v>1.87317</v>
      </c>
      <c r="EW113">
        <v>1.86937</v>
      </c>
      <c r="EX113">
        <v>1.87514</v>
      </c>
      <c r="EY113">
        <v>1.8754500000000001</v>
      </c>
      <c r="EZ113">
        <v>1.8738300000000001</v>
      </c>
      <c r="FA113">
        <v>1.8724099999999999</v>
      </c>
      <c r="FB113">
        <v>1.8714900000000001</v>
      </c>
      <c r="FC113">
        <v>5</v>
      </c>
      <c r="FD113">
        <v>0</v>
      </c>
      <c r="FE113">
        <v>0</v>
      </c>
      <c r="FF113">
        <v>0</v>
      </c>
      <c r="FG113" t="s">
        <v>348</v>
      </c>
      <c r="FH113" t="s">
        <v>349</v>
      </c>
      <c r="FI113" t="s">
        <v>350</v>
      </c>
      <c r="FJ113" t="s">
        <v>350</v>
      </c>
      <c r="FK113" t="s">
        <v>350</v>
      </c>
      <c r="FL113" t="s">
        <v>350</v>
      </c>
      <c r="FM113">
        <v>0</v>
      </c>
      <c r="FN113">
        <v>100</v>
      </c>
      <c r="FO113">
        <v>100</v>
      </c>
      <c r="FP113">
        <v>0.106</v>
      </c>
      <c r="FQ113">
        <v>7.4099999999999999E-2</v>
      </c>
      <c r="FR113">
        <v>-0.18329044484773399</v>
      </c>
      <c r="FS113">
        <v>1.93526017593624E-3</v>
      </c>
      <c r="FT113">
        <v>-2.6352868309754201E-6</v>
      </c>
      <c r="FU113">
        <v>7.4988703689445403E-10</v>
      </c>
      <c r="FV113">
        <v>7.4070808911679595E-2</v>
      </c>
      <c r="FW113">
        <v>0</v>
      </c>
      <c r="FX113">
        <v>0</v>
      </c>
      <c r="FY113">
        <v>0</v>
      </c>
      <c r="FZ113">
        <v>1</v>
      </c>
      <c r="GA113">
        <v>1999</v>
      </c>
      <c r="GB113">
        <v>0</v>
      </c>
      <c r="GC113">
        <v>14</v>
      </c>
      <c r="GD113">
        <v>57.8</v>
      </c>
      <c r="GE113">
        <v>57.7</v>
      </c>
      <c r="GF113">
        <v>1.94458</v>
      </c>
      <c r="GG113">
        <v>2.4731399999999999</v>
      </c>
      <c r="GH113">
        <v>1.5979000000000001</v>
      </c>
      <c r="GI113">
        <v>2.35229</v>
      </c>
      <c r="GJ113">
        <v>1.64917</v>
      </c>
      <c r="GK113">
        <v>2.3950200000000001</v>
      </c>
      <c r="GL113">
        <v>26.2928</v>
      </c>
      <c r="GM113">
        <v>14.3422</v>
      </c>
      <c r="GN113">
        <v>19</v>
      </c>
      <c r="GO113">
        <v>451.90800000000002</v>
      </c>
      <c r="GP113">
        <v>640.10299999999995</v>
      </c>
      <c r="GQ113">
        <v>29.4724</v>
      </c>
      <c r="GR113">
        <v>21.709</v>
      </c>
      <c r="GS113">
        <v>30.000499999999999</v>
      </c>
      <c r="GT113">
        <v>21.634</v>
      </c>
      <c r="GU113">
        <v>21.6142</v>
      </c>
      <c r="GV113">
        <v>39.023800000000001</v>
      </c>
      <c r="GW113">
        <v>25.767700000000001</v>
      </c>
      <c r="GX113">
        <v>100</v>
      </c>
      <c r="GY113">
        <v>29.497</v>
      </c>
      <c r="GZ113">
        <v>847.298</v>
      </c>
      <c r="HA113">
        <v>12.8527</v>
      </c>
      <c r="HB113">
        <v>101.345</v>
      </c>
      <c r="HC113">
        <v>101.337</v>
      </c>
    </row>
    <row r="114" spans="1:211" x14ac:dyDescent="0.2">
      <c r="A114">
        <v>98</v>
      </c>
      <c r="B114">
        <v>1736449166.0999999</v>
      </c>
      <c r="C114">
        <v>194</v>
      </c>
      <c r="D114" t="s">
        <v>543</v>
      </c>
      <c r="E114" t="s">
        <v>544</v>
      </c>
      <c r="F114">
        <v>2</v>
      </c>
      <c r="G114">
        <v>1736449165.0999999</v>
      </c>
      <c r="H114">
        <f t="shared" si="34"/>
        <v>2.2442634964729685E-3</v>
      </c>
      <c r="I114">
        <f t="shared" si="35"/>
        <v>2.2442634964729686</v>
      </c>
      <c r="J114">
        <f t="shared" si="36"/>
        <v>35.712824297656063</v>
      </c>
      <c r="K114">
        <f t="shared" si="37"/>
        <v>748.60199999999998</v>
      </c>
      <c r="L114">
        <f t="shared" si="38"/>
        <v>293.07362191089459</v>
      </c>
      <c r="M114">
        <f t="shared" si="39"/>
        <v>29.98357049000667</v>
      </c>
      <c r="N114">
        <f t="shared" si="40"/>
        <v>76.587448196836789</v>
      </c>
      <c r="O114">
        <f t="shared" si="41"/>
        <v>0.13183927085934838</v>
      </c>
      <c r="P114">
        <f t="shared" si="42"/>
        <v>3.5339267121294928</v>
      </c>
      <c r="Q114">
        <f t="shared" si="43"/>
        <v>0.12916653626313457</v>
      </c>
      <c r="R114">
        <f t="shared" si="44"/>
        <v>8.0964706829201913E-2</v>
      </c>
      <c r="S114">
        <f t="shared" si="45"/>
        <v>253.92006096</v>
      </c>
      <c r="T114">
        <f t="shared" si="46"/>
        <v>25.75026283522411</v>
      </c>
      <c r="U114">
        <f t="shared" si="47"/>
        <v>25.75026283522411</v>
      </c>
      <c r="V114">
        <f t="shared" si="48"/>
        <v>3.3247150502215241</v>
      </c>
      <c r="W114">
        <f t="shared" si="49"/>
        <v>50.050560645932151</v>
      </c>
      <c r="X114">
        <f t="shared" si="50"/>
        <v>1.5898247249464799</v>
      </c>
      <c r="Y114">
        <f t="shared" si="51"/>
        <v>3.1764373953635072</v>
      </c>
      <c r="Z114">
        <f t="shared" si="52"/>
        <v>1.7348903252750443</v>
      </c>
      <c r="AA114">
        <f t="shared" si="53"/>
        <v>-98.972020194457912</v>
      </c>
      <c r="AB114">
        <f t="shared" si="54"/>
        <v>-146.19877839599678</v>
      </c>
      <c r="AC114">
        <f t="shared" si="55"/>
        <v>-8.7831169590731584</v>
      </c>
      <c r="AD114">
        <f t="shared" si="56"/>
        <v>-3.38545895278628E-2</v>
      </c>
      <c r="AE114">
        <f t="shared" si="57"/>
        <v>62.853593071999533</v>
      </c>
      <c r="AF114">
        <f t="shared" si="58"/>
        <v>2.2477435646719317</v>
      </c>
      <c r="AG114">
        <f t="shared" si="59"/>
        <v>35.712824297656063</v>
      </c>
      <c r="AH114">
        <v>826.87414475363596</v>
      </c>
      <c r="AI114">
        <v>760.44358787878798</v>
      </c>
      <c r="AJ114">
        <v>3.2464763010548001</v>
      </c>
      <c r="AK114">
        <v>85.495142733625997</v>
      </c>
      <c r="AL114">
        <f t="shared" si="60"/>
        <v>2.2442634964729686</v>
      </c>
      <c r="AM114">
        <v>12.8823269094199</v>
      </c>
      <c r="AN114">
        <v>15.538771328671301</v>
      </c>
      <c r="AO114">
        <v>-1.54048304980376E-5</v>
      </c>
      <c r="AP114">
        <v>126.389948844656</v>
      </c>
      <c r="AQ114">
        <v>37</v>
      </c>
      <c r="AR114">
        <v>7</v>
      </c>
      <c r="AS114">
        <f t="shared" si="61"/>
        <v>1</v>
      </c>
      <c r="AT114">
        <f t="shared" si="62"/>
        <v>0</v>
      </c>
      <c r="AU114">
        <f t="shared" si="63"/>
        <v>54378.982113477374</v>
      </c>
      <c r="AV114">
        <f t="shared" si="64"/>
        <v>1600</v>
      </c>
      <c r="AW114">
        <f t="shared" si="65"/>
        <v>1348.8006479999999</v>
      </c>
      <c r="AX114">
        <f t="shared" si="66"/>
        <v>0.84300040499999995</v>
      </c>
      <c r="AY114">
        <f t="shared" si="67"/>
        <v>0.1587000381</v>
      </c>
      <c r="AZ114">
        <v>6</v>
      </c>
      <c r="BA114">
        <v>0.5</v>
      </c>
      <c r="BB114" t="s">
        <v>345</v>
      </c>
      <c r="BC114">
        <v>2</v>
      </c>
      <c r="BD114" t="b">
        <v>1</v>
      </c>
      <c r="BE114">
        <v>1736449165.0999999</v>
      </c>
      <c r="BF114">
        <v>748.60199999999998</v>
      </c>
      <c r="BG114">
        <v>826.19200000000001</v>
      </c>
      <c r="BH114">
        <v>15.5397</v>
      </c>
      <c r="BI114">
        <v>12.879300000000001</v>
      </c>
      <c r="BJ114">
        <v>748.49800000000005</v>
      </c>
      <c r="BK114">
        <v>15.4656</v>
      </c>
      <c r="BL114">
        <v>499.05599999999998</v>
      </c>
      <c r="BM114">
        <v>102.21</v>
      </c>
      <c r="BN114">
        <v>9.7298399999999993E-2</v>
      </c>
      <c r="BO114">
        <v>24.982900000000001</v>
      </c>
      <c r="BP114">
        <v>24.653400000000001</v>
      </c>
      <c r="BQ114">
        <v>999.9</v>
      </c>
      <c r="BR114">
        <v>0</v>
      </c>
      <c r="BS114">
        <v>0</v>
      </c>
      <c r="BT114">
        <v>9993.75</v>
      </c>
      <c r="BU114">
        <v>512.43899999999996</v>
      </c>
      <c r="BV114">
        <v>123.60899999999999</v>
      </c>
      <c r="BW114">
        <v>-77.59</v>
      </c>
      <c r="BX114">
        <v>760.41800000000001</v>
      </c>
      <c r="BY114">
        <v>836.971</v>
      </c>
      <c r="BZ114">
        <v>2.66032</v>
      </c>
      <c r="CA114">
        <v>826.19200000000001</v>
      </c>
      <c r="CB114">
        <v>12.879300000000001</v>
      </c>
      <c r="CC114">
        <v>1.5883100000000001</v>
      </c>
      <c r="CD114">
        <v>1.3164</v>
      </c>
      <c r="CE114">
        <v>13.8459</v>
      </c>
      <c r="CF114">
        <v>10.987399999999999</v>
      </c>
      <c r="CG114">
        <v>1600</v>
      </c>
      <c r="CH114">
        <v>0.90000100000000005</v>
      </c>
      <c r="CI114">
        <v>9.9999500000000005E-2</v>
      </c>
      <c r="CJ114">
        <v>20</v>
      </c>
      <c r="CK114">
        <v>31274.3</v>
      </c>
      <c r="CL114">
        <v>1736445700.0999999</v>
      </c>
      <c r="CM114" t="s">
        <v>346</v>
      </c>
      <c r="CN114">
        <v>1736445697.0999999</v>
      </c>
      <c r="CO114">
        <v>1736445700.0999999</v>
      </c>
      <c r="CP114">
        <v>1</v>
      </c>
      <c r="CQ114">
        <v>-0.33700000000000002</v>
      </c>
      <c r="CR114">
        <v>1.2999999999999999E-2</v>
      </c>
      <c r="CS114">
        <v>0.22</v>
      </c>
      <c r="CT114">
        <v>8.3000000000000004E-2</v>
      </c>
      <c r="CU114">
        <v>420</v>
      </c>
      <c r="CV114">
        <v>16</v>
      </c>
      <c r="CW114">
        <v>0.23</v>
      </c>
      <c r="CX114">
        <v>0.32</v>
      </c>
      <c r="CY114">
        <v>-76.409995238095206</v>
      </c>
      <c r="CZ114">
        <v>-8.8340415584416405</v>
      </c>
      <c r="DA114">
        <v>0.89429385096962699</v>
      </c>
      <c r="DB114">
        <v>0</v>
      </c>
      <c r="DC114">
        <v>2.64880047619048</v>
      </c>
      <c r="DD114">
        <v>0.12670441558441201</v>
      </c>
      <c r="DE114">
        <v>1.4437870663538001E-2</v>
      </c>
      <c r="DF114">
        <v>1</v>
      </c>
      <c r="DG114">
        <v>1</v>
      </c>
      <c r="DH114">
        <v>2</v>
      </c>
      <c r="DI114" t="s">
        <v>347</v>
      </c>
      <c r="DJ114">
        <v>3.1183299999999998</v>
      </c>
      <c r="DK114">
        <v>2.7990400000000002</v>
      </c>
      <c r="DL114">
        <v>0.152756</v>
      </c>
      <c r="DM114">
        <v>0.164686</v>
      </c>
      <c r="DN114">
        <v>8.6913500000000005E-2</v>
      </c>
      <c r="DO114">
        <v>7.6552800000000004E-2</v>
      </c>
      <c r="DP114">
        <v>23635.9</v>
      </c>
      <c r="DQ114">
        <v>21538.799999999999</v>
      </c>
      <c r="DR114">
        <v>26687.4</v>
      </c>
      <c r="DS114">
        <v>24123.9</v>
      </c>
      <c r="DT114">
        <v>33681.800000000003</v>
      </c>
      <c r="DU114">
        <v>32443.9</v>
      </c>
      <c r="DV114">
        <v>40352.400000000001</v>
      </c>
      <c r="DW114">
        <v>38136.199999999997</v>
      </c>
      <c r="DX114">
        <v>2.0132300000000001</v>
      </c>
      <c r="DY114">
        <v>2.2708699999999999</v>
      </c>
      <c r="DZ114">
        <v>0.151694</v>
      </c>
      <c r="EA114">
        <v>0</v>
      </c>
      <c r="EB114">
        <v>22.159400000000002</v>
      </c>
      <c r="EC114">
        <v>999.9</v>
      </c>
      <c r="ED114">
        <v>64.222999999999999</v>
      </c>
      <c r="EE114">
        <v>22.084</v>
      </c>
      <c r="EF114">
        <v>16.759399999999999</v>
      </c>
      <c r="EG114">
        <v>64.044899999999998</v>
      </c>
      <c r="EH114">
        <v>26.610600000000002</v>
      </c>
      <c r="EI114">
        <v>1</v>
      </c>
      <c r="EJ114">
        <v>-0.42950500000000003</v>
      </c>
      <c r="EK114">
        <v>-4.2525700000000004</v>
      </c>
      <c r="EL114">
        <v>20.226099999999999</v>
      </c>
      <c r="EM114">
        <v>5.2593699999999997</v>
      </c>
      <c r="EN114">
        <v>12.0055</v>
      </c>
      <c r="EO114">
        <v>4.9995500000000002</v>
      </c>
      <c r="EP114">
        <v>3.2867999999999999</v>
      </c>
      <c r="EQ114">
        <v>9999</v>
      </c>
      <c r="ER114">
        <v>9999</v>
      </c>
      <c r="ES114">
        <v>999.9</v>
      </c>
      <c r="ET114">
        <v>9999</v>
      </c>
      <c r="EU114">
        <v>1.87229</v>
      </c>
      <c r="EV114">
        <v>1.87317</v>
      </c>
      <c r="EW114">
        <v>1.86937</v>
      </c>
      <c r="EX114">
        <v>1.8751100000000001</v>
      </c>
      <c r="EY114">
        <v>1.8754500000000001</v>
      </c>
      <c r="EZ114">
        <v>1.87381</v>
      </c>
      <c r="FA114">
        <v>1.8724000000000001</v>
      </c>
      <c r="FB114">
        <v>1.8714900000000001</v>
      </c>
      <c r="FC114">
        <v>5</v>
      </c>
      <c r="FD114">
        <v>0</v>
      </c>
      <c r="FE114">
        <v>0</v>
      </c>
      <c r="FF114">
        <v>0</v>
      </c>
      <c r="FG114" t="s">
        <v>348</v>
      </c>
      <c r="FH114" t="s">
        <v>349</v>
      </c>
      <c r="FI114" t="s">
        <v>350</v>
      </c>
      <c r="FJ114" t="s">
        <v>350</v>
      </c>
      <c r="FK114" t="s">
        <v>350</v>
      </c>
      <c r="FL114" t="s">
        <v>350</v>
      </c>
      <c r="FM114">
        <v>0</v>
      </c>
      <c r="FN114">
        <v>100</v>
      </c>
      <c r="FO114">
        <v>100</v>
      </c>
      <c r="FP114">
        <v>0.10100000000000001</v>
      </c>
      <c r="FQ114">
        <v>7.3999999999999996E-2</v>
      </c>
      <c r="FR114">
        <v>-0.18329044484773399</v>
      </c>
      <c r="FS114">
        <v>1.93526017593624E-3</v>
      </c>
      <c r="FT114">
        <v>-2.6352868309754201E-6</v>
      </c>
      <c r="FU114">
        <v>7.4988703689445403E-10</v>
      </c>
      <c r="FV114">
        <v>7.4070808911679595E-2</v>
      </c>
      <c r="FW114">
        <v>0</v>
      </c>
      <c r="FX114">
        <v>0</v>
      </c>
      <c r="FY114">
        <v>0</v>
      </c>
      <c r="FZ114">
        <v>1</v>
      </c>
      <c r="GA114">
        <v>1999</v>
      </c>
      <c r="GB114">
        <v>0</v>
      </c>
      <c r="GC114">
        <v>14</v>
      </c>
      <c r="GD114">
        <v>57.8</v>
      </c>
      <c r="GE114">
        <v>57.8</v>
      </c>
      <c r="GF114">
        <v>1.95801</v>
      </c>
      <c r="GG114">
        <v>2.47681</v>
      </c>
      <c r="GH114">
        <v>1.5979000000000001</v>
      </c>
      <c r="GI114">
        <v>2.35229</v>
      </c>
      <c r="GJ114">
        <v>1.64917</v>
      </c>
      <c r="GK114">
        <v>2.47925</v>
      </c>
      <c r="GL114">
        <v>26.2928</v>
      </c>
      <c r="GM114">
        <v>14.350899999999999</v>
      </c>
      <c r="GN114">
        <v>19</v>
      </c>
      <c r="GO114">
        <v>450.06599999999997</v>
      </c>
      <c r="GP114">
        <v>640.81299999999999</v>
      </c>
      <c r="GQ114">
        <v>29.476400000000002</v>
      </c>
      <c r="GR114">
        <v>21.709</v>
      </c>
      <c r="GS114">
        <v>30.000399999999999</v>
      </c>
      <c r="GT114">
        <v>21.634899999999998</v>
      </c>
      <c r="GU114">
        <v>21.615100000000002</v>
      </c>
      <c r="GV114">
        <v>39.276200000000003</v>
      </c>
      <c r="GW114">
        <v>25.767700000000001</v>
      </c>
      <c r="GX114">
        <v>100</v>
      </c>
      <c r="GY114">
        <v>29.497</v>
      </c>
      <c r="GZ114">
        <v>854.06500000000005</v>
      </c>
      <c r="HA114">
        <v>12.8507</v>
      </c>
      <c r="HB114">
        <v>101.34399999999999</v>
      </c>
      <c r="HC114">
        <v>101.336</v>
      </c>
    </row>
    <row r="115" spans="1:211" x14ac:dyDescent="0.2">
      <c r="A115">
        <v>99</v>
      </c>
      <c r="B115">
        <v>1736449168.0999999</v>
      </c>
      <c r="C115">
        <v>196</v>
      </c>
      <c r="D115" t="s">
        <v>545</v>
      </c>
      <c r="E115" t="s">
        <v>546</v>
      </c>
      <c r="F115">
        <v>2</v>
      </c>
      <c r="G115">
        <v>1736449166.0999999</v>
      </c>
      <c r="H115">
        <f t="shared" si="34"/>
        <v>2.2430238240695724E-3</v>
      </c>
      <c r="I115">
        <f t="shared" si="35"/>
        <v>2.2430238240695726</v>
      </c>
      <c r="J115">
        <f t="shared" si="36"/>
        <v>36.118941923808848</v>
      </c>
      <c r="K115">
        <f t="shared" si="37"/>
        <v>751.75549999999998</v>
      </c>
      <c r="L115">
        <f t="shared" si="38"/>
        <v>290.96468166633633</v>
      </c>
      <c r="M115">
        <f t="shared" si="39"/>
        <v>29.768074241486342</v>
      </c>
      <c r="N115">
        <f t="shared" si="40"/>
        <v>76.910755653526408</v>
      </c>
      <c r="O115">
        <f t="shared" si="41"/>
        <v>0.13176555310582042</v>
      </c>
      <c r="P115">
        <f t="shared" si="42"/>
        <v>3.5397688209101954</v>
      </c>
      <c r="Q115">
        <f t="shared" si="43"/>
        <v>0.12910008417551272</v>
      </c>
      <c r="R115">
        <f t="shared" si="44"/>
        <v>8.0922543472786407E-2</v>
      </c>
      <c r="S115">
        <f t="shared" si="45"/>
        <v>253.92161748019049</v>
      </c>
      <c r="T115">
        <f t="shared" si="46"/>
        <v>25.74954569711025</v>
      </c>
      <c r="U115">
        <f t="shared" si="47"/>
        <v>25.74954569711025</v>
      </c>
      <c r="V115">
        <f t="shared" si="48"/>
        <v>3.3245737028274966</v>
      </c>
      <c r="W115">
        <f t="shared" si="49"/>
        <v>50.047025351657091</v>
      </c>
      <c r="X115">
        <f t="shared" si="50"/>
        <v>1.58973138651552</v>
      </c>
      <c r="Y115">
        <f t="shared" si="51"/>
        <v>3.1764752756936487</v>
      </c>
      <c r="Z115">
        <f t="shared" si="52"/>
        <v>1.7348423163119766</v>
      </c>
      <c r="AA115">
        <f t="shared" si="53"/>
        <v>-98.917350641468147</v>
      </c>
      <c r="AB115">
        <f t="shared" si="54"/>
        <v>-146.26544383261208</v>
      </c>
      <c r="AC115">
        <f t="shared" si="55"/>
        <v>-8.7725966952453103</v>
      </c>
      <c r="AD115">
        <f t="shared" si="56"/>
        <v>-3.377368913504597E-2</v>
      </c>
      <c r="AE115">
        <f t="shared" si="57"/>
        <v>62.893049805257895</v>
      </c>
      <c r="AF115">
        <f t="shared" si="58"/>
        <v>2.2473952764456757</v>
      </c>
      <c r="AG115">
        <f t="shared" si="59"/>
        <v>36.118941923808848</v>
      </c>
      <c r="AH115">
        <v>833.47217974099999</v>
      </c>
      <c r="AI115">
        <v>766.81626666666602</v>
      </c>
      <c r="AJ115">
        <v>3.2086849871087302</v>
      </c>
      <c r="AK115">
        <v>85.495142733625997</v>
      </c>
      <c r="AL115">
        <f t="shared" si="60"/>
        <v>2.2430238240695726</v>
      </c>
      <c r="AM115">
        <v>12.880986804191</v>
      </c>
      <c r="AN115">
        <v>15.5358972027972</v>
      </c>
      <c r="AO115">
        <v>-1.6930017852901898E-5</v>
      </c>
      <c r="AP115">
        <v>126.389948844656</v>
      </c>
      <c r="AQ115">
        <v>38</v>
      </c>
      <c r="AR115">
        <v>8</v>
      </c>
      <c r="AS115">
        <f t="shared" si="61"/>
        <v>1</v>
      </c>
      <c r="AT115">
        <f t="shared" si="62"/>
        <v>0</v>
      </c>
      <c r="AU115">
        <f t="shared" si="63"/>
        <v>54507.695685040759</v>
      </c>
      <c r="AV115">
        <f t="shared" si="64"/>
        <v>1600.01</v>
      </c>
      <c r="AW115">
        <f t="shared" si="65"/>
        <v>1348.8087540020249</v>
      </c>
      <c r="AX115">
        <f t="shared" si="66"/>
        <v>0.84300020249999996</v>
      </c>
      <c r="AY115">
        <f t="shared" si="67"/>
        <v>0.15870001905</v>
      </c>
      <c r="AZ115">
        <v>6</v>
      </c>
      <c r="BA115">
        <v>0.5</v>
      </c>
      <c r="BB115" t="s">
        <v>345</v>
      </c>
      <c r="BC115">
        <v>2</v>
      </c>
      <c r="BD115" t="b">
        <v>1</v>
      </c>
      <c r="BE115">
        <v>1736449166.0999999</v>
      </c>
      <c r="BF115">
        <v>751.75549999999998</v>
      </c>
      <c r="BG115">
        <v>829.39850000000001</v>
      </c>
      <c r="BH115">
        <v>15.538650000000001</v>
      </c>
      <c r="BI115">
        <v>12.87875</v>
      </c>
      <c r="BJ115">
        <v>751.654</v>
      </c>
      <c r="BK115">
        <v>15.464549999999999</v>
      </c>
      <c r="BL115">
        <v>499.07299999999998</v>
      </c>
      <c r="BM115">
        <v>102.21</v>
      </c>
      <c r="BN115">
        <v>9.8204799999999995E-2</v>
      </c>
      <c r="BO115">
        <v>24.9831</v>
      </c>
      <c r="BP115">
        <v>24.6569</v>
      </c>
      <c r="BQ115">
        <v>999.9</v>
      </c>
      <c r="BR115">
        <v>0</v>
      </c>
      <c r="BS115">
        <v>0</v>
      </c>
      <c r="BT115">
        <v>10018.424999999999</v>
      </c>
      <c r="BU115">
        <v>512.41800000000001</v>
      </c>
      <c r="BV115">
        <v>123.62050000000001</v>
      </c>
      <c r="BW115">
        <v>-77.642949999999999</v>
      </c>
      <c r="BX115">
        <v>763.62099999999998</v>
      </c>
      <c r="BY115">
        <v>840.21900000000005</v>
      </c>
      <c r="BZ115">
        <v>2.65984</v>
      </c>
      <c r="CA115">
        <v>829.39850000000001</v>
      </c>
      <c r="CB115">
        <v>12.87875</v>
      </c>
      <c r="CC115">
        <v>1.5882050000000001</v>
      </c>
      <c r="CD115">
        <v>1.3163450000000001</v>
      </c>
      <c r="CE115">
        <v>13.844849999999999</v>
      </c>
      <c r="CF115">
        <v>10.986750000000001</v>
      </c>
      <c r="CG115">
        <v>1600.01</v>
      </c>
      <c r="CH115">
        <v>0.90000049999999998</v>
      </c>
      <c r="CI115">
        <v>9.9999749999999998E-2</v>
      </c>
      <c r="CJ115">
        <v>20</v>
      </c>
      <c r="CK115">
        <v>31274.55</v>
      </c>
      <c r="CL115">
        <v>1736445700.0999999</v>
      </c>
      <c r="CM115" t="s">
        <v>346</v>
      </c>
      <c r="CN115">
        <v>1736445697.0999999</v>
      </c>
      <c r="CO115">
        <v>1736445700.0999999</v>
      </c>
      <c r="CP115">
        <v>1</v>
      </c>
      <c r="CQ115">
        <v>-0.33700000000000002</v>
      </c>
      <c r="CR115">
        <v>1.2999999999999999E-2</v>
      </c>
      <c r="CS115">
        <v>0.22</v>
      </c>
      <c r="CT115">
        <v>8.3000000000000004E-2</v>
      </c>
      <c r="CU115">
        <v>420</v>
      </c>
      <c r="CV115">
        <v>16</v>
      </c>
      <c r="CW115">
        <v>0.23</v>
      </c>
      <c r="CX115">
        <v>0.32</v>
      </c>
      <c r="CY115">
        <v>-76.657280952380901</v>
      </c>
      <c r="CZ115">
        <v>-8.1256129870131293</v>
      </c>
      <c r="DA115">
        <v>0.83234814981132199</v>
      </c>
      <c r="DB115">
        <v>0</v>
      </c>
      <c r="DC115">
        <v>2.6513385714285702</v>
      </c>
      <c r="DD115">
        <v>0.116405454545451</v>
      </c>
      <c r="DE115">
        <v>1.38735865125456E-2</v>
      </c>
      <c r="DF115">
        <v>1</v>
      </c>
      <c r="DG115">
        <v>1</v>
      </c>
      <c r="DH115">
        <v>2</v>
      </c>
      <c r="DI115" t="s">
        <v>347</v>
      </c>
      <c r="DJ115">
        <v>3.1188899999999999</v>
      </c>
      <c r="DK115">
        <v>2.80078</v>
      </c>
      <c r="DL115">
        <v>0.153613</v>
      </c>
      <c r="DM115">
        <v>0.16552800000000001</v>
      </c>
      <c r="DN115">
        <v>8.6911000000000002E-2</v>
      </c>
      <c r="DO115">
        <v>7.65541E-2</v>
      </c>
      <c r="DP115">
        <v>23611.8</v>
      </c>
      <c r="DQ115">
        <v>21517.200000000001</v>
      </c>
      <c r="DR115">
        <v>26687.200000000001</v>
      </c>
      <c r="DS115">
        <v>24124.1</v>
      </c>
      <c r="DT115">
        <v>33681.800000000003</v>
      </c>
      <c r="DU115">
        <v>32444.3</v>
      </c>
      <c r="DV115">
        <v>40352.199999999997</v>
      </c>
      <c r="DW115">
        <v>38136.5</v>
      </c>
      <c r="DX115">
        <v>2.0135000000000001</v>
      </c>
      <c r="DY115">
        <v>2.2698200000000002</v>
      </c>
      <c r="DZ115">
        <v>0.15249799999999999</v>
      </c>
      <c r="EA115">
        <v>0</v>
      </c>
      <c r="EB115">
        <v>22.154800000000002</v>
      </c>
      <c r="EC115">
        <v>999.9</v>
      </c>
      <c r="ED115">
        <v>64.222999999999999</v>
      </c>
      <c r="EE115">
        <v>22.094000000000001</v>
      </c>
      <c r="EF115">
        <v>16.768999999999998</v>
      </c>
      <c r="EG115">
        <v>63.934899999999999</v>
      </c>
      <c r="EH115">
        <v>26.3462</v>
      </c>
      <c r="EI115">
        <v>1</v>
      </c>
      <c r="EJ115">
        <v>-0.42937500000000001</v>
      </c>
      <c r="EK115">
        <v>-4.2621599999999997</v>
      </c>
      <c r="EL115">
        <v>20.225899999999999</v>
      </c>
      <c r="EM115">
        <v>5.2601199999999997</v>
      </c>
      <c r="EN115">
        <v>12.0055</v>
      </c>
      <c r="EO115">
        <v>5.0000499999999999</v>
      </c>
      <c r="EP115">
        <v>3.2870200000000001</v>
      </c>
      <c r="EQ115">
        <v>9999</v>
      </c>
      <c r="ER115">
        <v>9999</v>
      </c>
      <c r="ES115">
        <v>999.9</v>
      </c>
      <c r="ET115">
        <v>9999</v>
      </c>
      <c r="EU115">
        <v>1.8722700000000001</v>
      </c>
      <c r="EV115">
        <v>1.87317</v>
      </c>
      <c r="EW115">
        <v>1.8693500000000001</v>
      </c>
      <c r="EX115">
        <v>1.8750599999999999</v>
      </c>
      <c r="EY115">
        <v>1.87544</v>
      </c>
      <c r="EZ115">
        <v>1.8737999999999999</v>
      </c>
      <c r="FA115">
        <v>1.87239</v>
      </c>
      <c r="FB115">
        <v>1.87148</v>
      </c>
      <c r="FC115">
        <v>5</v>
      </c>
      <c r="FD115">
        <v>0</v>
      </c>
      <c r="FE115">
        <v>0</v>
      </c>
      <c r="FF115">
        <v>0</v>
      </c>
      <c r="FG115" t="s">
        <v>348</v>
      </c>
      <c r="FH115" t="s">
        <v>349</v>
      </c>
      <c r="FI115" t="s">
        <v>350</v>
      </c>
      <c r="FJ115" t="s">
        <v>350</v>
      </c>
      <c r="FK115" t="s">
        <v>350</v>
      </c>
      <c r="FL115" t="s">
        <v>350</v>
      </c>
      <c r="FM115">
        <v>0</v>
      </c>
      <c r="FN115">
        <v>100</v>
      </c>
      <c r="FO115">
        <v>100</v>
      </c>
      <c r="FP115">
        <v>9.7000000000000003E-2</v>
      </c>
      <c r="FQ115">
        <v>7.3999999999999996E-2</v>
      </c>
      <c r="FR115">
        <v>-0.18329044484773399</v>
      </c>
      <c r="FS115">
        <v>1.93526017593624E-3</v>
      </c>
      <c r="FT115">
        <v>-2.6352868309754201E-6</v>
      </c>
      <c r="FU115">
        <v>7.4988703689445403E-10</v>
      </c>
      <c r="FV115">
        <v>7.4070808911679595E-2</v>
      </c>
      <c r="FW115">
        <v>0</v>
      </c>
      <c r="FX115">
        <v>0</v>
      </c>
      <c r="FY115">
        <v>0</v>
      </c>
      <c r="FZ115">
        <v>1</v>
      </c>
      <c r="GA115">
        <v>1999</v>
      </c>
      <c r="GB115">
        <v>0</v>
      </c>
      <c r="GC115">
        <v>14</v>
      </c>
      <c r="GD115">
        <v>57.9</v>
      </c>
      <c r="GE115">
        <v>57.8</v>
      </c>
      <c r="GF115">
        <v>1.97021</v>
      </c>
      <c r="GG115">
        <v>2.4902299999999999</v>
      </c>
      <c r="GH115">
        <v>1.5979000000000001</v>
      </c>
      <c r="GI115">
        <v>2.35229</v>
      </c>
      <c r="GJ115">
        <v>1.64917</v>
      </c>
      <c r="GK115">
        <v>2.3889200000000002</v>
      </c>
      <c r="GL115">
        <v>26.2928</v>
      </c>
      <c r="GM115">
        <v>14.333399999999999</v>
      </c>
      <c r="GN115">
        <v>19</v>
      </c>
      <c r="GO115">
        <v>450.23899999999998</v>
      </c>
      <c r="GP115">
        <v>639.95699999999999</v>
      </c>
      <c r="GQ115">
        <v>29.482199999999999</v>
      </c>
      <c r="GR115">
        <v>21.709299999999999</v>
      </c>
      <c r="GS115">
        <v>30.000399999999999</v>
      </c>
      <c r="GT115">
        <v>21.6358</v>
      </c>
      <c r="GU115">
        <v>21.615600000000001</v>
      </c>
      <c r="GV115">
        <v>39.532200000000003</v>
      </c>
      <c r="GW115">
        <v>25.767700000000001</v>
      </c>
      <c r="GX115">
        <v>100</v>
      </c>
      <c r="GY115">
        <v>29.497</v>
      </c>
      <c r="GZ115">
        <v>860.88199999999995</v>
      </c>
      <c r="HA115">
        <v>12.850899999999999</v>
      </c>
      <c r="HB115">
        <v>101.34399999999999</v>
      </c>
      <c r="HC115">
        <v>101.337</v>
      </c>
    </row>
    <row r="116" spans="1:211" x14ac:dyDescent="0.2">
      <c r="A116">
        <v>100</v>
      </c>
      <c r="B116">
        <v>1736449170.0999999</v>
      </c>
      <c r="C116">
        <v>198</v>
      </c>
      <c r="D116" t="s">
        <v>547</v>
      </c>
      <c r="E116" t="s">
        <v>548</v>
      </c>
      <c r="F116">
        <v>2</v>
      </c>
      <c r="G116">
        <v>1736449169.0999999</v>
      </c>
      <c r="H116">
        <f t="shared" si="34"/>
        <v>2.2494387436799946E-3</v>
      </c>
      <c r="I116">
        <f t="shared" si="35"/>
        <v>2.2494387436799945</v>
      </c>
      <c r="J116">
        <f t="shared" si="36"/>
        <v>36.374438404199729</v>
      </c>
      <c r="K116">
        <f t="shared" si="37"/>
        <v>761.19500000000005</v>
      </c>
      <c r="L116">
        <f t="shared" si="38"/>
        <v>298.22756875707421</v>
      </c>
      <c r="M116">
        <f t="shared" si="39"/>
        <v>30.511813164458484</v>
      </c>
      <c r="N116">
        <f t="shared" si="40"/>
        <v>77.878244853474996</v>
      </c>
      <c r="O116">
        <f t="shared" si="41"/>
        <v>0.13212905793608642</v>
      </c>
      <c r="P116">
        <f t="shared" si="42"/>
        <v>3.5394080485834292</v>
      </c>
      <c r="Q116">
        <f t="shared" si="43"/>
        <v>0.12944875610565199</v>
      </c>
      <c r="R116">
        <f t="shared" si="44"/>
        <v>8.1141758480487741E-2</v>
      </c>
      <c r="S116">
        <f t="shared" si="45"/>
        <v>253.92158700000002</v>
      </c>
      <c r="T116">
        <f t="shared" si="46"/>
        <v>25.750519293516522</v>
      </c>
      <c r="U116">
        <f t="shared" si="47"/>
        <v>25.750519293516522</v>
      </c>
      <c r="V116">
        <f t="shared" si="48"/>
        <v>3.3247655992363434</v>
      </c>
      <c r="W116">
        <f t="shared" si="49"/>
        <v>50.036295739139533</v>
      </c>
      <c r="X116">
        <f t="shared" si="50"/>
        <v>1.5896085472354999</v>
      </c>
      <c r="Y116">
        <f t="shared" si="51"/>
        <v>3.1769109278648533</v>
      </c>
      <c r="Z116">
        <f t="shared" si="52"/>
        <v>1.7351570520008435</v>
      </c>
      <c r="AA116">
        <f t="shared" si="53"/>
        <v>-99.200248596287764</v>
      </c>
      <c r="AB116">
        <f t="shared" si="54"/>
        <v>-145.99743671640522</v>
      </c>
      <c r="AC116">
        <f t="shared" si="55"/>
        <v>-8.7575590000308452</v>
      </c>
      <c r="AD116">
        <f t="shared" si="56"/>
        <v>-3.3657312723818222E-2</v>
      </c>
      <c r="AE116">
        <f t="shared" si="57"/>
        <v>63.269877371271491</v>
      </c>
      <c r="AF116">
        <f t="shared" si="58"/>
        <v>2.2510480127454948</v>
      </c>
      <c r="AG116">
        <f t="shared" si="59"/>
        <v>36.374438404199729</v>
      </c>
      <c r="AH116">
        <v>839.87848246059605</v>
      </c>
      <c r="AI116">
        <v>773.18704242424201</v>
      </c>
      <c r="AJ116">
        <v>3.1903840467617499</v>
      </c>
      <c r="AK116">
        <v>85.495142733625997</v>
      </c>
      <c r="AL116">
        <f t="shared" si="60"/>
        <v>2.2494387436799945</v>
      </c>
      <c r="AM116">
        <v>12.879943979066301</v>
      </c>
      <c r="AN116">
        <v>15.5365944055944</v>
      </c>
      <c r="AO116">
        <v>-1.4351863971488301E-5</v>
      </c>
      <c r="AP116">
        <v>126.389948844656</v>
      </c>
      <c r="AQ116">
        <v>37</v>
      </c>
      <c r="AR116">
        <v>7</v>
      </c>
      <c r="AS116">
        <f t="shared" si="61"/>
        <v>1</v>
      </c>
      <c r="AT116">
        <f t="shared" si="62"/>
        <v>0</v>
      </c>
      <c r="AU116">
        <f t="shared" si="63"/>
        <v>54499.320519009911</v>
      </c>
      <c r="AV116">
        <f t="shared" si="64"/>
        <v>1600.01</v>
      </c>
      <c r="AW116">
        <f t="shared" si="65"/>
        <v>1348.80843</v>
      </c>
      <c r="AX116">
        <f t="shared" si="66"/>
        <v>0.84299999999999997</v>
      </c>
      <c r="AY116">
        <f t="shared" si="67"/>
        <v>0.15870000000000001</v>
      </c>
      <c r="AZ116">
        <v>6</v>
      </c>
      <c r="BA116">
        <v>0.5</v>
      </c>
      <c r="BB116" t="s">
        <v>345</v>
      </c>
      <c r="BC116">
        <v>2</v>
      </c>
      <c r="BD116" t="b">
        <v>1</v>
      </c>
      <c r="BE116">
        <v>1736449169.0999999</v>
      </c>
      <c r="BF116">
        <v>761.19500000000005</v>
      </c>
      <c r="BG116">
        <v>839.149</v>
      </c>
      <c r="BH116">
        <v>15.537100000000001</v>
      </c>
      <c r="BI116">
        <v>12.8787</v>
      </c>
      <c r="BJ116">
        <v>761.101</v>
      </c>
      <c r="BK116">
        <v>15.463100000000001</v>
      </c>
      <c r="BL116">
        <v>500.16699999999997</v>
      </c>
      <c r="BM116">
        <v>102.21</v>
      </c>
      <c r="BN116">
        <v>0.100505</v>
      </c>
      <c r="BO116">
        <v>24.985399999999998</v>
      </c>
      <c r="BP116">
        <v>24.663399999999999</v>
      </c>
      <c r="BQ116">
        <v>999.9</v>
      </c>
      <c r="BR116">
        <v>0</v>
      </c>
      <c r="BS116">
        <v>0</v>
      </c>
      <c r="BT116">
        <v>10016.9</v>
      </c>
      <c r="BU116">
        <v>512.35199999999998</v>
      </c>
      <c r="BV116">
        <v>123.63200000000001</v>
      </c>
      <c r="BW116">
        <v>-77.953999999999994</v>
      </c>
      <c r="BX116">
        <v>773.20799999999997</v>
      </c>
      <c r="BY116">
        <v>850.09699999999998</v>
      </c>
      <c r="BZ116">
        <v>2.6584300000000001</v>
      </c>
      <c r="CA116">
        <v>839.149</v>
      </c>
      <c r="CB116">
        <v>12.8787</v>
      </c>
      <c r="CC116">
        <v>1.58805</v>
      </c>
      <c r="CD116">
        <v>1.31633</v>
      </c>
      <c r="CE116">
        <v>13.843299999999999</v>
      </c>
      <c r="CF116">
        <v>10.986599999999999</v>
      </c>
      <c r="CG116">
        <v>1600.01</v>
      </c>
      <c r="CH116">
        <v>0.9</v>
      </c>
      <c r="CI116">
        <v>0.1</v>
      </c>
      <c r="CJ116">
        <v>20</v>
      </c>
      <c r="CK116">
        <v>31274.6</v>
      </c>
      <c r="CL116">
        <v>1736445700.0999999</v>
      </c>
      <c r="CM116" t="s">
        <v>346</v>
      </c>
      <c r="CN116">
        <v>1736445697.0999999</v>
      </c>
      <c r="CO116">
        <v>1736445700.0999999</v>
      </c>
      <c r="CP116">
        <v>1</v>
      </c>
      <c r="CQ116">
        <v>-0.33700000000000002</v>
      </c>
      <c r="CR116">
        <v>1.2999999999999999E-2</v>
      </c>
      <c r="CS116">
        <v>0.22</v>
      </c>
      <c r="CT116">
        <v>8.3000000000000004E-2</v>
      </c>
      <c r="CU116">
        <v>420</v>
      </c>
      <c r="CV116">
        <v>16</v>
      </c>
      <c r="CW116">
        <v>0.23</v>
      </c>
      <c r="CX116">
        <v>0.32</v>
      </c>
      <c r="CY116">
        <v>-76.892409523809505</v>
      </c>
      <c r="CZ116">
        <v>-7.2943948051947904</v>
      </c>
      <c r="DA116">
        <v>0.75720571521046498</v>
      </c>
      <c r="DB116">
        <v>0</v>
      </c>
      <c r="DC116">
        <v>2.6535023809523799</v>
      </c>
      <c r="DD116">
        <v>0.101926753246755</v>
      </c>
      <c r="DE116">
        <v>1.31664428810742E-2</v>
      </c>
      <c r="DF116">
        <v>1</v>
      </c>
      <c r="DG116">
        <v>1</v>
      </c>
      <c r="DH116">
        <v>2</v>
      </c>
      <c r="DI116" t="s">
        <v>347</v>
      </c>
      <c r="DJ116">
        <v>3.11938</v>
      </c>
      <c r="DK116">
        <v>2.8009400000000002</v>
      </c>
      <c r="DL116">
        <v>0.154471</v>
      </c>
      <c r="DM116">
        <v>0.166384</v>
      </c>
      <c r="DN116">
        <v>8.6907600000000002E-2</v>
      </c>
      <c r="DO116">
        <v>7.6556299999999994E-2</v>
      </c>
      <c r="DP116">
        <v>23587.8</v>
      </c>
      <c r="DQ116">
        <v>21495.4</v>
      </c>
      <c r="DR116">
        <v>26687</v>
      </c>
      <c r="DS116">
        <v>24124.3</v>
      </c>
      <c r="DT116">
        <v>33681.800000000003</v>
      </c>
      <c r="DU116">
        <v>32444.7</v>
      </c>
      <c r="DV116">
        <v>40351.9</v>
      </c>
      <c r="DW116">
        <v>38137</v>
      </c>
      <c r="DX116">
        <v>2.0152800000000002</v>
      </c>
      <c r="DY116">
        <v>2.2690299999999999</v>
      </c>
      <c r="DZ116">
        <v>0.152417</v>
      </c>
      <c r="EA116">
        <v>0</v>
      </c>
      <c r="EB116">
        <v>22.1508</v>
      </c>
      <c r="EC116">
        <v>999.9</v>
      </c>
      <c r="ED116">
        <v>64.222999999999999</v>
      </c>
      <c r="EE116">
        <v>22.094000000000001</v>
      </c>
      <c r="EF116">
        <v>16.768599999999999</v>
      </c>
      <c r="EG116">
        <v>64.094899999999996</v>
      </c>
      <c r="EH116">
        <v>26.462299999999999</v>
      </c>
      <c r="EI116">
        <v>1</v>
      </c>
      <c r="EJ116">
        <v>-0.42933900000000003</v>
      </c>
      <c r="EK116">
        <v>-4.2694999999999999</v>
      </c>
      <c r="EL116">
        <v>20.2256</v>
      </c>
      <c r="EM116">
        <v>5.2602700000000002</v>
      </c>
      <c r="EN116">
        <v>12.005599999999999</v>
      </c>
      <c r="EO116">
        <v>4.9997999999999996</v>
      </c>
      <c r="EP116">
        <v>3.28695</v>
      </c>
      <c r="EQ116">
        <v>9999</v>
      </c>
      <c r="ER116">
        <v>9999</v>
      </c>
      <c r="ES116">
        <v>999.9</v>
      </c>
      <c r="ET116">
        <v>9999</v>
      </c>
      <c r="EU116">
        <v>1.87226</v>
      </c>
      <c r="EV116">
        <v>1.8731599999999999</v>
      </c>
      <c r="EW116">
        <v>1.8693500000000001</v>
      </c>
      <c r="EX116">
        <v>1.8750199999999999</v>
      </c>
      <c r="EY116">
        <v>1.8754200000000001</v>
      </c>
      <c r="EZ116">
        <v>1.8737999999999999</v>
      </c>
      <c r="FA116">
        <v>1.87239</v>
      </c>
      <c r="FB116">
        <v>1.87148</v>
      </c>
      <c r="FC116">
        <v>5</v>
      </c>
      <c r="FD116">
        <v>0</v>
      </c>
      <c r="FE116">
        <v>0</v>
      </c>
      <c r="FF116">
        <v>0</v>
      </c>
      <c r="FG116" t="s">
        <v>348</v>
      </c>
      <c r="FH116" t="s">
        <v>349</v>
      </c>
      <c r="FI116" t="s">
        <v>350</v>
      </c>
      <c r="FJ116" t="s">
        <v>350</v>
      </c>
      <c r="FK116" t="s">
        <v>350</v>
      </c>
      <c r="FL116" t="s">
        <v>350</v>
      </c>
      <c r="FM116">
        <v>0</v>
      </c>
      <c r="FN116">
        <v>100</v>
      </c>
      <c r="FO116">
        <v>100</v>
      </c>
      <c r="FP116">
        <v>9.0999999999999998E-2</v>
      </c>
      <c r="FQ116">
        <v>7.3999999999999996E-2</v>
      </c>
      <c r="FR116">
        <v>-0.18329044484773399</v>
      </c>
      <c r="FS116">
        <v>1.93526017593624E-3</v>
      </c>
      <c r="FT116">
        <v>-2.6352868309754201E-6</v>
      </c>
      <c r="FU116">
        <v>7.4988703689445403E-10</v>
      </c>
      <c r="FV116">
        <v>7.4070808911679595E-2</v>
      </c>
      <c r="FW116">
        <v>0</v>
      </c>
      <c r="FX116">
        <v>0</v>
      </c>
      <c r="FY116">
        <v>0</v>
      </c>
      <c r="FZ116">
        <v>1</v>
      </c>
      <c r="GA116">
        <v>1999</v>
      </c>
      <c r="GB116">
        <v>0</v>
      </c>
      <c r="GC116">
        <v>14</v>
      </c>
      <c r="GD116">
        <v>57.9</v>
      </c>
      <c r="GE116">
        <v>57.8</v>
      </c>
      <c r="GF116">
        <v>1.9824200000000001</v>
      </c>
      <c r="GG116">
        <v>2.4731399999999999</v>
      </c>
      <c r="GH116">
        <v>1.5979000000000001</v>
      </c>
      <c r="GI116">
        <v>2.35229</v>
      </c>
      <c r="GJ116">
        <v>1.64917</v>
      </c>
      <c r="GK116">
        <v>2.3840300000000001</v>
      </c>
      <c r="GL116">
        <v>26.313400000000001</v>
      </c>
      <c r="GM116">
        <v>14.3422</v>
      </c>
      <c r="GN116">
        <v>19</v>
      </c>
      <c r="GO116">
        <v>451.274</v>
      </c>
      <c r="GP116">
        <v>639.31200000000001</v>
      </c>
      <c r="GQ116">
        <v>29.488099999999999</v>
      </c>
      <c r="GR116">
        <v>21.7102</v>
      </c>
      <c r="GS116">
        <v>30.000399999999999</v>
      </c>
      <c r="GT116">
        <v>21.636700000000001</v>
      </c>
      <c r="GU116">
        <v>21.616499999999998</v>
      </c>
      <c r="GV116">
        <v>39.793900000000001</v>
      </c>
      <c r="GW116">
        <v>25.767700000000001</v>
      </c>
      <c r="GX116">
        <v>100</v>
      </c>
      <c r="GY116">
        <v>29.508299999999998</v>
      </c>
      <c r="GZ116">
        <v>867.678</v>
      </c>
      <c r="HA116">
        <v>12.8499</v>
      </c>
      <c r="HB116">
        <v>101.343</v>
      </c>
      <c r="HC116">
        <v>101.33799999999999</v>
      </c>
    </row>
    <row r="117" spans="1:211" x14ac:dyDescent="0.2">
      <c r="A117">
        <v>101</v>
      </c>
      <c r="B117">
        <v>1736449172.0999999</v>
      </c>
      <c r="C117">
        <v>200</v>
      </c>
      <c r="D117" t="s">
        <v>549</v>
      </c>
      <c r="E117" t="s">
        <v>550</v>
      </c>
      <c r="F117">
        <v>2</v>
      </c>
      <c r="G117">
        <v>1736449170.0999999</v>
      </c>
      <c r="H117">
        <f t="shared" si="34"/>
        <v>2.2511784802854433E-3</v>
      </c>
      <c r="I117">
        <f t="shared" si="35"/>
        <v>2.2511784802854433</v>
      </c>
      <c r="J117">
        <f t="shared" si="36"/>
        <v>36.444246759796279</v>
      </c>
      <c r="K117">
        <f t="shared" si="37"/>
        <v>764.33500000000004</v>
      </c>
      <c r="L117">
        <f t="shared" si="38"/>
        <v>300.69244452145267</v>
      </c>
      <c r="M117">
        <f t="shared" si="39"/>
        <v>30.763929245297845</v>
      </c>
      <c r="N117">
        <f t="shared" si="40"/>
        <v>78.199330538972504</v>
      </c>
      <c r="O117">
        <f t="shared" si="41"/>
        <v>0.13221131387026133</v>
      </c>
      <c r="P117">
        <f t="shared" si="42"/>
        <v>3.5353363631608579</v>
      </c>
      <c r="Q117">
        <f t="shared" si="43"/>
        <v>0.1295246872683227</v>
      </c>
      <c r="R117">
        <f t="shared" si="44"/>
        <v>8.1189765147750892E-2</v>
      </c>
      <c r="S117">
        <f t="shared" si="45"/>
        <v>253.91932649962499</v>
      </c>
      <c r="T117">
        <f t="shared" si="46"/>
        <v>25.751959308619121</v>
      </c>
      <c r="U117">
        <f t="shared" si="47"/>
        <v>25.751959308619121</v>
      </c>
      <c r="V117">
        <f t="shared" si="48"/>
        <v>3.3250494447755754</v>
      </c>
      <c r="W117">
        <f t="shared" si="49"/>
        <v>50.032238000015262</v>
      </c>
      <c r="X117">
        <f t="shared" si="50"/>
        <v>1.5895744126828</v>
      </c>
      <c r="Y117">
        <f t="shared" si="51"/>
        <v>3.1771003581377175</v>
      </c>
      <c r="Z117">
        <f t="shared" si="52"/>
        <v>1.7354750320927754</v>
      </c>
      <c r="AA117">
        <f t="shared" si="53"/>
        <v>-99.276970980588047</v>
      </c>
      <c r="AB117">
        <f t="shared" si="54"/>
        <v>-145.91334889329434</v>
      </c>
      <c r="AC117">
        <f t="shared" si="55"/>
        <v>-8.7627029209232354</v>
      </c>
      <c r="AD117">
        <f t="shared" si="56"/>
        <v>-3.3696295180646985E-2</v>
      </c>
      <c r="AE117">
        <f t="shared" si="57"/>
        <v>63.378447426533249</v>
      </c>
      <c r="AF117">
        <f t="shared" si="58"/>
        <v>2.250619851635896</v>
      </c>
      <c r="AG117">
        <f t="shared" si="59"/>
        <v>36.444246759796279</v>
      </c>
      <c r="AH117">
        <v>846.34711183915203</v>
      </c>
      <c r="AI117">
        <v>779.57729696969704</v>
      </c>
      <c r="AJ117">
        <v>3.1896376625635798</v>
      </c>
      <c r="AK117">
        <v>85.495142733625997</v>
      </c>
      <c r="AL117">
        <f t="shared" si="60"/>
        <v>2.2511784802854433</v>
      </c>
      <c r="AM117">
        <v>12.8786371457398</v>
      </c>
      <c r="AN117">
        <v>15.537244755244799</v>
      </c>
      <c r="AO117">
        <v>-9.5110362601747394E-6</v>
      </c>
      <c r="AP117">
        <v>126.389948844656</v>
      </c>
      <c r="AQ117">
        <v>37</v>
      </c>
      <c r="AR117">
        <v>7</v>
      </c>
      <c r="AS117">
        <f t="shared" si="61"/>
        <v>1</v>
      </c>
      <c r="AT117">
        <f t="shared" si="62"/>
        <v>0</v>
      </c>
      <c r="AU117">
        <f t="shared" si="63"/>
        <v>54409.397662199262</v>
      </c>
      <c r="AV117">
        <f t="shared" si="64"/>
        <v>1599.9949999999999</v>
      </c>
      <c r="AW117">
        <f t="shared" si="65"/>
        <v>1348.7958329998498</v>
      </c>
      <c r="AX117">
        <f t="shared" si="66"/>
        <v>0.84300003000000001</v>
      </c>
      <c r="AY117">
        <f t="shared" si="67"/>
        <v>0.158700075</v>
      </c>
      <c r="AZ117">
        <v>6</v>
      </c>
      <c r="BA117">
        <v>0.5</v>
      </c>
      <c r="BB117" t="s">
        <v>345</v>
      </c>
      <c r="BC117">
        <v>2</v>
      </c>
      <c r="BD117" t="b">
        <v>1</v>
      </c>
      <c r="BE117">
        <v>1736449170.0999999</v>
      </c>
      <c r="BF117">
        <v>764.33500000000004</v>
      </c>
      <c r="BG117">
        <v>842.42600000000004</v>
      </c>
      <c r="BH117">
        <v>15.536799999999999</v>
      </c>
      <c r="BI117">
        <v>12.87895</v>
      </c>
      <c r="BJ117">
        <v>764.24350000000004</v>
      </c>
      <c r="BK117">
        <v>15.4628</v>
      </c>
      <c r="BL117">
        <v>500.1755</v>
      </c>
      <c r="BM117">
        <v>102.21</v>
      </c>
      <c r="BN117">
        <v>0.1002835</v>
      </c>
      <c r="BO117">
        <v>24.9864</v>
      </c>
      <c r="BP117">
        <v>24.658550000000002</v>
      </c>
      <c r="BQ117">
        <v>999.9</v>
      </c>
      <c r="BR117">
        <v>0</v>
      </c>
      <c r="BS117">
        <v>0</v>
      </c>
      <c r="BT117">
        <v>9999.7000000000007</v>
      </c>
      <c r="BU117">
        <v>512.3605</v>
      </c>
      <c r="BV117">
        <v>123.602</v>
      </c>
      <c r="BW117">
        <v>-78.091200000000001</v>
      </c>
      <c r="BX117">
        <v>776.39750000000004</v>
      </c>
      <c r="BY117">
        <v>853.41700000000003</v>
      </c>
      <c r="BZ117">
        <v>2.6578650000000001</v>
      </c>
      <c r="CA117">
        <v>842.42600000000004</v>
      </c>
      <c r="CB117">
        <v>12.87895</v>
      </c>
      <c r="CC117">
        <v>1.588025</v>
      </c>
      <c r="CD117">
        <v>1.31636</v>
      </c>
      <c r="CE117">
        <v>13.84305</v>
      </c>
      <c r="CF117">
        <v>10.98695</v>
      </c>
      <c r="CG117">
        <v>1599.9949999999999</v>
      </c>
      <c r="CH117">
        <v>0.89999899999999999</v>
      </c>
      <c r="CI117">
        <v>0.10000100000000001</v>
      </c>
      <c r="CJ117">
        <v>20</v>
      </c>
      <c r="CK117">
        <v>31274.3</v>
      </c>
      <c r="CL117">
        <v>1736445700.0999999</v>
      </c>
      <c r="CM117" t="s">
        <v>346</v>
      </c>
      <c r="CN117">
        <v>1736445697.0999999</v>
      </c>
      <c r="CO117">
        <v>1736445700.0999999</v>
      </c>
      <c r="CP117">
        <v>1</v>
      </c>
      <c r="CQ117">
        <v>-0.33700000000000002</v>
      </c>
      <c r="CR117">
        <v>1.2999999999999999E-2</v>
      </c>
      <c r="CS117">
        <v>0.22</v>
      </c>
      <c r="CT117">
        <v>8.3000000000000004E-2</v>
      </c>
      <c r="CU117">
        <v>420</v>
      </c>
      <c r="CV117">
        <v>16</v>
      </c>
      <c r="CW117">
        <v>0.23</v>
      </c>
      <c r="CX117">
        <v>0.32</v>
      </c>
      <c r="CY117">
        <v>-77.130352380952402</v>
      </c>
      <c r="CZ117">
        <v>-6.5009454545454304</v>
      </c>
      <c r="DA117">
        <v>0.67646749516745996</v>
      </c>
      <c r="DB117">
        <v>0</v>
      </c>
      <c r="DC117">
        <v>2.6555638095238101</v>
      </c>
      <c r="DD117">
        <v>7.8483896103898595E-2</v>
      </c>
      <c r="DE117">
        <v>1.19946065165777E-2</v>
      </c>
      <c r="DF117">
        <v>1</v>
      </c>
      <c r="DG117">
        <v>1</v>
      </c>
      <c r="DH117">
        <v>2</v>
      </c>
      <c r="DI117" t="s">
        <v>347</v>
      </c>
      <c r="DJ117">
        <v>3.1194799999999998</v>
      </c>
      <c r="DK117">
        <v>2.8005599999999999</v>
      </c>
      <c r="DL117">
        <v>0.155332</v>
      </c>
      <c r="DM117">
        <v>0.167242</v>
      </c>
      <c r="DN117">
        <v>8.6903599999999998E-2</v>
      </c>
      <c r="DO117">
        <v>7.6559699999999994E-2</v>
      </c>
      <c r="DP117">
        <v>23564.1</v>
      </c>
      <c r="DQ117">
        <v>21473.3</v>
      </c>
      <c r="DR117">
        <v>26687.3</v>
      </c>
      <c r="DS117">
        <v>24124.3</v>
      </c>
      <c r="DT117">
        <v>33682.199999999997</v>
      </c>
      <c r="DU117">
        <v>32444.6</v>
      </c>
      <c r="DV117">
        <v>40352.199999999997</v>
      </c>
      <c r="DW117">
        <v>38137</v>
      </c>
      <c r="DX117">
        <v>2.0156499999999999</v>
      </c>
      <c r="DY117">
        <v>2.2696000000000001</v>
      </c>
      <c r="DZ117">
        <v>0.15210699999999999</v>
      </c>
      <c r="EA117">
        <v>0</v>
      </c>
      <c r="EB117">
        <v>22.146100000000001</v>
      </c>
      <c r="EC117">
        <v>999.9</v>
      </c>
      <c r="ED117">
        <v>64.222999999999999</v>
      </c>
      <c r="EE117">
        <v>22.094000000000001</v>
      </c>
      <c r="EF117">
        <v>16.769400000000001</v>
      </c>
      <c r="EG117">
        <v>64.014899999999997</v>
      </c>
      <c r="EH117">
        <v>26.426300000000001</v>
      </c>
      <c r="EI117">
        <v>1</v>
      </c>
      <c r="EJ117">
        <v>-0.42930400000000002</v>
      </c>
      <c r="EK117">
        <v>-4.2895200000000004</v>
      </c>
      <c r="EL117">
        <v>20.224599999999999</v>
      </c>
      <c r="EM117">
        <v>5.2610200000000003</v>
      </c>
      <c r="EN117">
        <v>12.005599999999999</v>
      </c>
      <c r="EO117">
        <v>4.9999500000000001</v>
      </c>
      <c r="EP117">
        <v>3.2869999999999999</v>
      </c>
      <c r="EQ117">
        <v>9999</v>
      </c>
      <c r="ER117">
        <v>9999</v>
      </c>
      <c r="ES117">
        <v>999.9</v>
      </c>
      <c r="ET117">
        <v>9999</v>
      </c>
      <c r="EU117">
        <v>1.8722700000000001</v>
      </c>
      <c r="EV117">
        <v>1.8731599999999999</v>
      </c>
      <c r="EW117">
        <v>1.8693500000000001</v>
      </c>
      <c r="EX117">
        <v>1.87503</v>
      </c>
      <c r="EY117">
        <v>1.87544</v>
      </c>
      <c r="EZ117">
        <v>1.8737999999999999</v>
      </c>
      <c r="FA117">
        <v>1.8724000000000001</v>
      </c>
      <c r="FB117">
        <v>1.87148</v>
      </c>
      <c r="FC117">
        <v>5</v>
      </c>
      <c r="FD117">
        <v>0</v>
      </c>
      <c r="FE117">
        <v>0</v>
      </c>
      <c r="FF117">
        <v>0</v>
      </c>
      <c r="FG117" t="s">
        <v>348</v>
      </c>
      <c r="FH117" t="s">
        <v>349</v>
      </c>
      <c r="FI117" t="s">
        <v>350</v>
      </c>
      <c r="FJ117" t="s">
        <v>350</v>
      </c>
      <c r="FK117" t="s">
        <v>350</v>
      </c>
      <c r="FL117" t="s">
        <v>350</v>
      </c>
      <c r="FM117">
        <v>0</v>
      </c>
      <c r="FN117">
        <v>100</v>
      </c>
      <c r="FO117">
        <v>100</v>
      </c>
      <c r="FP117">
        <v>8.5999999999999993E-2</v>
      </c>
      <c r="FQ117">
        <v>7.4099999999999999E-2</v>
      </c>
      <c r="FR117">
        <v>-0.18329044484773399</v>
      </c>
      <c r="FS117">
        <v>1.93526017593624E-3</v>
      </c>
      <c r="FT117">
        <v>-2.6352868309754201E-6</v>
      </c>
      <c r="FU117">
        <v>7.4988703689445403E-10</v>
      </c>
      <c r="FV117">
        <v>7.4070808911679595E-2</v>
      </c>
      <c r="FW117">
        <v>0</v>
      </c>
      <c r="FX117">
        <v>0</v>
      </c>
      <c r="FY117">
        <v>0</v>
      </c>
      <c r="FZ117">
        <v>1</v>
      </c>
      <c r="GA117">
        <v>1999</v>
      </c>
      <c r="GB117">
        <v>0</v>
      </c>
      <c r="GC117">
        <v>14</v>
      </c>
      <c r="GD117">
        <v>57.9</v>
      </c>
      <c r="GE117">
        <v>57.9</v>
      </c>
      <c r="GF117">
        <v>1.9958499999999999</v>
      </c>
      <c r="GG117">
        <v>2.47437</v>
      </c>
      <c r="GH117">
        <v>1.5979000000000001</v>
      </c>
      <c r="GI117">
        <v>2.35107</v>
      </c>
      <c r="GJ117">
        <v>1.64917</v>
      </c>
      <c r="GK117">
        <v>2.48169</v>
      </c>
      <c r="GL117">
        <v>26.313400000000001</v>
      </c>
      <c r="GM117">
        <v>14.350899999999999</v>
      </c>
      <c r="GN117">
        <v>19</v>
      </c>
      <c r="GO117">
        <v>451.49200000000002</v>
      </c>
      <c r="GP117">
        <v>639.79399999999998</v>
      </c>
      <c r="GQ117">
        <v>29.4953</v>
      </c>
      <c r="GR117">
        <v>21.710799999999999</v>
      </c>
      <c r="GS117">
        <v>30.000399999999999</v>
      </c>
      <c r="GT117">
        <v>21.636800000000001</v>
      </c>
      <c r="GU117">
        <v>21.6172</v>
      </c>
      <c r="GV117">
        <v>40.054299999999998</v>
      </c>
      <c r="GW117">
        <v>25.767700000000001</v>
      </c>
      <c r="GX117">
        <v>100</v>
      </c>
      <c r="GY117">
        <v>29.508299999999998</v>
      </c>
      <c r="GZ117">
        <v>874.43299999999999</v>
      </c>
      <c r="HA117">
        <v>12.849</v>
      </c>
      <c r="HB117">
        <v>101.34399999999999</v>
      </c>
      <c r="HC117">
        <v>101.33799999999999</v>
      </c>
    </row>
    <row r="118" spans="1:211" x14ac:dyDescent="0.2">
      <c r="A118">
        <v>102</v>
      </c>
      <c r="B118">
        <v>1736449174.0999999</v>
      </c>
      <c r="C118">
        <v>202</v>
      </c>
      <c r="D118" t="s">
        <v>551</v>
      </c>
      <c r="E118" t="s">
        <v>552</v>
      </c>
      <c r="F118">
        <v>2</v>
      </c>
      <c r="G118">
        <v>1736449173.0999999</v>
      </c>
      <c r="H118">
        <f t="shared" si="34"/>
        <v>2.2494300661224167E-3</v>
      </c>
      <c r="I118">
        <f t="shared" si="35"/>
        <v>2.2494300661224167</v>
      </c>
      <c r="J118">
        <f t="shared" si="36"/>
        <v>36.415000498264973</v>
      </c>
      <c r="K118">
        <f t="shared" si="37"/>
        <v>773.84400000000005</v>
      </c>
      <c r="L118">
        <f t="shared" si="38"/>
        <v>309.72889492016168</v>
      </c>
      <c r="M118">
        <f t="shared" si="39"/>
        <v>31.688089438938633</v>
      </c>
      <c r="N118">
        <f t="shared" si="40"/>
        <v>79.171295561904003</v>
      </c>
      <c r="O118">
        <f t="shared" si="41"/>
        <v>0.13204257571475572</v>
      </c>
      <c r="P118">
        <f t="shared" si="42"/>
        <v>3.533014810628806</v>
      </c>
      <c r="Q118">
        <f t="shared" si="43"/>
        <v>0.12936100519735155</v>
      </c>
      <c r="R118">
        <f t="shared" si="44"/>
        <v>8.1087020893503281E-2</v>
      </c>
      <c r="S118">
        <f t="shared" si="45"/>
        <v>253.91853299925</v>
      </c>
      <c r="T118">
        <f t="shared" si="46"/>
        <v>25.755410829124962</v>
      </c>
      <c r="U118">
        <f t="shared" si="47"/>
        <v>25.755410829124962</v>
      </c>
      <c r="V118">
        <f t="shared" si="48"/>
        <v>3.3257298701324984</v>
      </c>
      <c r="W118">
        <f t="shared" si="49"/>
        <v>50.020047911227614</v>
      </c>
      <c r="X118">
        <f t="shared" si="50"/>
        <v>1.5894335025296</v>
      </c>
      <c r="Y118">
        <f t="shared" si="51"/>
        <v>3.1775929230424271</v>
      </c>
      <c r="Z118">
        <f t="shared" si="52"/>
        <v>1.7362963676028984</v>
      </c>
      <c r="AA118">
        <f t="shared" si="53"/>
        <v>-99.199865915998572</v>
      </c>
      <c r="AB118">
        <f t="shared" si="54"/>
        <v>-145.97972256623015</v>
      </c>
      <c r="AC118">
        <f t="shared" si="55"/>
        <v>-8.7727164668222173</v>
      </c>
      <c r="AD118">
        <f t="shared" si="56"/>
        <v>-3.3771949800950551E-2</v>
      </c>
      <c r="AE118">
        <f t="shared" si="57"/>
        <v>63.763936411674052</v>
      </c>
      <c r="AF118">
        <f t="shared" si="58"/>
        <v>2.2471384348687473</v>
      </c>
      <c r="AG118">
        <f t="shared" si="59"/>
        <v>36.415000498264973</v>
      </c>
      <c r="AH118">
        <v>852.98314843665196</v>
      </c>
      <c r="AI118">
        <v>786.050115151515</v>
      </c>
      <c r="AJ118">
        <v>3.2123155821811902</v>
      </c>
      <c r="AK118">
        <v>85.495142733625997</v>
      </c>
      <c r="AL118">
        <f t="shared" si="60"/>
        <v>2.2494300661224167</v>
      </c>
      <c r="AM118">
        <v>12.8782300090148</v>
      </c>
      <c r="AN118">
        <v>15.5362888111888</v>
      </c>
      <c r="AO118">
        <v>-5.0632179688924797E-6</v>
      </c>
      <c r="AP118">
        <v>126.389948844656</v>
      </c>
      <c r="AQ118">
        <v>37</v>
      </c>
      <c r="AR118">
        <v>7</v>
      </c>
      <c r="AS118">
        <f t="shared" si="61"/>
        <v>1</v>
      </c>
      <c r="AT118">
        <f t="shared" si="62"/>
        <v>0</v>
      </c>
      <c r="AU118">
        <f t="shared" si="63"/>
        <v>54357.76250466003</v>
      </c>
      <c r="AV118">
        <f t="shared" si="64"/>
        <v>1599.99</v>
      </c>
      <c r="AW118">
        <f t="shared" si="65"/>
        <v>1348.7916179997001</v>
      </c>
      <c r="AX118">
        <f t="shared" si="66"/>
        <v>0.84300003000000001</v>
      </c>
      <c r="AY118">
        <f t="shared" si="67"/>
        <v>0.158700075</v>
      </c>
      <c r="AZ118">
        <v>6</v>
      </c>
      <c r="BA118">
        <v>0.5</v>
      </c>
      <c r="BB118" t="s">
        <v>345</v>
      </c>
      <c r="BC118">
        <v>2</v>
      </c>
      <c r="BD118" t="b">
        <v>1</v>
      </c>
      <c r="BE118">
        <v>1736449173.0999999</v>
      </c>
      <c r="BF118">
        <v>773.84400000000005</v>
      </c>
      <c r="BG118">
        <v>852.46600000000001</v>
      </c>
      <c r="BH118">
        <v>15.535600000000001</v>
      </c>
      <c r="BI118">
        <v>12.8803</v>
      </c>
      <c r="BJ118">
        <v>773.76099999999997</v>
      </c>
      <c r="BK118">
        <v>15.461499999999999</v>
      </c>
      <c r="BL118">
        <v>499.88200000000001</v>
      </c>
      <c r="BM118">
        <v>102.209</v>
      </c>
      <c r="BN118">
        <v>0.100116</v>
      </c>
      <c r="BO118">
        <v>24.989000000000001</v>
      </c>
      <c r="BP118">
        <v>24.649000000000001</v>
      </c>
      <c r="BQ118">
        <v>999.9</v>
      </c>
      <c r="BR118">
        <v>0</v>
      </c>
      <c r="BS118">
        <v>0</v>
      </c>
      <c r="BT118">
        <v>9990</v>
      </c>
      <c r="BU118">
        <v>512.37400000000002</v>
      </c>
      <c r="BV118">
        <v>123.417</v>
      </c>
      <c r="BW118">
        <v>-78.622100000000003</v>
      </c>
      <c r="BX118">
        <v>786.05600000000004</v>
      </c>
      <c r="BY118">
        <v>863.59</v>
      </c>
      <c r="BZ118">
        <v>2.6552899999999999</v>
      </c>
      <c r="CA118">
        <v>852.46600000000001</v>
      </c>
      <c r="CB118">
        <v>12.8803</v>
      </c>
      <c r="CC118">
        <v>1.58788</v>
      </c>
      <c r="CD118">
        <v>1.3164899999999999</v>
      </c>
      <c r="CE118">
        <v>13.841699999999999</v>
      </c>
      <c r="CF118">
        <v>10.9884</v>
      </c>
      <c r="CG118">
        <v>1599.99</v>
      </c>
      <c r="CH118">
        <v>0.89999899999999999</v>
      </c>
      <c r="CI118">
        <v>0.10000100000000001</v>
      </c>
      <c r="CJ118">
        <v>20</v>
      </c>
      <c r="CK118">
        <v>31274.2</v>
      </c>
      <c r="CL118">
        <v>1736445700.0999999</v>
      </c>
      <c r="CM118" t="s">
        <v>346</v>
      </c>
      <c r="CN118">
        <v>1736445697.0999999</v>
      </c>
      <c r="CO118">
        <v>1736445700.0999999</v>
      </c>
      <c r="CP118">
        <v>1</v>
      </c>
      <c r="CQ118">
        <v>-0.33700000000000002</v>
      </c>
      <c r="CR118">
        <v>1.2999999999999999E-2</v>
      </c>
      <c r="CS118">
        <v>0.22</v>
      </c>
      <c r="CT118">
        <v>8.3000000000000004E-2</v>
      </c>
      <c r="CU118">
        <v>420</v>
      </c>
      <c r="CV118">
        <v>16</v>
      </c>
      <c r="CW118">
        <v>0.23</v>
      </c>
      <c r="CX118">
        <v>0.32</v>
      </c>
      <c r="CY118">
        <v>-77.363009523809495</v>
      </c>
      <c r="CZ118">
        <v>-5.9331740259740702</v>
      </c>
      <c r="DA118">
        <v>0.61391270040521195</v>
      </c>
      <c r="DB118">
        <v>0</v>
      </c>
      <c r="DC118">
        <v>2.65768761904762</v>
      </c>
      <c r="DD118">
        <v>4.2590649350649802E-2</v>
      </c>
      <c r="DE118">
        <v>9.8562143339992695E-3</v>
      </c>
      <c r="DF118">
        <v>1</v>
      </c>
      <c r="DG118">
        <v>1</v>
      </c>
      <c r="DH118">
        <v>2</v>
      </c>
      <c r="DI118" t="s">
        <v>347</v>
      </c>
      <c r="DJ118">
        <v>3.1191800000000001</v>
      </c>
      <c r="DK118">
        <v>2.8008600000000001</v>
      </c>
      <c r="DL118">
        <v>0.15618000000000001</v>
      </c>
      <c r="DM118">
        <v>0.16811599999999999</v>
      </c>
      <c r="DN118">
        <v>8.6900099999999994E-2</v>
      </c>
      <c r="DO118">
        <v>7.65623E-2</v>
      </c>
      <c r="DP118">
        <v>23540.799999999999</v>
      </c>
      <c r="DQ118">
        <v>21450.799999999999</v>
      </c>
      <c r="DR118">
        <v>26687.7</v>
      </c>
      <c r="DS118">
        <v>24124.3</v>
      </c>
      <c r="DT118">
        <v>33682.699999999997</v>
      </c>
      <c r="DU118">
        <v>32444.7</v>
      </c>
      <c r="DV118">
        <v>40352.400000000001</v>
      </c>
      <c r="DW118">
        <v>38137.1</v>
      </c>
      <c r="DX118">
        <v>2.0154700000000001</v>
      </c>
      <c r="DY118">
        <v>2.2699199999999999</v>
      </c>
      <c r="DZ118">
        <v>0.152722</v>
      </c>
      <c r="EA118">
        <v>0</v>
      </c>
      <c r="EB118">
        <v>22.141500000000001</v>
      </c>
      <c r="EC118">
        <v>999.9</v>
      </c>
      <c r="ED118">
        <v>64.222999999999999</v>
      </c>
      <c r="EE118">
        <v>22.094000000000001</v>
      </c>
      <c r="EF118">
        <v>16.768799999999999</v>
      </c>
      <c r="EG118">
        <v>64.114900000000006</v>
      </c>
      <c r="EH118">
        <v>26.722799999999999</v>
      </c>
      <c r="EI118">
        <v>1</v>
      </c>
      <c r="EJ118">
        <v>-0.429197</v>
      </c>
      <c r="EK118">
        <v>-4.2836400000000001</v>
      </c>
      <c r="EL118">
        <v>20.224499999999999</v>
      </c>
      <c r="EM118">
        <v>5.2617700000000003</v>
      </c>
      <c r="EN118">
        <v>12.0055</v>
      </c>
      <c r="EO118">
        <v>5.0002000000000004</v>
      </c>
      <c r="EP118">
        <v>3.28708</v>
      </c>
      <c r="EQ118">
        <v>9999</v>
      </c>
      <c r="ER118">
        <v>9999</v>
      </c>
      <c r="ES118">
        <v>999.9</v>
      </c>
      <c r="ET118">
        <v>9999</v>
      </c>
      <c r="EU118">
        <v>1.8722700000000001</v>
      </c>
      <c r="EV118">
        <v>1.87317</v>
      </c>
      <c r="EW118">
        <v>1.8693500000000001</v>
      </c>
      <c r="EX118">
        <v>1.87504</v>
      </c>
      <c r="EY118">
        <v>1.87544</v>
      </c>
      <c r="EZ118">
        <v>1.8737999999999999</v>
      </c>
      <c r="FA118">
        <v>1.8724099999999999</v>
      </c>
      <c r="FB118">
        <v>1.8714900000000001</v>
      </c>
      <c r="FC118">
        <v>5</v>
      </c>
      <c r="FD118">
        <v>0</v>
      </c>
      <c r="FE118">
        <v>0</v>
      </c>
      <c r="FF118">
        <v>0</v>
      </c>
      <c r="FG118" t="s">
        <v>348</v>
      </c>
      <c r="FH118" t="s">
        <v>349</v>
      </c>
      <c r="FI118" t="s">
        <v>350</v>
      </c>
      <c r="FJ118" t="s">
        <v>350</v>
      </c>
      <c r="FK118" t="s">
        <v>350</v>
      </c>
      <c r="FL118" t="s">
        <v>350</v>
      </c>
      <c r="FM118">
        <v>0</v>
      </c>
      <c r="FN118">
        <v>100</v>
      </c>
      <c r="FO118">
        <v>100</v>
      </c>
      <c r="FP118">
        <v>8.1000000000000003E-2</v>
      </c>
      <c r="FQ118">
        <v>7.4099999999999999E-2</v>
      </c>
      <c r="FR118">
        <v>-0.18329044484773399</v>
      </c>
      <c r="FS118">
        <v>1.93526017593624E-3</v>
      </c>
      <c r="FT118">
        <v>-2.6352868309754201E-6</v>
      </c>
      <c r="FU118">
        <v>7.4988703689445403E-10</v>
      </c>
      <c r="FV118">
        <v>7.4070808911679595E-2</v>
      </c>
      <c r="FW118">
        <v>0</v>
      </c>
      <c r="FX118">
        <v>0</v>
      </c>
      <c r="FY118">
        <v>0</v>
      </c>
      <c r="FZ118">
        <v>1</v>
      </c>
      <c r="GA118">
        <v>1999</v>
      </c>
      <c r="GB118">
        <v>0</v>
      </c>
      <c r="GC118">
        <v>14</v>
      </c>
      <c r="GD118">
        <v>58</v>
      </c>
      <c r="GE118">
        <v>57.9</v>
      </c>
      <c r="GF118">
        <v>2.01172</v>
      </c>
      <c r="GG118">
        <v>2.4865699999999999</v>
      </c>
      <c r="GH118">
        <v>1.5979000000000001</v>
      </c>
      <c r="GI118">
        <v>2.35107</v>
      </c>
      <c r="GJ118">
        <v>1.64917</v>
      </c>
      <c r="GK118">
        <v>2.47437</v>
      </c>
      <c r="GL118">
        <v>26.313400000000001</v>
      </c>
      <c r="GM118">
        <v>14.3422</v>
      </c>
      <c r="GN118">
        <v>19</v>
      </c>
      <c r="GO118">
        <v>451.40100000000001</v>
      </c>
      <c r="GP118">
        <v>640.06899999999996</v>
      </c>
      <c r="GQ118">
        <v>29.502199999999998</v>
      </c>
      <c r="GR118">
        <v>21.711099999999998</v>
      </c>
      <c r="GS118">
        <v>30.000399999999999</v>
      </c>
      <c r="GT118">
        <v>21.637699999999999</v>
      </c>
      <c r="GU118">
        <v>21.617899999999999</v>
      </c>
      <c r="GV118">
        <v>40.313099999999999</v>
      </c>
      <c r="GW118">
        <v>25.767700000000001</v>
      </c>
      <c r="GX118">
        <v>100</v>
      </c>
      <c r="GY118">
        <v>29.516500000000001</v>
      </c>
      <c r="GZ118">
        <v>881.21600000000001</v>
      </c>
      <c r="HA118">
        <v>12.8461</v>
      </c>
      <c r="HB118">
        <v>101.345</v>
      </c>
      <c r="HC118">
        <v>101.33799999999999</v>
      </c>
    </row>
    <row r="119" spans="1:211" x14ac:dyDescent="0.2">
      <c r="A119">
        <v>103</v>
      </c>
      <c r="B119">
        <v>1736449176.0999999</v>
      </c>
      <c r="C119">
        <v>204</v>
      </c>
      <c r="D119" t="s">
        <v>553</v>
      </c>
      <c r="E119" t="s">
        <v>554</v>
      </c>
      <c r="F119">
        <v>2</v>
      </c>
      <c r="G119">
        <v>1736449174.0999999</v>
      </c>
      <c r="H119">
        <f t="shared" si="34"/>
        <v>2.2487784602625424E-3</v>
      </c>
      <c r="I119">
        <f t="shared" si="35"/>
        <v>2.2487784602625425</v>
      </c>
      <c r="J119">
        <f t="shared" si="36"/>
        <v>36.712526261895235</v>
      </c>
      <c r="K119">
        <f t="shared" si="37"/>
        <v>776.98</v>
      </c>
      <c r="L119">
        <f t="shared" si="38"/>
        <v>308.99303666534075</v>
      </c>
      <c r="M119">
        <f t="shared" si="39"/>
        <v>31.612783852450359</v>
      </c>
      <c r="N119">
        <f t="shared" si="40"/>
        <v>79.492085202812007</v>
      </c>
      <c r="O119">
        <f t="shared" si="41"/>
        <v>0.13199210514553408</v>
      </c>
      <c r="P119">
        <f t="shared" si="42"/>
        <v>3.5339035424067897</v>
      </c>
      <c r="Q119">
        <f t="shared" si="43"/>
        <v>0.1293132209040993</v>
      </c>
      <c r="R119">
        <f t="shared" si="44"/>
        <v>8.1056921710462776E-2</v>
      </c>
      <c r="S119">
        <f t="shared" si="45"/>
        <v>253.91926649981249</v>
      </c>
      <c r="T119">
        <f t="shared" si="46"/>
        <v>25.756274522392516</v>
      </c>
      <c r="U119">
        <f t="shared" si="47"/>
        <v>25.756274522392516</v>
      </c>
      <c r="V119">
        <f t="shared" si="48"/>
        <v>3.3259001557972359</v>
      </c>
      <c r="W119">
        <f t="shared" si="49"/>
        <v>50.018458111296702</v>
      </c>
      <c r="X119">
        <f t="shared" si="50"/>
        <v>1.58946827602593</v>
      </c>
      <c r="Y119">
        <f t="shared" si="51"/>
        <v>3.1777634418261838</v>
      </c>
      <c r="Z119">
        <f t="shared" si="52"/>
        <v>1.7364318797713059</v>
      </c>
      <c r="AA119">
        <f t="shared" si="53"/>
        <v>-99.171130097578114</v>
      </c>
      <c r="AB119">
        <f t="shared" si="54"/>
        <v>-146.00952669235897</v>
      </c>
      <c r="AC119">
        <f t="shared" si="55"/>
        <v>-8.7723786610979388</v>
      </c>
      <c r="AD119">
        <f t="shared" si="56"/>
        <v>-3.3768951222555188E-2</v>
      </c>
      <c r="AE119">
        <f t="shared" si="57"/>
        <v>63.991043436969896</v>
      </c>
      <c r="AF119">
        <f t="shared" si="58"/>
        <v>2.2478969478367432</v>
      </c>
      <c r="AG119">
        <f t="shared" si="59"/>
        <v>36.712526261895235</v>
      </c>
      <c r="AH119">
        <v>859.72282186718905</v>
      </c>
      <c r="AI119">
        <v>792.45329696969702</v>
      </c>
      <c r="AJ119">
        <v>3.2099817710491698</v>
      </c>
      <c r="AK119">
        <v>85.495142733625997</v>
      </c>
      <c r="AL119">
        <f t="shared" si="60"/>
        <v>2.2487784602625425</v>
      </c>
      <c r="AM119">
        <v>12.879050337325101</v>
      </c>
      <c r="AN119">
        <v>15.5359671328671</v>
      </c>
      <c r="AO119">
        <v>-2.4318746523640602E-6</v>
      </c>
      <c r="AP119">
        <v>126.389948844656</v>
      </c>
      <c r="AQ119">
        <v>37</v>
      </c>
      <c r="AR119">
        <v>7</v>
      </c>
      <c r="AS119">
        <f t="shared" si="61"/>
        <v>1</v>
      </c>
      <c r="AT119">
        <f t="shared" si="62"/>
        <v>0</v>
      </c>
      <c r="AU119">
        <f t="shared" si="63"/>
        <v>54377.172692124652</v>
      </c>
      <c r="AV119">
        <f t="shared" si="64"/>
        <v>1599.9949999999999</v>
      </c>
      <c r="AW119">
        <f t="shared" si="65"/>
        <v>1348.7958089999247</v>
      </c>
      <c r="AX119">
        <f t="shared" si="66"/>
        <v>0.84300001499999988</v>
      </c>
      <c r="AY119">
        <f t="shared" si="67"/>
        <v>0.1587000375</v>
      </c>
      <c r="AZ119">
        <v>6</v>
      </c>
      <c r="BA119">
        <v>0.5</v>
      </c>
      <c r="BB119" t="s">
        <v>345</v>
      </c>
      <c r="BC119">
        <v>2</v>
      </c>
      <c r="BD119" t="b">
        <v>1</v>
      </c>
      <c r="BE119">
        <v>1736449174.0999999</v>
      </c>
      <c r="BF119">
        <v>776.98</v>
      </c>
      <c r="BG119">
        <v>855.87350000000004</v>
      </c>
      <c r="BH119">
        <v>15.53595</v>
      </c>
      <c r="BI119">
        <v>12.880100000000001</v>
      </c>
      <c r="BJ119">
        <v>776.899</v>
      </c>
      <c r="BK119">
        <v>15.4619</v>
      </c>
      <c r="BL119">
        <v>499.947</v>
      </c>
      <c r="BM119">
        <v>102.209</v>
      </c>
      <c r="BN119">
        <v>0.1000494</v>
      </c>
      <c r="BO119">
        <v>24.989899999999999</v>
      </c>
      <c r="BP119">
        <v>24.650749999999999</v>
      </c>
      <c r="BQ119">
        <v>999.9</v>
      </c>
      <c r="BR119">
        <v>0</v>
      </c>
      <c r="BS119">
        <v>0</v>
      </c>
      <c r="BT119">
        <v>9993.75</v>
      </c>
      <c r="BU119">
        <v>512.38149999999996</v>
      </c>
      <c r="BV119">
        <v>123.42</v>
      </c>
      <c r="BW119">
        <v>-78.893500000000003</v>
      </c>
      <c r="BX119">
        <v>789.24199999999996</v>
      </c>
      <c r="BY119">
        <v>867.04150000000004</v>
      </c>
      <c r="BZ119">
        <v>2.6558350000000002</v>
      </c>
      <c r="CA119">
        <v>855.87350000000004</v>
      </c>
      <c r="CB119">
        <v>12.880100000000001</v>
      </c>
      <c r="CC119">
        <v>1.587915</v>
      </c>
      <c r="CD119">
        <v>1.316465</v>
      </c>
      <c r="CE119">
        <v>13.842000000000001</v>
      </c>
      <c r="CF119">
        <v>10.988149999999999</v>
      </c>
      <c r="CG119">
        <v>1599.9949999999999</v>
      </c>
      <c r="CH119">
        <v>0.89999949999999995</v>
      </c>
      <c r="CI119">
        <v>0.10000050000000001</v>
      </c>
      <c r="CJ119">
        <v>20</v>
      </c>
      <c r="CK119">
        <v>31274.35</v>
      </c>
      <c r="CL119">
        <v>1736445700.0999999</v>
      </c>
      <c r="CM119" t="s">
        <v>346</v>
      </c>
      <c r="CN119">
        <v>1736445697.0999999</v>
      </c>
      <c r="CO119">
        <v>1736445700.0999999</v>
      </c>
      <c r="CP119">
        <v>1</v>
      </c>
      <c r="CQ119">
        <v>-0.33700000000000002</v>
      </c>
      <c r="CR119">
        <v>1.2999999999999999E-2</v>
      </c>
      <c r="CS119">
        <v>0.22</v>
      </c>
      <c r="CT119">
        <v>8.3000000000000004E-2</v>
      </c>
      <c r="CU119">
        <v>420</v>
      </c>
      <c r="CV119">
        <v>16</v>
      </c>
      <c r="CW119">
        <v>0.23</v>
      </c>
      <c r="CX119">
        <v>0.32</v>
      </c>
      <c r="CY119">
        <v>-77.600609523809496</v>
      </c>
      <c r="CZ119">
        <v>-5.9490701298702104</v>
      </c>
      <c r="DA119">
        <v>0.61596743258433095</v>
      </c>
      <c r="DB119">
        <v>0</v>
      </c>
      <c r="DC119">
        <v>2.65962238095238</v>
      </c>
      <c r="DD119">
        <v>-2.3119480519439798E-3</v>
      </c>
      <c r="DE119">
        <v>6.63656602594896E-3</v>
      </c>
      <c r="DF119">
        <v>1</v>
      </c>
      <c r="DG119">
        <v>1</v>
      </c>
      <c r="DH119">
        <v>2</v>
      </c>
      <c r="DI119" t="s">
        <v>347</v>
      </c>
      <c r="DJ119">
        <v>3.11917</v>
      </c>
      <c r="DK119">
        <v>2.8005399999999998</v>
      </c>
      <c r="DL119">
        <v>0.15702099999999999</v>
      </c>
      <c r="DM119">
        <v>0.16899900000000001</v>
      </c>
      <c r="DN119">
        <v>8.6904899999999993E-2</v>
      </c>
      <c r="DO119">
        <v>7.6559299999999997E-2</v>
      </c>
      <c r="DP119">
        <v>23517.200000000001</v>
      </c>
      <c r="DQ119">
        <v>21428.1</v>
      </c>
      <c r="DR119">
        <v>26687.5</v>
      </c>
      <c r="DS119">
        <v>24124.3</v>
      </c>
      <c r="DT119">
        <v>33682.6</v>
      </c>
      <c r="DU119">
        <v>32444.9</v>
      </c>
      <c r="DV119">
        <v>40352.5</v>
      </c>
      <c r="DW119">
        <v>38137.1</v>
      </c>
      <c r="DX119">
        <v>2.0146299999999999</v>
      </c>
      <c r="DY119">
        <v>2.2694000000000001</v>
      </c>
      <c r="DZ119">
        <v>0.15276699999999999</v>
      </c>
      <c r="EA119">
        <v>0</v>
      </c>
      <c r="EB119">
        <v>22.137699999999999</v>
      </c>
      <c r="EC119">
        <v>999.9</v>
      </c>
      <c r="ED119">
        <v>64.222999999999999</v>
      </c>
      <c r="EE119">
        <v>22.094000000000001</v>
      </c>
      <c r="EF119">
        <v>16.7681</v>
      </c>
      <c r="EG119">
        <v>64.124899999999997</v>
      </c>
      <c r="EH119">
        <v>26.590499999999999</v>
      </c>
      <c r="EI119">
        <v>1</v>
      </c>
      <c r="EJ119">
        <v>-0.42910799999999999</v>
      </c>
      <c r="EK119">
        <v>-4.2850900000000003</v>
      </c>
      <c r="EL119">
        <v>20.224299999999999</v>
      </c>
      <c r="EM119">
        <v>5.2614700000000001</v>
      </c>
      <c r="EN119">
        <v>12.005800000000001</v>
      </c>
      <c r="EO119">
        <v>5</v>
      </c>
      <c r="EP119">
        <v>3.2869799999999998</v>
      </c>
      <c r="EQ119">
        <v>9999</v>
      </c>
      <c r="ER119">
        <v>9999</v>
      </c>
      <c r="ES119">
        <v>999.9</v>
      </c>
      <c r="ET119">
        <v>9999</v>
      </c>
      <c r="EU119">
        <v>1.87226</v>
      </c>
      <c r="EV119">
        <v>1.87317</v>
      </c>
      <c r="EW119">
        <v>1.8693500000000001</v>
      </c>
      <c r="EX119">
        <v>1.87503</v>
      </c>
      <c r="EY119">
        <v>1.8754</v>
      </c>
      <c r="EZ119">
        <v>1.8737900000000001</v>
      </c>
      <c r="FA119">
        <v>1.8724000000000001</v>
      </c>
      <c r="FB119">
        <v>1.8714900000000001</v>
      </c>
      <c r="FC119">
        <v>5</v>
      </c>
      <c r="FD119">
        <v>0</v>
      </c>
      <c r="FE119">
        <v>0</v>
      </c>
      <c r="FF119">
        <v>0</v>
      </c>
      <c r="FG119" t="s">
        <v>348</v>
      </c>
      <c r="FH119" t="s">
        <v>349</v>
      </c>
      <c r="FI119" t="s">
        <v>350</v>
      </c>
      <c r="FJ119" t="s">
        <v>350</v>
      </c>
      <c r="FK119" t="s">
        <v>350</v>
      </c>
      <c r="FL119" t="s">
        <v>350</v>
      </c>
      <c r="FM119">
        <v>0</v>
      </c>
      <c r="FN119">
        <v>100</v>
      </c>
      <c r="FO119">
        <v>100</v>
      </c>
      <c r="FP119">
        <v>7.5999999999999998E-2</v>
      </c>
      <c r="FQ119">
        <v>7.4099999999999999E-2</v>
      </c>
      <c r="FR119">
        <v>-0.18329044484773399</v>
      </c>
      <c r="FS119">
        <v>1.93526017593624E-3</v>
      </c>
      <c r="FT119">
        <v>-2.6352868309754201E-6</v>
      </c>
      <c r="FU119">
        <v>7.4988703689445403E-10</v>
      </c>
      <c r="FV119">
        <v>7.4070808911679595E-2</v>
      </c>
      <c r="FW119">
        <v>0</v>
      </c>
      <c r="FX119">
        <v>0</v>
      </c>
      <c r="FY119">
        <v>0</v>
      </c>
      <c r="FZ119">
        <v>1</v>
      </c>
      <c r="GA119">
        <v>1999</v>
      </c>
      <c r="GB119">
        <v>0</v>
      </c>
      <c r="GC119">
        <v>14</v>
      </c>
      <c r="GD119">
        <v>58</v>
      </c>
      <c r="GE119">
        <v>57.9</v>
      </c>
      <c r="GF119">
        <v>2.02393</v>
      </c>
      <c r="GG119">
        <v>2.4706999999999999</v>
      </c>
      <c r="GH119">
        <v>1.5979000000000001</v>
      </c>
      <c r="GI119">
        <v>2.34863</v>
      </c>
      <c r="GJ119">
        <v>1.64917</v>
      </c>
      <c r="GK119">
        <v>2.4633799999999999</v>
      </c>
      <c r="GL119">
        <v>26.313400000000001</v>
      </c>
      <c r="GM119">
        <v>14.3422</v>
      </c>
      <c r="GN119">
        <v>19</v>
      </c>
      <c r="GO119">
        <v>450.91399999999999</v>
      </c>
      <c r="GP119">
        <v>639.65</v>
      </c>
      <c r="GQ119">
        <v>29.507400000000001</v>
      </c>
      <c r="GR119">
        <v>21.712</v>
      </c>
      <c r="GS119">
        <v>30.000299999999999</v>
      </c>
      <c r="GT119">
        <v>21.6386</v>
      </c>
      <c r="GU119">
        <v>21.6188</v>
      </c>
      <c r="GV119">
        <v>40.569699999999997</v>
      </c>
      <c r="GW119">
        <v>25.767700000000001</v>
      </c>
      <c r="GX119">
        <v>100</v>
      </c>
      <c r="GY119">
        <v>29.516500000000001</v>
      </c>
      <c r="GZ119">
        <v>887.96600000000001</v>
      </c>
      <c r="HA119">
        <v>12.8484</v>
      </c>
      <c r="HB119">
        <v>101.34399999999999</v>
      </c>
      <c r="HC119">
        <v>101.33799999999999</v>
      </c>
    </row>
    <row r="120" spans="1:211" x14ac:dyDescent="0.2">
      <c r="A120">
        <v>104</v>
      </c>
      <c r="B120">
        <v>1736449178.0999999</v>
      </c>
      <c r="C120">
        <v>206</v>
      </c>
      <c r="D120" t="s">
        <v>555</v>
      </c>
      <c r="E120" t="s">
        <v>556</v>
      </c>
      <c r="F120">
        <v>2</v>
      </c>
      <c r="G120">
        <v>1736449177.0999999</v>
      </c>
      <c r="H120">
        <f t="shared" si="34"/>
        <v>2.2480878133032864E-3</v>
      </c>
      <c r="I120">
        <f t="shared" si="35"/>
        <v>2.2480878133032864</v>
      </c>
      <c r="J120">
        <f t="shared" si="36"/>
        <v>37.272996407787041</v>
      </c>
      <c r="K120">
        <f t="shared" si="37"/>
        <v>786.37</v>
      </c>
      <c r="L120">
        <f t="shared" si="38"/>
        <v>311.1396137842334</v>
      </c>
      <c r="M120">
        <f t="shared" si="39"/>
        <v>31.833410316339616</v>
      </c>
      <c r="N120">
        <f t="shared" si="40"/>
        <v>80.455325395561999</v>
      </c>
      <c r="O120">
        <f t="shared" si="41"/>
        <v>0.13194475473774619</v>
      </c>
      <c r="P120">
        <f t="shared" si="42"/>
        <v>3.5313292995615231</v>
      </c>
      <c r="Q120">
        <f t="shared" si="43"/>
        <v>0.12926586242461488</v>
      </c>
      <c r="R120">
        <f t="shared" si="44"/>
        <v>8.1027321733947E-2</v>
      </c>
      <c r="S120">
        <f t="shared" si="45"/>
        <v>253.91973523199999</v>
      </c>
      <c r="T120">
        <f t="shared" si="46"/>
        <v>25.757454665373682</v>
      </c>
      <c r="U120">
        <f t="shared" si="47"/>
        <v>25.757454665373682</v>
      </c>
      <c r="V120">
        <f t="shared" si="48"/>
        <v>3.3261328449640692</v>
      </c>
      <c r="W120">
        <f t="shared" si="49"/>
        <v>50.019362307886325</v>
      </c>
      <c r="X120">
        <f t="shared" si="50"/>
        <v>1.5895443956541198</v>
      </c>
      <c r="Y120">
        <f t="shared" si="51"/>
        <v>3.1778581779390329</v>
      </c>
      <c r="Z120">
        <f t="shared" si="52"/>
        <v>1.7365884493099495</v>
      </c>
      <c r="AA120">
        <f t="shared" si="53"/>
        <v>-99.140672566674937</v>
      </c>
      <c r="AB120">
        <f t="shared" si="54"/>
        <v>-146.03265357672026</v>
      </c>
      <c r="AC120">
        <f t="shared" si="55"/>
        <v>-8.7802381699226846</v>
      </c>
      <c r="AD120">
        <f t="shared" si="56"/>
        <v>-3.3829081317890086E-2</v>
      </c>
      <c r="AE120">
        <f t="shared" si="57"/>
        <v>64.570811803958392</v>
      </c>
      <c r="AF120">
        <f t="shared" si="58"/>
        <v>2.2478430014389543</v>
      </c>
      <c r="AG120">
        <f t="shared" si="59"/>
        <v>37.272996407787041</v>
      </c>
      <c r="AH120">
        <v>866.57066226830295</v>
      </c>
      <c r="AI120">
        <v>798.77766060605995</v>
      </c>
      <c r="AJ120">
        <v>3.1859654503857202</v>
      </c>
      <c r="AK120">
        <v>85.495142733625997</v>
      </c>
      <c r="AL120">
        <f t="shared" si="60"/>
        <v>2.2480878133032864</v>
      </c>
      <c r="AM120">
        <v>12.879834810018799</v>
      </c>
      <c r="AN120">
        <v>15.5363342657343</v>
      </c>
      <c r="AO120">
        <v>-1.0101465541046299E-6</v>
      </c>
      <c r="AP120">
        <v>126.389948844656</v>
      </c>
      <c r="AQ120">
        <v>38</v>
      </c>
      <c r="AR120">
        <v>8</v>
      </c>
      <c r="AS120">
        <f t="shared" si="61"/>
        <v>1</v>
      </c>
      <c r="AT120">
        <f t="shared" si="62"/>
        <v>0</v>
      </c>
      <c r="AU120">
        <f t="shared" si="63"/>
        <v>54320.477814367026</v>
      </c>
      <c r="AV120">
        <f t="shared" si="64"/>
        <v>1600</v>
      </c>
      <c r="AW120">
        <f t="shared" si="65"/>
        <v>1348.7993951999999</v>
      </c>
      <c r="AX120">
        <f t="shared" si="66"/>
        <v>0.842999622</v>
      </c>
      <c r="AY120">
        <f t="shared" si="67"/>
        <v>0.15869983452</v>
      </c>
      <c r="AZ120">
        <v>6</v>
      </c>
      <c r="BA120">
        <v>0.5</v>
      </c>
      <c r="BB120" t="s">
        <v>345</v>
      </c>
      <c r="BC120">
        <v>2</v>
      </c>
      <c r="BD120" t="b">
        <v>1</v>
      </c>
      <c r="BE120">
        <v>1736449177.0999999</v>
      </c>
      <c r="BF120">
        <v>786.37</v>
      </c>
      <c r="BG120">
        <v>865.99699999999996</v>
      </c>
      <c r="BH120">
        <v>15.536199999999999</v>
      </c>
      <c r="BI120">
        <v>12.88</v>
      </c>
      <c r="BJ120">
        <v>786.29600000000005</v>
      </c>
      <c r="BK120">
        <v>15.4621</v>
      </c>
      <c r="BL120">
        <v>499.86900000000003</v>
      </c>
      <c r="BM120">
        <v>102.21299999999999</v>
      </c>
      <c r="BN120">
        <v>9.9302600000000005E-2</v>
      </c>
      <c r="BO120">
        <v>24.990400000000001</v>
      </c>
      <c r="BP120">
        <v>24.644300000000001</v>
      </c>
      <c r="BQ120">
        <v>999.9</v>
      </c>
      <c r="BR120">
        <v>0</v>
      </c>
      <c r="BS120">
        <v>0</v>
      </c>
      <c r="BT120">
        <v>9982.5</v>
      </c>
      <c r="BU120">
        <v>512.45100000000002</v>
      </c>
      <c r="BV120">
        <v>123.54600000000001</v>
      </c>
      <c r="BW120">
        <v>-79.627499999999998</v>
      </c>
      <c r="BX120">
        <v>798.78</v>
      </c>
      <c r="BY120">
        <v>877.29700000000003</v>
      </c>
      <c r="BZ120">
        <v>2.6562600000000001</v>
      </c>
      <c r="CA120">
        <v>865.99699999999996</v>
      </c>
      <c r="CB120">
        <v>12.88</v>
      </c>
      <c r="CC120">
        <v>1.5880099999999999</v>
      </c>
      <c r="CD120">
        <v>1.3165</v>
      </c>
      <c r="CE120">
        <v>13.8429</v>
      </c>
      <c r="CF120">
        <v>10.9886</v>
      </c>
      <c r="CG120">
        <v>1600</v>
      </c>
      <c r="CH120">
        <v>0.90000100000000005</v>
      </c>
      <c r="CI120">
        <v>9.9998600000000007E-2</v>
      </c>
      <c r="CJ120">
        <v>20</v>
      </c>
      <c r="CK120">
        <v>31274.400000000001</v>
      </c>
      <c r="CL120">
        <v>1736445700.0999999</v>
      </c>
      <c r="CM120" t="s">
        <v>346</v>
      </c>
      <c r="CN120">
        <v>1736445697.0999999</v>
      </c>
      <c r="CO120">
        <v>1736445700.0999999</v>
      </c>
      <c r="CP120">
        <v>1</v>
      </c>
      <c r="CQ120">
        <v>-0.33700000000000002</v>
      </c>
      <c r="CR120">
        <v>1.2999999999999999E-2</v>
      </c>
      <c r="CS120">
        <v>0.22</v>
      </c>
      <c r="CT120">
        <v>8.3000000000000004E-2</v>
      </c>
      <c r="CU120">
        <v>420</v>
      </c>
      <c r="CV120">
        <v>16</v>
      </c>
      <c r="CW120">
        <v>0.23</v>
      </c>
      <c r="CX120">
        <v>0.32</v>
      </c>
      <c r="CY120">
        <v>-77.864019047618996</v>
      </c>
      <c r="CZ120">
        <v>-6.6033818181819797</v>
      </c>
      <c r="DA120">
        <v>0.69668943522992899</v>
      </c>
      <c r="DB120">
        <v>0</v>
      </c>
      <c r="DC120">
        <v>2.6607152380952401</v>
      </c>
      <c r="DD120">
        <v>-3.3247792207788097E-2</v>
      </c>
      <c r="DE120">
        <v>4.7127452509607998E-3</v>
      </c>
      <c r="DF120">
        <v>1</v>
      </c>
      <c r="DG120">
        <v>1</v>
      </c>
      <c r="DH120">
        <v>2</v>
      </c>
      <c r="DI120" t="s">
        <v>347</v>
      </c>
      <c r="DJ120">
        <v>3.1190799999999999</v>
      </c>
      <c r="DK120">
        <v>2.7998699999999999</v>
      </c>
      <c r="DL120">
        <v>0.15787699999999999</v>
      </c>
      <c r="DM120">
        <v>0.169874</v>
      </c>
      <c r="DN120">
        <v>8.6907899999999996E-2</v>
      </c>
      <c r="DO120">
        <v>7.6560699999999995E-2</v>
      </c>
      <c r="DP120">
        <v>23493.4</v>
      </c>
      <c r="DQ120">
        <v>21405.7</v>
      </c>
      <c r="DR120">
        <v>26687.5</v>
      </c>
      <c r="DS120">
        <v>24124.400000000001</v>
      </c>
      <c r="DT120">
        <v>33682.699999999997</v>
      </c>
      <c r="DU120">
        <v>32444.9</v>
      </c>
      <c r="DV120">
        <v>40352.699999999997</v>
      </c>
      <c r="DW120">
        <v>38137.1</v>
      </c>
      <c r="DX120">
        <v>2.0139</v>
      </c>
      <c r="DY120">
        <v>2.26945</v>
      </c>
      <c r="DZ120">
        <v>0.152223</v>
      </c>
      <c r="EA120">
        <v>0</v>
      </c>
      <c r="EB120">
        <v>22.134</v>
      </c>
      <c r="EC120">
        <v>999.9</v>
      </c>
      <c r="ED120">
        <v>64.222999999999999</v>
      </c>
      <c r="EE120">
        <v>22.094000000000001</v>
      </c>
      <c r="EF120">
        <v>16.767099999999999</v>
      </c>
      <c r="EG120">
        <v>64.044899999999998</v>
      </c>
      <c r="EH120">
        <v>26.814900000000002</v>
      </c>
      <c r="EI120">
        <v>1</v>
      </c>
      <c r="EJ120">
        <v>-0.42902400000000002</v>
      </c>
      <c r="EK120">
        <v>-4.2923900000000001</v>
      </c>
      <c r="EL120">
        <v>20.2242</v>
      </c>
      <c r="EM120">
        <v>5.2607200000000001</v>
      </c>
      <c r="EN120">
        <v>12.0067</v>
      </c>
      <c r="EO120">
        <v>4.9994500000000004</v>
      </c>
      <c r="EP120">
        <v>3.2868499999999998</v>
      </c>
      <c r="EQ120">
        <v>9999</v>
      </c>
      <c r="ER120">
        <v>9999</v>
      </c>
      <c r="ES120">
        <v>999.9</v>
      </c>
      <c r="ET120">
        <v>9999</v>
      </c>
      <c r="EU120">
        <v>1.87226</v>
      </c>
      <c r="EV120">
        <v>1.87317</v>
      </c>
      <c r="EW120">
        <v>1.8693500000000001</v>
      </c>
      <c r="EX120">
        <v>1.8750800000000001</v>
      </c>
      <c r="EY120">
        <v>1.87541</v>
      </c>
      <c r="EZ120">
        <v>1.8737999999999999</v>
      </c>
      <c r="FA120">
        <v>1.87239</v>
      </c>
      <c r="FB120">
        <v>1.87148</v>
      </c>
      <c r="FC120">
        <v>5</v>
      </c>
      <c r="FD120">
        <v>0</v>
      </c>
      <c r="FE120">
        <v>0</v>
      </c>
      <c r="FF120">
        <v>0</v>
      </c>
      <c r="FG120" t="s">
        <v>348</v>
      </c>
      <c r="FH120" t="s">
        <v>349</v>
      </c>
      <c r="FI120" t="s">
        <v>350</v>
      </c>
      <c r="FJ120" t="s">
        <v>350</v>
      </c>
      <c r="FK120" t="s">
        <v>350</v>
      </c>
      <c r="FL120" t="s">
        <v>350</v>
      </c>
      <c r="FM120">
        <v>0</v>
      </c>
      <c r="FN120">
        <v>100</v>
      </c>
      <c r="FO120">
        <v>100</v>
      </c>
      <c r="FP120">
        <v>7.0999999999999994E-2</v>
      </c>
      <c r="FQ120">
        <v>7.3999999999999996E-2</v>
      </c>
      <c r="FR120">
        <v>-0.18329044484773399</v>
      </c>
      <c r="FS120">
        <v>1.93526017593624E-3</v>
      </c>
      <c r="FT120">
        <v>-2.6352868309754201E-6</v>
      </c>
      <c r="FU120">
        <v>7.4988703689445403E-10</v>
      </c>
      <c r="FV120">
        <v>7.4070808911679595E-2</v>
      </c>
      <c r="FW120">
        <v>0</v>
      </c>
      <c r="FX120">
        <v>0</v>
      </c>
      <c r="FY120">
        <v>0</v>
      </c>
      <c r="FZ120">
        <v>1</v>
      </c>
      <c r="GA120">
        <v>1999</v>
      </c>
      <c r="GB120">
        <v>0</v>
      </c>
      <c r="GC120">
        <v>14</v>
      </c>
      <c r="GD120">
        <v>58</v>
      </c>
      <c r="GE120">
        <v>58</v>
      </c>
      <c r="GF120">
        <v>2.03735</v>
      </c>
      <c r="GG120">
        <v>2.48169</v>
      </c>
      <c r="GH120">
        <v>1.5979000000000001</v>
      </c>
      <c r="GI120">
        <v>2.34863</v>
      </c>
      <c r="GJ120">
        <v>1.64917</v>
      </c>
      <c r="GK120">
        <v>2.48047</v>
      </c>
      <c r="GL120">
        <v>26.313400000000001</v>
      </c>
      <c r="GM120">
        <v>14.3422</v>
      </c>
      <c r="GN120">
        <v>19</v>
      </c>
      <c r="GO120">
        <v>450.49700000000001</v>
      </c>
      <c r="GP120">
        <v>639.697</v>
      </c>
      <c r="GQ120">
        <v>29.511700000000001</v>
      </c>
      <c r="GR120">
        <v>21.712599999999998</v>
      </c>
      <c r="GS120">
        <v>30.0002</v>
      </c>
      <c r="GT120">
        <v>21.639500000000002</v>
      </c>
      <c r="GU120">
        <v>21.619199999999999</v>
      </c>
      <c r="GV120">
        <v>40.828499999999998</v>
      </c>
      <c r="GW120">
        <v>25.767700000000001</v>
      </c>
      <c r="GX120">
        <v>100</v>
      </c>
      <c r="GY120">
        <v>29.516500000000001</v>
      </c>
      <c r="GZ120">
        <v>894.721</v>
      </c>
      <c r="HA120">
        <v>12.8469</v>
      </c>
      <c r="HB120">
        <v>101.345</v>
      </c>
      <c r="HC120">
        <v>101.33799999999999</v>
      </c>
    </row>
    <row r="121" spans="1:211" x14ac:dyDescent="0.2">
      <c r="A121">
        <v>105</v>
      </c>
      <c r="B121">
        <v>1736449180.0999999</v>
      </c>
      <c r="C121">
        <v>208</v>
      </c>
      <c r="D121" t="s">
        <v>557</v>
      </c>
      <c r="E121" t="s">
        <v>558</v>
      </c>
      <c r="F121">
        <v>2</v>
      </c>
      <c r="G121">
        <v>1736449178.0999999</v>
      </c>
      <c r="H121">
        <f t="shared" si="34"/>
        <v>2.2476559448922724E-3</v>
      </c>
      <c r="I121">
        <f t="shared" si="35"/>
        <v>2.2476559448922724</v>
      </c>
      <c r="J121">
        <f t="shared" si="36"/>
        <v>37.472876283402933</v>
      </c>
      <c r="K121">
        <f t="shared" si="37"/>
        <v>789.58299999999997</v>
      </c>
      <c r="L121">
        <f t="shared" si="38"/>
        <v>311.68066823317787</v>
      </c>
      <c r="M121">
        <f t="shared" si="39"/>
        <v>31.888980406436975</v>
      </c>
      <c r="N121">
        <f t="shared" si="40"/>
        <v>80.784595846087399</v>
      </c>
      <c r="O121">
        <f t="shared" si="41"/>
        <v>0.1318988577189599</v>
      </c>
      <c r="P121">
        <f t="shared" si="42"/>
        <v>3.5344580135516672</v>
      </c>
      <c r="Q121">
        <f t="shared" si="43"/>
        <v>0.12922412635953348</v>
      </c>
      <c r="R121">
        <f t="shared" si="44"/>
        <v>8.1000875337200962E-2</v>
      </c>
      <c r="S121">
        <f t="shared" si="45"/>
        <v>253.91977142400003</v>
      </c>
      <c r="T121">
        <f t="shared" si="46"/>
        <v>25.758607748484259</v>
      </c>
      <c r="U121">
        <f t="shared" si="47"/>
        <v>25.758607748484259</v>
      </c>
      <c r="V121">
        <f t="shared" si="48"/>
        <v>3.3263602124625469</v>
      </c>
      <c r="W121">
        <f t="shared" si="49"/>
        <v>50.013983752551802</v>
      </c>
      <c r="X121">
        <f t="shared" si="50"/>
        <v>1.5895345784608002</v>
      </c>
      <c r="Y121">
        <f t="shared" si="51"/>
        <v>3.1781802991842238</v>
      </c>
      <c r="Z121">
        <f t="shared" si="52"/>
        <v>1.7368256340017467</v>
      </c>
      <c r="AA121">
        <f t="shared" si="53"/>
        <v>-99.121627169749218</v>
      </c>
      <c r="AB121">
        <f t="shared" si="54"/>
        <v>-146.05782184834118</v>
      </c>
      <c r="AC121">
        <f t="shared" si="55"/>
        <v>-8.7741036073326963</v>
      </c>
      <c r="AD121">
        <f t="shared" si="56"/>
        <v>-3.3781201423067841E-2</v>
      </c>
      <c r="AE121">
        <f t="shared" si="57"/>
        <v>64.753568221584047</v>
      </c>
      <c r="AF121">
        <f t="shared" si="58"/>
        <v>2.2473511694350083</v>
      </c>
      <c r="AG121">
        <f t="shared" si="59"/>
        <v>37.472876283402933</v>
      </c>
      <c r="AH121">
        <v>873.47647114755205</v>
      </c>
      <c r="AI121">
        <v>805.26216363636399</v>
      </c>
      <c r="AJ121">
        <v>3.21058353265847</v>
      </c>
      <c r="AK121">
        <v>85.495142733625997</v>
      </c>
      <c r="AL121">
        <f t="shared" si="60"/>
        <v>2.2476559448922724</v>
      </c>
      <c r="AM121">
        <v>12.880095247131401</v>
      </c>
      <c r="AN121">
        <v>15.536258741258701</v>
      </c>
      <c r="AO121">
        <v>-3.8599825622620302E-7</v>
      </c>
      <c r="AP121">
        <v>126.389948844656</v>
      </c>
      <c r="AQ121">
        <v>37</v>
      </c>
      <c r="AR121">
        <v>7</v>
      </c>
      <c r="AS121">
        <f t="shared" si="61"/>
        <v>1</v>
      </c>
      <c r="AT121">
        <f t="shared" si="62"/>
        <v>0</v>
      </c>
      <c r="AU121">
        <f t="shared" si="63"/>
        <v>54389.082530577893</v>
      </c>
      <c r="AV121">
        <f t="shared" si="64"/>
        <v>1600</v>
      </c>
      <c r="AW121">
        <f t="shared" si="65"/>
        <v>1348.7995344000001</v>
      </c>
      <c r="AX121">
        <f t="shared" si="66"/>
        <v>0.84299970899999999</v>
      </c>
      <c r="AY121">
        <f t="shared" si="67"/>
        <v>0.15869985714000001</v>
      </c>
      <c r="AZ121">
        <v>6</v>
      </c>
      <c r="BA121">
        <v>0.5</v>
      </c>
      <c r="BB121" t="s">
        <v>345</v>
      </c>
      <c r="BC121">
        <v>2</v>
      </c>
      <c r="BD121" t="b">
        <v>1</v>
      </c>
      <c r="BE121">
        <v>1736449178.0999999</v>
      </c>
      <c r="BF121">
        <v>789.58299999999997</v>
      </c>
      <c r="BG121">
        <v>869.44299999999998</v>
      </c>
      <c r="BH121">
        <v>15.536</v>
      </c>
      <c r="BI121">
        <v>12.8802</v>
      </c>
      <c r="BJ121">
        <v>789.51149999999996</v>
      </c>
      <c r="BK121">
        <v>15.46195</v>
      </c>
      <c r="BL121">
        <v>499.83499999999998</v>
      </c>
      <c r="BM121">
        <v>102.2135</v>
      </c>
      <c r="BN121">
        <v>9.9487800000000001E-2</v>
      </c>
      <c r="BO121">
        <v>24.992100000000001</v>
      </c>
      <c r="BP121">
        <v>24.642700000000001</v>
      </c>
      <c r="BQ121">
        <v>999.9</v>
      </c>
      <c r="BR121">
        <v>0</v>
      </c>
      <c r="BS121">
        <v>0</v>
      </c>
      <c r="BT121">
        <v>9995.65</v>
      </c>
      <c r="BU121">
        <v>512.46</v>
      </c>
      <c r="BV121">
        <v>123.476</v>
      </c>
      <c r="BW121">
        <v>-79.860299999999995</v>
      </c>
      <c r="BX121">
        <v>802.04349999999999</v>
      </c>
      <c r="BY121">
        <v>880.78800000000001</v>
      </c>
      <c r="BZ121">
        <v>2.6558700000000002</v>
      </c>
      <c r="CA121">
        <v>869.44299999999998</v>
      </c>
      <c r="CB121">
        <v>12.8802</v>
      </c>
      <c r="CC121">
        <v>1.587995</v>
      </c>
      <c r="CD121">
        <v>1.3165249999999999</v>
      </c>
      <c r="CE121">
        <v>13.842750000000001</v>
      </c>
      <c r="CF121">
        <v>10.988849999999999</v>
      </c>
      <c r="CG121">
        <v>1600</v>
      </c>
      <c r="CH121">
        <v>0.90000100000000005</v>
      </c>
      <c r="CI121">
        <v>9.9998699999999996E-2</v>
      </c>
      <c r="CJ121">
        <v>20</v>
      </c>
      <c r="CK121">
        <v>31274.45</v>
      </c>
      <c r="CL121">
        <v>1736445700.0999999</v>
      </c>
      <c r="CM121" t="s">
        <v>346</v>
      </c>
      <c r="CN121">
        <v>1736445697.0999999</v>
      </c>
      <c r="CO121">
        <v>1736445700.0999999</v>
      </c>
      <c r="CP121">
        <v>1</v>
      </c>
      <c r="CQ121">
        <v>-0.33700000000000002</v>
      </c>
      <c r="CR121">
        <v>1.2999999999999999E-2</v>
      </c>
      <c r="CS121">
        <v>0.22</v>
      </c>
      <c r="CT121">
        <v>8.3000000000000004E-2</v>
      </c>
      <c r="CU121">
        <v>420</v>
      </c>
      <c r="CV121">
        <v>16</v>
      </c>
      <c r="CW121">
        <v>0.23</v>
      </c>
      <c r="CX121">
        <v>0.32</v>
      </c>
      <c r="CY121">
        <v>-78.142209523809498</v>
      </c>
      <c r="CZ121">
        <v>-7.5763168831169398</v>
      </c>
      <c r="DA121">
        <v>0.80693492267537203</v>
      </c>
      <c r="DB121">
        <v>0</v>
      </c>
      <c r="DC121">
        <v>2.6604766666666699</v>
      </c>
      <c r="DD121">
        <v>-4.2367792207794998E-2</v>
      </c>
      <c r="DE121">
        <v>4.7315348695980402E-3</v>
      </c>
      <c r="DF121">
        <v>1</v>
      </c>
      <c r="DG121">
        <v>1</v>
      </c>
      <c r="DH121">
        <v>2</v>
      </c>
      <c r="DI121" t="s">
        <v>347</v>
      </c>
      <c r="DJ121">
        <v>3.1192099999999998</v>
      </c>
      <c r="DK121">
        <v>2.8004699999999998</v>
      </c>
      <c r="DL121">
        <v>0.15873499999999999</v>
      </c>
      <c r="DM121">
        <v>0.170738</v>
      </c>
      <c r="DN121">
        <v>8.6909899999999998E-2</v>
      </c>
      <c r="DO121">
        <v>7.6568800000000006E-2</v>
      </c>
      <c r="DP121">
        <v>23469.7</v>
      </c>
      <c r="DQ121">
        <v>21383.4</v>
      </c>
      <c r="DR121">
        <v>26687.8</v>
      </c>
      <c r="DS121">
        <v>24124.400000000001</v>
      </c>
      <c r="DT121">
        <v>33682.9</v>
      </c>
      <c r="DU121">
        <v>32444.6</v>
      </c>
      <c r="DV121">
        <v>40352.9</v>
      </c>
      <c r="DW121">
        <v>38137</v>
      </c>
      <c r="DX121">
        <v>2.0141499999999999</v>
      </c>
      <c r="DY121">
        <v>2.26945</v>
      </c>
      <c r="DZ121">
        <v>0.15273700000000001</v>
      </c>
      <c r="EA121">
        <v>0</v>
      </c>
      <c r="EB121">
        <v>22.130299999999998</v>
      </c>
      <c r="EC121">
        <v>999.9</v>
      </c>
      <c r="ED121">
        <v>64.222999999999999</v>
      </c>
      <c r="EE121">
        <v>22.094000000000001</v>
      </c>
      <c r="EF121">
        <v>16.768799999999999</v>
      </c>
      <c r="EG121">
        <v>63.904899999999998</v>
      </c>
      <c r="EH121">
        <v>26.794899999999998</v>
      </c>
      <c r="EI121">
        <v>1</v>
      </c>
      <c r="EJ121">
        <v>-0.429062</v>
      </c>
      <c r="EK121">
        <v>-4.2850299999999999</v>
      </c>
      <c r="EL121">
        <v>20.224499999999999</v>
      </c>
      <c r="EM121">
        <v>5.2613200000000004</v>
      </c>
      <c r="EN121">
        <v>12.0076</v>
      </c>
      <c r="EO121">
        <v>4.9996</v>
      </c>
      <c r="EP121">
        <v>3.2869799999999998</v>
      </c>
      <c r="EQ121">
        <v>9999</v>
      </c>
      <c r="ER121">
        <v>9999</v>
      </c>
      <c r="ES121">
        <v>999.9</v>
      </c>
      <c r="ET121">
        <v>9999</v>
      </c>
      <c r="EU121">
        <v>1.8722799999999999</v>
      </c>
      <c r="EV121">
        <v>1.87317</v>
      </c>
      <c r="EW121">
        <v>1.8693500000000001</v>
      </c>
      <c r="EX121">
        <v>1.8750800000000001</v>
      </c>
      <c r="EY121">
        <v>1.8754299999999999</v>
      </c>
      <c r="EZ121">
        <v>1.87384</v>
      </c>
      <c r="FA121">
        <v>1.8724000000000001</v>
      </c>
      <c r="FB121">
        <v>1.87148</v>
      </c>
      <c r="FC121">
        <v>5</v>
      </c>
      <c r="FD121">
        <v>0</v>
      </c>
      <c r="FE121">
        <v>0</v>
      </c>
      <c r="FF121">
        <v>0</v>
      </c>
      <c r="FG121" t="s">
        <v>348</v>
      </c>
      <c r="FH121" t="s">
        <v>349</v>
      </c>
      <c r="FI121" t="s">
        <v>350</v>
      </c>
      <c r="FJ121" t="s">
        <v>350</v>
      </c>
      <c r="FK121" t="s">
        <v>350</v>
      </c>
      <c r="FL121" t="s">
        <v>350</v>
      </c>
      <c r="FM121">
        <v>0</v>
      </c>
      <c r="FN121">
        <v>100</v>
      </c>
      <c r="FO121">
        <v>100</v>
      </c>
      <c r="FP121">
        <v>6.5000000000000002E-2</v>
      </c>
      <c r="FQ121">
        <v>7.4099999999999999E-2</v>
      </c>
      <c r="FR121">
        <v>-0.18329044484773399</v>
      </c>
      <c r="FS121">
        <v>1.93526017593624E-3</v>
      </c>
      <c r="FT121">
        <v>-2.6352868309754201E-6</v>
      </c>
      <c r="FU121">
        <v>7.4988703689445403E-10</v>
      </c>
      <c r="FV121">
        <v>7.4070808911679595E-2</v>
      </c>
      <c r="FW121">
        <v>0</v>
      </c>
      <c r="FX121">
        <v>0</v>
      </c>
      <c r="FY121">
        <v>0</v>
      </c>
      <c r="FZ121">
        <v>1</v>
      </c>
      <c r="GA121">
        <v>1999</v>
      </c>
      <c r="GB121">
        <v>0</v>
      </c>
      <c r="GC121">
        <v>14</v>
      </c>
      <c r="GD121">
        <v>58</v>
      </c>
      <c r="GE121">
        <v>58</v>
      </c>
      <c r="GF121">
        <v>2.05078</v>
      </c>
      <c r="GG121">
        <v>2.47925</v>
      </c>
      <c r="GH121">
        <v>1.5979000000000001</v>
      </c>
      <c r="GI121">
        <v>2.34863</v>
      </c>
      <c r="GJ121">
        <v>1.64917</v>
      </c>
      <c r="GK121">
        <v>2.4902299999999999</v>
      </c>
      <c r="GL121">
        <v>26.313400000000001</v>
      </c>
      <c r="GM121">
        <v>14.3422</v>
      </c>
      <c r="GN121">
        <v>19</v>
      </c>
      <c r="GO121">
        <v>450.65</v>
      </c>
      <c r="GP121">
        <v>639.70899999999995</v>
      </c>
      <c r="GQ121">
        <v>29.516300000000001</v>
      </c>
      <c r="GR121">
        <v>21.712599999999998</v>
      </c>
      <c r="GS121">
        <v>30.0002</v>
      </c>
      <c r="GT121">
        <v>21.6404</v>
      </c>
      <c r="GU121">
        <v>21.620100000000001</v>
      </c>
      <c r="GV121">
        <v>41.086500000000001</v>
      </c>
      <c r="GW121">
        <v>25.767700000000001</v>
      </c>
      <c r="GX121">
        <v>100</v>
      </c>
      <c r="GY121">
        <v>29.522600000000001</v>
      </c>
      <c r="GZ121">
        <v>901.44100000000003</v>
      </c>
      <c r="HA121">
        <v>12.8407</v>
      </c>
      <c r="HB121">
        <v>101.346</v>
      </c>
      <c r="HC121">
        <v>101.33799999999999</v>
      </c>
    </row>
    <row r="122" spans="1:211" x14ac:dyDescent="0.2">
      <c r="A122">
        <v>106</v>
      </c>
      <c r="B122">
        <v>1736449182.0999999</v>
      </c>
      <c r="C122">
        <v>210</v>
      </c>
      <c r="D122" t="s">
        <v>559</v>
      </c>
      <c r="E122" t="s">
        <v>560</v>
      </c>
      <c r="F122">
        <v>2</v>
      </c>
      <c r="G122">
        <v>1736449181.0999999</v>
      </c>
      <c r="H122">
        <f t="shared" si="34"/>
        <v>2.2496141186151637E-3</v>
      </c>
      <c r="I122">
        <f t="shared" si="35"/>
        <v>2.2496141186151637</v>
      </c>
      <c r="J122">
        <f t="shared" si="36"/>
        <v>37.380111044290359</v>
      </c>
      <c r="K122">
        <f t="shared" si="37"/>
        <v>799.27300000000002</v>
      </c>
      <c r="L122">
        <f t="shared" si="38"/>
        <v>322.24289978840773</v>
      </c>
      <c r="M122">
        <f t="shared" si="39"/>
        <v>32.968316352367907</v>
      </c>
      <c r="N122">
        <f t="shared" si="40"/>
        <v>81.772740790281603</v>
      </c>
      <c r="O122">
        <f t="shared" si="41"/>
        <v>0.13190021905557592</v>
      </c>
      <c r="P122">
        <f t="shared" si="42"/>
        <v>3.5415843814965777</v>
      </c>
      <c r="Q122">
        <f t="shared" si="43"/>
        <v>0.12923069789498645</v>
      </c>
      <c r="R122">
        <f t="shared" si="44"/>
        <v>8.1004532058581033E-2</v>
      </c>
      <c r="S122">
        <f t="shared" si="45"/>
        <v>253.91998857600001</v>
      </c>
      <c r="T122">
        <f t="shared" si="46"/>
        <v>25.76652233491625</v>
      </c>
      <c r="U122">
        <f t="shared" si="47"/>
        <v>25.76652233491625</v>
      </c>
      <c r="V122">
        <f t="shared" si="48"/>
        <v>3.3279211946961036</v>
      </c>
      <c r="W122">
        <f t="shared" si="49"/>
        <v>49.991780851530187</v>
      </c>
      <c r="X122">
        <f t="shared" si="50"/>
        <v>1.58975752288896</v>
      </c>
      <c r="Y122">
        <f t="shared" si="51"/>
        <v>3.1800377898326051</v>
      </c>
      <c r="Z122">
        <f t="shared" si="52"/>
        <v>1.7381636718071436</v>
      </c>
      <c r="AA122">
        <f t="shared" si="53"/>
        <v>-99.207982630928726</v>
      </c>
      <c r="AB122">
        <f t="shared" si="54"/>
        <v>-145.99232227279396</v>
      </c>
      <c r="AC122">
        <f t="shared" si="55"/>
        <v>-8.753300959208838</v>
      </c>
      <c r="AD122">
        <f t="shared" si="56"/>
        <v>-3.3617286931530543E-2</v>
      </c>
      <c r="AE122">
        <f t="shared" si="57"/>
        <v>65.207446312359721</v>
      </c>
      <c r="AF122">
        <f t="shared" si="58"/>
        <v>2.2488616500748497</v>
      </c>
      <c r="AG122">
        <f t="shared" si="59"/>
        <v>37.380111044290359</v>
      </c>
      <c r="AH122">
        <v>880.37364767663905</v>
      </c>
      <c r="AI122">
        <v>811.88564242424195</v>
      </c>
      <c r="AJ122">
        <v>3.2670030918953601</v>
      </c>
      <c r="AK122">
        <v>85.495142733625997</v>
      </c>
      <c r="AL122">
        <f t="shared" si="60"/>
        <v>2.2496141186151637</v>
      </c>
      <c r="AM122">
        <v>12.8800437451874</v>
      </c>
      <c r="AN122">
        <v>15.5381181818182</v>
      </c>
      <c r="AO122">
        <v>1.58303602597173E-6</v>
      </c>
      <c r="AP122">
        <v>126.389948844656</v>
      </c>
      <c r="AQ122">
        <v>37</v>
      </c>
      <c r="AR122">
        <v>7</v>
      </c>
      <c r="AS122">
        <f t="shared" si="61"/>
        <v>1</v>
      </c>
      <c r="AT122">
        <f t="shared" si="62"/>
        <v>0</v>
      </c>
      <c r="AU122">
        <f t="shared" si="63"/>
        <v>54544.270211203133</v>
      </c>
      <c r="AV122">
        <f t="shared" si="64"/>
        <v>1600</v>
      </c>
      <c r="AW122">
        <f t="shared" si="65"/>
        <v>1348.8003696000001</v>
      </c>
      <c r="AX122">
        <f t="shared" si="66"/>
        <v>0.84300023099999999</v>
      </c>
      <c r="AY122">
        <f t="shared" si="67"/>
        <v>0.15869999286</v>
      </c>
      <c r="AZ122">
        <v>6</v>
      </c>
      <c r="BA122">
        <v>0.5</v>
      </c>
      <c r="BB122" t="s">
        <v>345</v>
      </c>
      <c r="BC122">
        <v>2</v>
      </c>
      <c r="BD122" t="b">
        <v>1</v>
      </c>
      <c r="BE122">
        <v>1736449181.0999999</v>
      </c>
      <c r="BF122">
        <v>799.27300000000002</v>
      </c>
      <c r="BG122">
        <v>879.69399999999996</v>
      </c>
      <c r="BH122">
        <v>15.5388</v>
      </c>
      <c r="BI122">
        <v>12.881600000000001</v>
      </c>
      <c r="BJ122">
        <v>799.21</v>
      </c>
      <c r="BK122">
        <v>15.4648</v>
      </c>
      <c r="BL122">
        <v>499.90600000000001</v>
      </c>
      <c r="BM122">
        <v>102.209</v>
      </c>
      <c r="BN122">
        <v>9.9899199999999994E-2</v>
      </c>
      <c r="BO122">
        <v>25.001899999999999</v>
      </c>
      <c r="BP122">
        <v>24.646000000000001</v>
      </c>
      <c r="BQ122">
        <v>999.9</v>
      </c>
      <c r="BR122">
        <v>0</v>
      </c>
      <c r="BS122">
        <v>0</v>
      </c>
      <c r="BT122">
        <v>10026.200000000001</v>
      </c>
      <c r="BU122">
        <v>512.48400000000004</v>
      </c>
      <c r="BV122">
        <v>123.08199999999999</v>
      </c>
      <c r="BW122">
        <v>-80.421300000000002</v>
      </c>
      <c r="BX122">
        <v>811.88900000000001</v>
      </c>
      <c r="BY122">
        <v>891.17399999999998</v>
      </c>
      <c r="BZ122">
        <v>2.6572</v>
      </c>
      <c r="CA122">
        <v>879.69399999999996</v>
      </c>
      <c r="CB122">
        <v>12.881600000000001</v>
      </c>
      <c r="CC122">
        <v>1.5882099999999999</v>
      </c>
      <c r="CD122">
        <v>1.3166199999999999</v>
      </c>
      <c r="CE122">
        <v>13.844900000000001</v>
      </c>
      <c r="CF122">
        <v>10.99</v>
      </c>
      <c r="CG122">
        <v>1600</v>
      </c>
      <c r="CH122">
        <v>0.90000100000000005</v>
      </c>
      <c r="CI122">
        <v>9.9999299999999999E-2</v>
      </c>
      <c r="CJ122">
        <v>20</v>
      </c>
      <c r="CK122">
        <v>31274.400000000001</v>
      </c>
      <c r="CL122">
        <v>1736445700.0999999</v>
      </c>
      <c r="CM122" t="s">
        <v>346</v>
      </c>
      <c r="CN122">
        <v>1736445697.0999999</v>
      </c>
      <c r="CO122">
        <v>1736445700.0999999</v>
      </c>
      <c r="CP122">
        <v>1</v>
      </c>
      <c r="CQ122">
        <v>-0.33700000000000002</v>
      </c>
      <c r="CR122">
        <v>1.2999999999999999E-2</v>
      </c>
      <c r="CS122">
        <v>0.22</v>
      </c>
      <c r="CT122">
        <v>8.3000000000000004E-2</v>
      </c>
      <c r="CU122">
        <v>420</v>
      </c>
      <c r="CV122">
        <v>16</v>
      </c>
      <c r="CW122">
        <v>0.23</v>
      </c>
      <c r="CX122">
        <v>0.32</v>
      </c>
      <c r="CY122">
        <v>-78.433290476190507</v>
      </c>
      <c r="CZ122">
        <v>-8.7224649350649592</v>
      </c>
      <c r="DA122">
        <v>0.92466466400619096</v>
      </c>
      <c r="DB122">
        <v>0</v>
      </c>
      <c r="DC122">
        <v>2.6592847619047602</v>
      </c>
      <c r="DD122">
        <v>-3.5981298701302102E-2</v>
      </c>
      <c r="DE122">
        <v>4.1884098801649398E-3</v>
      </c>
      <c r="DF122">
        <v>1</v>
      </c>
      <c r="DG122">
        <v>1</v>
      </c>
      <c r="DH122">
        <v>2</v>
      </c>
      <c r="DI122" t="s">
        <v>347</v>
      </c>
      <c r="DJ122">
        <v>3.1192600000000001</v>
      </c>
      <c r="DK122">
        <v>2.8006799999999998</v>
      </c>
      <c r="DL122">
        <v>0.15958800000000001</v>
      </c>
      <c r="DM122">
        <v>0.171593</v>
      </c>
      <c r="DN122">
        <v>8.6920300000000006E-2</v>
      </c>
      <c r="DO122">
        <v>7.6571500000000001E-2</v>
      </c>
      <c r="DP122">
        <v>23445.9</v>
      </c>
      <c r="DQ122">
        <v>21361.1</v>
      </c>
      <c r="DR122">
        <v>26687.7</v>
      </c>
      <c r="DS122">
        <v>24124.1</v>
      </c>
      <c r="DT122">
        <v>33682.6</v>
      </c>
      <c r="DU122">
        <v>32444.400000000001</v>
      </c>
      <c r="DV122">
        <v>40352.800000000003</v>
      </c>
      <c r="DW122">
        <v>38136.800000000003</v>
      </c>
      <c r="DX122">
        <v>2.0143200000000001</v>
      </c>
      <c r="DY122">
        <v>2.26953</v>
      </c>
      <c r="DZ122">
        <v>0.153311</v>
      </c>
      <c r="EA122">
        <v>0</v>
      </c>
      <c r="EB122">
        <v>22.127300000000002</v>
      </c>
      <c r="EC122">
        <v>999.9</v>
      </c>
      <c r="ED122">
        <v>64.222999999999999</v>
      </c>
      <c r="EE122">
        <v>22.094000000000001</v>
      </c>
      <c r="EF122">
        <v>16.768799999999999</v>
      </c>
      <c r="EG122">
        <v>64.064899999999994</v>
      </c>
      <c r="EH122">
        <v>26.718800000000002</v>
      </c>
      <c r="EI122">
        <v>1</v>
      </c>
      <c r="EJ122">
        <v>-0.42907499999999998</v>
      </c>
      <c r="EK122">
        <v>-4.2868599999999999</v>
      </c>
      <c r="EL122">
        <v>20.224599999999999</v>
      </c>
      <c r="EM122">
        <v>5.2620699999999996</v>
      </c>
      <c r="EN122">
        <v>12.0077</v>
      </c>
      <c r="EO122">
        <v>5.0000499999999999</v>
      </c>
      <c r="EP122">
        <v>3.28708</v>
      </c>
      <c r="EQ122">
        <v>9999</v>
      </c>
      <c r="ER122">
        <v>9999</v>
      </c>
      <c r="ES122">
        <v>999.9</v>
      </c>
      <c r="ET122">
        <v>9999</v>
      </c>
      <c r="EU122">
        <v>1.8723099999999999</v>
      </c>
      <c r="EV122">
        <v>1.87317</v>
      </c>
      <c r="EW122">
        <v>1.8693599999999999</v>
      </c>
      <c r="EX122">
        <v>1.87507</v>
      </c>
      <c r="EY122">
        <v>1.8754599999999999</v>
      </c>
      <c r="EZ122">
        <v>1.87385</v>
      </c>
      <c r="FA122">
        <v>1.8724000000000001</v>
      </c>
      <c r="FB122">
        <v>1.8714900000000001</v>
      </c>
      <c r="FC122">
        <v>5</v>
      </c>
      <c r="FD122">
        <v>0</v>
      </c>
      <c r="FE122">
        <v>0</v>
      </c>
      <c r="FF122">
        <v>0</v>
      </c>
      <c r="FG122" t="s">
        <v>348</v>
      </c>
      <c r="FH122" t="s">
        <v>349</v>
      </c>
      <c r="FI122" t="s">
        <v>350</v>
      </c>
      <c r="FJ122" t="s">
        <v>350</v>
      </c>
      <c r="FK122" t="s">
        <v>350</v>
      </c>
      <c r="FL122" t="s">
        <v>350</v>
      </c>
      <c r="FM122">
        <v>0</v>
      </c>
      <c r="FN122">
        <v>100</v>
      </c>
      <c r="FO122">
        <v>100</v>
      </c>
      <c r="FP122">
        <v>0.06</v>
      </c>
      <c r="FQ122">
        <v>7.4099999999999999E-2</v>
      </c>
      <c r="FR122">
        <v>-0.18329044484773399</v>
      </c>
      <c r="FS122">
        <v>1.93526017593624E-3</v>
      </c>
      <c r="FT122">
        <v>-2.6352868309754201E-6</v>
      </c>
      <c r="FU122">
        <v>7.4988703689445403E-10</v>
      </c>
      <c r="FV122">
        <v>7.4070808911679595E-2</v>
      </c>
      <c r="FW122">
        <v>0</v>
      </c>
      <c r="FX122">
        <v>0</v>
      </c>
      <c r="FY122">
        <v>0</v>
      </c>
      <c r="FZ122">
        <v>1</v>
      </c>
      <c r="GA122">
        <v>1999</v>
      </c>
      <c r="GB122">
        <v>0</v>
      </c>
      <c r="GC122">
        <v>14</v>
      </c>
      <c r="GD122">
        <v>58.1</v>
      </c>
      <c r="GE122">
        <v>58</v>
      </c>
      <c r="GF122">
        <v>2.0605500000000001</v>
      </c>
      <c r="GG122">
        <v>2.48047</v>
      </c>
      <c r="GH122">
        <v>1.5979000000000001</v>
      </c>
      <c r="GI122">
        <v>2.34985</v>
      </c>
      <c r="GJ122">
        <v>1.64917</v>
      </c>
      <c r="GK122">
        <v>2.47925</v>
      </c>
      <c r="GL122">
        <v>26.313400000000001</v>
      </c>
      <c r="GM122">
        <v>14.3422</v>
      </c>
      <c r="GN122">
        <v>19</v>
      </c>
      <c r="GO122">
        <v>450.75599999999997</v>
      </c>
      <c r="GP122">
        <v>639.779</v>
      </c>
      <c r="GQ122">
        <v>29.519500000000001</v>
      </c>
      <c r="GR122">
        <v>21.713000000000001</v>
      </c>
      <c r="GS122">
        <v>30.0002</v>
      </c>
      <c r="GT122">
        <v>21.640499999999999</v>
      </c>
      <c r="GU122">
        <v>21.620799999999999</v>
      </c>
      <c r="GV122">
        <v>41.342799999999997</v>
      </c>
      <c r="GW122">
        <v>25.767700000000001</v>
      </c>
      <c r="GX122">
        <v>100</v>
      </c>
      <c r="GY122">
        <v>29.522600000000001</v>
      </c>
      <c r="GZ122">
        <v>901.44100000000003</v>
      </c>
      <c r="HA122">
        <v>12.8424</v>
      </c>
      <c r="HB122">
        <v>101.345</v>
      </c>
      <c r="HC122">
        <v>101.337</v>
      </c>
    </row>
    <row r="123" spans="1:211" x14ac:dyDescent="0.2">
      <c r="A123">
        <v>107</v>
      </c>
      <c r="B123">
        <v>1736449184.0999999</v>
      </c>
      <c r="C123">
        <v>212</v>
      </c>
      <c r="D123" t="s">
        <v>561</v>
      </c>
      <c r="E123" t="s">
        <v>562</v>
      </c>
      <c r="F123">
        <v>2</v>
      </c>
      <c r="G123">
        <v>1736449182.0999999</v>
      </c>
      <c r="H123">
        <f t="shared" si="34"/>
        <v>2.2516932104090291E-3</v>
      </c>
      <c r="I123">
        <f t="shared" si="35"/>
        <v>2.2516932104090293</v>
      </c>
      <c r="J123">
        <f t="shared" si="36"/>
        <v>37.572093034387244</v>
      </c>
      <c r="K123">
        <f t="shared" si="37"/>
        <v>802.48</v>
      </c>
      <c r="L123">
        <f t="shared" si="38"/>
        <v>323.36483186548173</v>
      </c>
      <c r="M123">
        <f t="shared" si="39"/>
        <v>33.083192664511337</v>
      </c>
      <c r="N123">
        <f t="shared" si="40"/>
        <v>82.101075420784014</v>
      </c>
      <c r="O123">
        <f t="shared" si="41"/>
        <v>0.13200210254922132</v>
      </c>
      <c r="P123">
        <f t="shared" si="42"/>
        <v>3.5398222804808759</v>
      </c>
      <c r="Q123">
        <f t="shared" si="43"/>
        <v>0.12932719897246767</v>
      </c>
      <c r="R123">
        <f t="shared" si="44"/>
        <v>8.1065314144730366E-2</v>
      </c>
      <c r="S123">
        <f t="shared" si="45"/>
        <v>253.91998857600001</v>
      </c>
      <c r="T123">
        <f t="shared" si="46"/>
        <v>25.768577207847727</v>
      </c>
      <c r="U123">
        <f t="shared" si="47"/>
        <v>25.768577207847727</v>
      </c>
      <c r="V123">
        <f t="shared" si="48"/>
        <v>3.3283265788767702</v>
      </c>
      <c r="W123">
        <f t="shared" si="49"/>
        <v>49.988408569297974</v>
      </c>
      <c r="X123">
        <f t="shared" si="50"/>
        <v>1.5898540545762601</v>
      </c>
      <c r="Y123">
        <f t="shared" si="51"/>
        <v>3.1804454274079879</v>
      </c>
      <c r="Z123">
        <f t="shared" si="52"/>
        <v>1.7384725243005101</v>
      </c>
      <c r="AA123">
        <f t="shared" si="53"/>
        <v>-99.299670579038178</v>
      </c>
      <c r="AB123">
        <f t="shared" si="54"/>
        <v>-145.90153043704905</v>
      </c>
      <c r="AC123">
        <f t="shared" si="55"/>
        <v>-8.7523969600711027</v>
      </c>
      <c r="AD123">
        <f t="shared" si="56"/>
        <v>-3.3609400158326252E-2</v>
      </c>
      <c r="AE123">
        <f t="shared" si="57"/>
        <v>65.310130996687548</v>
      </c>
      <c r="AF123">
        <f t="shared" si="58"/>
        <v>2.2493827519843448</v>
      </c>
      <c r="AG123">
        <f t="shared" si="59"/>
        <v>37.572093034387244</v>
      </c>
      <c r="AH123">
        <v>887.26635603273803</v>
      </c>
      <c r="AI123">
        <v>818.43978787878802</v>
      </c>
      <c r="AJ123">
        <v>3.28196658316245</v>
      </c>
      <c r="AK123">
        <v>85.495142733625997</v>
      </c>
      <c r="AL123">
        <f t="shared" si="60"/>
        <v>2.2516932104090293</v>
      </c>
      <c r="AM123">
        <v>12.880290765568599</v>
      </c>
      <c r="AN123">
        <v>15.540775524475499</v>
      </c>
      <c r="AO123">
        <v>4.05763765581203E-6</v>
      </c>
      <c r="AP123">
        <v>126.389948844656</v>
      </c>
      <c r="AQ123">
        <v>37</v>
      </c>
      <c r="AR123">
        <v>7</v>
      </c>
      <c r="AS123">
        <f t="shared" si="61"/>
        <v>1</v>
      </c>
      <c r="AT123">
        <f t="shared" si="62"/>
        <v>0</v>
      </c>
      <c r="AU123">
        <f t="shared" si="63"/>
        <v>54505.031383777095</v>
      </c>
      <c r="AV123">
        <f t="shared" si="64"/>
        <v>1600</v>
      </c>
      <c r="AW123">
        <f t="shared" si="65"/>
        <v>1348.8003696000001</v>
      </c>
      <c r="AX123">
        <f t="shared" si="66"/>
        <v>0.84300023099999999</v>
      </c>
      <c r="AY123">
        <f t="shared" si="67"/>
        <v>0.15869999286</v>
      </c>
      <c r="AZ123">
        <v>6</v>
      </c>
      <c r="BA123">
        <v>0.5</v>
      </c>
      <c r="BB123" t="s">
        <v>345</v>
      </c>
      <c r="BC123">
        <v>2</v>
      </c>
      <c r="BD123" t="b">
        <v>1</v>
      </c>
      <c r="BE123">
        <v>1736449182.0999999</v>
      </c>
      <c r="BF123">
        <v>802.48</v>
      </c>
      <c r="BG123">
        <v>883.03300000000002</v>
      </c>
      <c r="BH123">
        <v>15.5397</v>
      </c>
      <c r="BI123">
        <v>12.8819</v>
      </c>
      <c r="BJ123">
        <v>802.41949999999997</v>
      </c>
      <c r="BK123">
        <v>15.46565</v>
      </c>
      <c r="BL123">
        <v>499.9085</v>
      </c>
      <c r="BM123">
        <v>102.20950000000001</v>
      </c>
      <c r="BN123">
        <v>9.9685800000000005E-2</v>
      </c>
      <c r="BO123">
        <v>25.004049999999999</v>
      </c>
      <c r="BP123">
        <v>24.646550000000001</v>
      </c>
      <c r="BQ123">
        <v>999.9</v>
      </c>
      <c r="BR123">
        <v>0</v>
      </c>
      <c r="BS123">
        <v>0</v>
      </c>
      <c r="BT123">
        <v>10018.700000000001</v>
      </c>
      <c r="BU123">
        <v>512.52250000000004</v>
      </c>
      <c r="BV123">
        <v>123.02200000000001</v>
      </c>
      <c r="BW123">
        <v>-80.553250000000006</v>
      </c>
      <c r="BX123">
        <v>815.14700000000005</v>
      </c>
      <c r="BY123">
        <v>894.55650000000003</v>
      </c>
      <c r="BZ123">
        <v>2.6577999999999999</v>
      </c>
      <c r="CA123">
        <v>883.03300000000002</v>
      </c>
      <c r="CB123">
        <v>12.8819</v>
      </c>
      <c r="CC123">
        <v>1.5883050000000001</v>
      </c>
      <c r="CD123">
        <v>1.3166549999999999</v>
      </c>
      <c r="CE123">
        <v>13.845800000000001</v>
      </c>
      <c r="CF123">
        <v>10.990349999999999</v>
      </c>
      <c r="CG123">
        <v>1600</v>
      </c>
      <c r="CH123">
        <v>0.90000100000000005</v>
      </c>
      <c r="CI123">
        <v>9.9999299999999999E-2</v>
      </c>
      <c r="CJ123">
        <v>20</v>
      </c>
      <c r="CK123">
        <v>31274.400000000001</v>
      </c>
      <c r="CL123">
        <v>1736445700.0999999</v>
      </c>
      <c r="CM123" t="s">
        <v>346</v>
      </c>
      <c r="CN123">
        <v>1736445697.0999999</v>
      </c>
      <c r="CO123">
        <v>1736445700.0999999</v>
      </c>
      <c r="CP123">
        <v>1</v>
      </c>
      <c r="CQ123">
        <v>-0.33700000000000002</v>
      </c>
      <c r="CR123">
        <v>1.2999999999999999E-2</v>
      </c>
      <c r="CS123">
        <v>0.22</v>
      </c>
      <c r="CT123">
        <v>8.3000000000000004E-2</v>
      </c>
      <c r="CU123">
        <v>420</v>
      </c>
      <c r="CV123">
        <v>16</v>
      </c>
      <c r="CW123">
        <v>0.23</v>
      </c>
      <c r="CX123">
        <v>0.32</v>
      </c>
      <c r="CY123">
        <v>-78.725576190476204</v>
      </c>
      <c r="CZ123">
        <v>-9.9337792207793196</v>
      </c>
      <c r="DA123">
        <v>1.03503134431708</v>
      </c>
      <c r="DB123">
        <v>0</v>
      </c>
      <c r="DC123">
        <v>2.6581461904761898</v>
      </c>
      <c r="DD123">
        <v>-2.0435844155842198E-2</v>
      </c>
      <c r="DE123">
        <v>2.58573463115737E-3</v>
      </c>
      <c r="DF123">
        <v>1</v>
      </c>
      <c r="DG123">
        <v>1</v>
      </c>
      <c r="DH123">
        <v>2</v>
      </c>
      <c r="DI123" t="s">
        <v>347</v>
      </c>
      <c r="DJ123">
        <v>3.1191599999999999</v>
      </c>
      <c r="DK123">
        <v>2.8004799999999999</v>
      </c>
      <c r="DL123">
        <v>0.160438</v>
      </c>
      <c r="DM123">
        <v>0.17244599999999999</v>
      </c>
      <c r="DN123">
        <v>8.6924199999999993E-2</v>
      </c>
      <c r="DO123">
        <v>7.6571E-2</v>
      </c>
      <c r="DP123">
        <v>23422.2</v>
      </c>
      <c r="DQ123">
        <v>21338.9</v>
      </c>
      <c r="DR123">
        <v>26687.599999999999</v>
      </c>
      <c r="DS123">
        <v>24123.8</v>
      </c>
      <c r="DT123">
        <v>33682.400000000001</v>
      </c>
      <c r="DU123">
        <v>32444.1</v>
      </c>
      <c r="DV123">
        <v>40352.699999999997</v>
      </c>
      <c r="DW123">
        <v>38136.300000000003</v>
      </c>
      <c r="DX123">
        <v>2.0142500000000001</v>
      </c>
      <c r="DY123">
        <v>2.2696999999999998</v>
      </c>
      <c r="DZ123">
        <v>0.15375800000000001</v>
      </c>
      <c r="EA123">
        <v>0</v>
      </c>
      <c r="EB123">
        <v>22.124500000000001</v>
      </c>
      <c r="EC123">
        <v>999.9</v>
      </c>
      <c r="ED123">
        <v>64.222999999999999</v>
      </c>
      <c r="EE123">
        <v>22.094000000000001</v>
      </c>
      <c r="EF123">
        <v>16.770399999999999</v>
      </c>
      <c r="EG123">
        <v>63.804900000000004</v>
      </c>
      <c r="EH123">
        <v>26.506399999999999</v>
      </c>
      <c r="EI123">
        <v>1</v>
      </c>
      <c r="EJ123">
        <v>-0.42904999999999999</v>
      </c>
      <c r="EK123">
        <v>-4.2807399999999998</v>
      </c>
      <c r="EL123">
        <v>20.225000000000001</v>
      </c>
      <c r="EM123">
        <v>5.2616199999999997</v>
      </c>
      <c r="EN123">
        <v>12.007099999999999</v>
      </c>
      <c r="EO123">
        <v>4.9998500000000003</v>
      </c>
      <c r="EP123">
        <v>3.28688</v>
      </c>
      <c r="EQ123">
        <v>9999</v>
      </c>
      <c r="ER123">
        <v>9999</v>
      </c>
      <c r="ES123">
        <v>999.9</v>
      </c>
      <c r="ET123">
        <v>9999</v>
      </c>
      <c r="EU123">
        <v>1.8723099999999999</v>
      </c>
      <c r="EV123">
        <v>1.87317</v>
      </c>
      <c r="EW123">
        <v>1.86937</v>
      </c>
      <c r="EX123">
        <v>1.8751100000000001</v>
      </c>
      <c r="EY123">
        <v>1.87544</v>
      </c>
      <c r="EZ123">
        <v>1.87385</v>
      </c>
      <c r="FA123">
        <v>1.8724099999999999</v>
      </c>
      <c r="FB123">
        <v>1.8714900000000001</v>
      </c>
      <c r="FC123">
        <v>5</v>
      </c>
      <c r="FD123">
        <v>0</v>
      </c>
      <c r="FE123">
        <v>0</v>
      </c>
      <c r="FF123">
        <v>0</v>
      </c>
      <c r="FG123" t="s">
        <v>348</v>
      </c>
      <c r="FH123" t="s">
        <v>349</v>
      </c>
      <c r="FI123" t="s">
        <v>350</v>
      </c>
      <c r="FJ123" t="s">
        <v>350</v>
      </c>
      <c r="FK123" t="s">
        <v>350</v>
      </c>
      <c r="FL123" t="s">
        <v>350</v>
      </c>
      <c r="FM123">
        <v>0</v>
      </c>
      <c r="FN123">
        <v>100</v>
      </c>
      <c r="FO123">
        <v>100</v>
      </c>
      <c r="FP123">
        <v>5.5E-2</v>
      </c>
      <c r="FQ123">
        <v>7.3999999999999996E-2</v>
      </c>
      <c r="FR123">
        <v>-0.18329044484773399</v>
      </c>
      <c r="FS123">
        <v>1.93526017593624E-3</v>
      </c>
      <c r="FT123">
        <v>-2.6352868309754201E-6</v>
      </c>
      <c r="FU123">
        <v>7.4988703689445403E-10</v>
      </c>
      <c r="FV123">
        <v>7.4070808911679595E-2</v>
      </c>
      <c r="FW123">
        <v>0</v>
      </c>
      <c r="FX123">
        <v>0</v>
      </c>
      <c r="FY123">
        <v>0</v>
      </c>
      <c r="FZ123">
        <v>1</v>
      </c>
      <c r="GA123">
        <v>1999</v>
      </c>
      <c r="GB123">
        <v>0</v>
      </c>
      <c r="GC123">
        <v>14</v>
      </c>
      <c r="GD123">
        <v>58.1</v>
      </c>
      <c r="GE123">
        <v>58.1</v>
      </c>
      <c r="GF123">
        <v>2.0739700000000001</v>
      </c>
      <c r="GG123">
        <v>2.4890099999999999</v>
      </c>
      <c r="GH123">
        <v>1.5979000000000001</v>
      </c>
      <c r="GI123">
        <v>2.35229</v>
      </c>
      <c r="GJ123">
        <v>1.64917</v>
      </c>
      <c r="GK123">
        <v>2.35229</v>
      </c>
      <c r="GL123">
        <v>26.313400000000001</v>
      </c>
      <c r="GM123">
        <v>14.333399999999999</v>
      </c>
      <c r="GN123">
        <v>19</v>
      </c>
      <c r="GO123">
        <v>450.71899999999999</v>
      </c>
      <c r="GP123">
        <v>639.93200000000002</v>
      </c>
      <c r="GQ123">
        <v>29.5228</v>
      </c>
      <c r="GR123">
        <v>21.713899999999999</v>
      </c>
      <c r="GS123">
        <v>30.0002</v>
      </c>
      <c r="GT123">
        <v>21.641300000000001</v>
      </c>
      <c r="GU123">
        <v>21.621500000000001</v>
      </c>
      <c r="GV123">
        <v>41.600999999999999</v>
      </c>
      <c r="GW123">
        <v>25.767700000000001</v>
      </c>
      <c r="GX123">
        <v>100</v>
      </c>
      <c r="GY123">
        <v>29.509899999999998</v>
      </c>
      <c r="GZ123">
        <v>908.23500000000001</v>
      </c>
      <c r="HA123">
        <v>12.839700000000001</v>
      </c>
      <c r="HB123">
        <v>101.345</v>
      </c>
      <c r="HC123">
        <v>101.336</v>
      </c>
    </row>
    <row r="124" spans="1:211" x14ac:dyDescent="0.2">
      <c r="A124">
        <v>108</v>
      </c>
      <c r="B124">
        <v>1736449186.0999999</v>
      </c>
      <c r="C124">
        <v>214</v>
      </c>
      <c r="D124" t="s">
        <v>563</v>
      </c>
      <c r="E124" t="s">
        <v>564</v>
      </c>
      <c r="F124">
        <v>2</v>
      </c>
      <c r="G124">
        <v>1736449185.0999999</v>
      </c>
      <c r="H124">
        <f t="shared" si="34"/>
        <v>2.2535079001941125E-3</v>
      </c>
      <c r="I124">
        <f t="shared" si="35"/>
        <v>2.2535079001941125</v>
      </c>
      <c r="J124">
        <f t="shared" si="36"/>
        <v>38.021913678506053</v>
      </c>
      <c r="K124">
        <f t="shared" si="37"/>
        <v>812.09100000000001</v>
      </c>
      <c r="L124">
        <f t="shared" si="38"/>
        <v>327.33580630262935</v>
      </c>
      <c r="M124">
        <f t="shared" si="39"/>
        <v>33.490200979741147</v>
      </c>
      <c r="N124">
        <f t="shared" si="40"/>
        <v>83.086207741950005</v>
      </c>
      <c r="O124">
        <f t="shared" si="41"/>
        <v>0.13203301552994962</v>
      </c>
      <c r="P124">
        <f t="shared" si="42"/>
        <v>3.5392656208266735</v>
      </c>
      <c r="Q124">
        <f t="shared" si="43"/>
        <v>0.12935646093376488</v>
      </c>
      <c r="R124">
        <f t="shared" si="44"/>
        <v>8.1083746691927805E-2</v>
      </c>
      <c r="S124">
        <f t="shared" si="45"/>
        <v>253.91980761599999</v>
      </c>
      <c r="T124">
        <f t="shared" si="46"/>
        <v>25.7755408714468</v>
      </c>
      <c r="U124">
        <f t="shared" si="47"/>
        <v>25.7755408714468</v>
      </c>
      <c r="V124">
        <f t="shared" si="48"/>
        <v>3.3297006873235766</v>
      </c>
      <c r="W124">
        <f t="shared" si="49"/>
        <v>49.977559889182551</v>
      </c>
      <c r="X124">
        <f t="shared" si="50"/>
        <v>1.5901961739149999</v>
      </c>
      <c r="Y124">
        <f t="shared" si="51"/>
        <v>3.1818203558577332</v>
      </c>
      <c r="Z124">
        <f t="shared" si="52"/>
        <v>1.7395045134085767</v>
      </c>
      <c r="AA124">
        <f t="shared" si="53"/>
        <v>-99.379698398560365</v>
      </c>
      <c r="AB124">
        <f t="shared" si="54"/>
        <v>-145.82395095955718</v>
      </c>
      <c r="AC124">
        <f t="shared" si="55"/>
        <v>-8.7497440986998392</v>
      </c>
      <c r="AD124">
        <f t="shared" si="56"/>
        <v>-3.3585840817409007E-2</v>
      </c>
      <c r="AE124">
        <f t="shared" si="57"/>
        <v>65.724013217457824</v>
      </c>
      <c r="AF124">
        <f t="shared" si="58"/>
        <v>2.2522112044202762</v>
      </c>
      <c r="AG124">
        <f t="shared" si="59"/>
        <v>38.021913678506053</v>
      </c>
      <c r="AH124">
        <v>894.14188167960003</v>
      </c>
      <c r="AI124">
        <v>824.92195151515205</v>
      </c>
      <c r="AJ124">
        <v>3.2636627208360598</v>
      </c>
      <c r="AK124">
        <v>85.495142733625997</v>
      </c>
      <c r="AL124">
        <f t="shared" si="60"/>
        <v>2.2535079001941125</v>
      </c>
      <c r="AM124">
        <v>12.881254460006399</v>
      </c>
      <c r="AN124">
        <v>15.542927272727299</v>
      </c>
      <c r="AO124">
        <v>5.5816036329863297E-6</v>
      </c>
      <c r="AP124">
        <v>126.389948844656</v>
      </c>
      <c r="AQ124">
        <v>38</v>
      </c>
      <c r="AR124">
        <v>8</v>
      </c>
      <c r="AS124">
        <f t="shared" si="61"/>
        <v>1</v>
      </c>
      <c r="AT124">
        <f t="shared" si="62"/>
        <v>0</v>
      </c>
      <c r="AU124">
        <f t="shared" si="63"/>
        <v>54491.466116478958</v>
      </c>
      <c r="AV124">
        <f t="shared" si="64"/>
        <v>1600</v>
      </c>
      <c r="AW124">
        <f t="shared" si="65"/>
        <v>1348.7996736</v>
      </c>
      <c r="AX124">
        <f t="shared" si="66"/>
        <v>0.84299979599999997</v>
      </c>
      <c r="AY124">
        <f t="shared" si="67"/>
        <v>0.15869987976</v>
      </c>
      <c r="AZ124">
        <v>6</v>
      </c>
      <c r="BA124">
        <v>0.5</v>
      </c>
      <c r="BB124" t="s">
        <v>345</v>
      </c>
      <c r="BC124">
        <v>2</v>
      </c>
      <c r="BD124" t="b">
        <v>1</v>
      </c>
      <c r="BE124">
        <v>1736449185.0999999</v>
      </c>
      <c r="BF124">
        <v>812.09100000000001</v>
      </c>
      <c r="BG124">
        <v>893.14099999999996</v>
      </c>
      <c r="BH124">
        <v>15.5427</v>
      </c>
      <c r="BI124">
        <v>12.8825</v>
      </c>
      <c r="BJ124">
        <v>812.03899999999999</v>
      </c>
      <c r="BK124">
        <v>15.4686</v>
      </c>
      <c r="BL124">
        <v>500.084</v>
      </c>
      <c r="BM124">
        <v>102.211</v>
      </c>
      <c r="BN124">
        <v>0.10045</v>
      </c>
      <c r="BO124">
        <v>25.011299999999999</v>
      </c>
      <c r="BP124">
        <v>24.660900000000002</v>
      </c>
      <c r="BQ124">
        <v>999.9</v>
      </c>
      <c r="BR124">
        <v>0</v>
      </c>
      <c r="BS124">
        <v>0</v>
      </c>
      <c r="BT124">
        <v>10016.200000000001</v>
      </c>
      <c r="BU124">
        <v>512.60599999999999</v>
      </c>
      <c r="BV124">
        <v>123.051</v>
      </c>
      <c r="BW124">
        <v>-81.049899999999994</v>
      </c>
      <c r="BX124">
        <v>824.91200000000003</v>
      </c>
      <c r="BY124">
        <v>904.79700000000003</v>
      </c>
      <c r="BZ124">
        <v>2.6602000000000001</v>
      </c>
      <c r="CA124">
        <v>893.14099999999996</v>
      </c>
      <c r="CB124">
        <v>12.8825</v>
      </c>
      <c r="CC124">
        <v>1.5886400000000001</v>
      </c>
      <c r="CD124">
        <v>1.31674</v>
      </c>
      <c r="CE124">
        <v>13.8491</v>
      </c>
      <c r="CF124">
        <v>10.991300000000001</v>
      </c>
      <c r="CG124">
        <v>1600</v>
      </c>
      <c r="CH124">
        <v>0.90000100000000005</v>
      </c>
      <c r="CI124">
        <v>9.9998799999999999E-2</v>
      </c>
      <c r="CJ124">
        <v>20</v>
      </c>
      <c r="CK124">
        <v>31274.3</v>
      </c>
      <c r="CL124">
        <v>1736445700.0999999</v>
      </c>
      <c r="CM124" t="s">
        <v>346</v>
      </c>
      <c r="CN124">
        <v>1736445697.0999999</v>
      </c>
      <c r="CO124">
        <v>1736445700.0999999</v>
      </c>
      <c r="CP124">
        <v>1</v>
      </c>
      <c r="CQ124">
        <v>-0.33700000000000002</v>
      </c>
      <c r="CR124">
        <v>1.2999999999999999E-2</v>
      </c>
      <c r="CS124">
        <v>0.22</v>
      </c>
      <c r="CT124">
        <v>8.3000000000000004E-2</v>
      </c>
      <c r="CU124">
        <v>420</v>
      </c>
      <c r="CV124">
        <v>16</v>
      </c>
      <c r="CW124">
        <v>0.23</v>
      </c>
      <c r="CX124">
        <v>0.32</v>
      </c>
      <c r="CY124">
        <v>-79.024309523809507</v>
      </c>
      <c r="CZ124">
        <v>-11.035044155844201</v>
      </c>
      <c r="DA124">
        <v>1.12791852791928</v>
      </c>
      <c r="DB124">
        <v>0</v>
      </c>
      <c r="DC124">
        <v>2.6576133333333298</v>
      </c>
      <c r="DD124">
        <v>-8.9392207792149195E-3</v>
      </c>
      <c r="DE124">
        <v>1.69167804359297E-3</v>
      </c>
      <c r="DF124">
        <v>1</v>
      </c>
      <c r="DG124">
        <v>1</v>
      </c>
      <c r="DH124">
        <v>2</v>
      </c>
      <c r="DI124" t="s">
        <v>347</v>
      </c>
      <c r="DJ124">
        <v>3.1192000000000002</v>
      </c>
      <c r="DK124">
        <v>2.8011699999999999</v>
      </c>
      <c r="DL124">
        <v>0.16128700000000001</v>
      </c>
      <c r="DM124">
        <v>0.173292</v>
      </c>
      <c r="DN124">
        <v>8.6932999999999996E-2</v>
      </c>
      <c r="DO124">
        <v>7.6574000000000003E-2</v>
      </c>
      <c r="DP124">
        <v>23398.3</v>
      </c>
      <c r="DQ124">
        <v>21317</v>
      </c>
      <c r="DR124">
        <v>26687.3</v>
      </c>
      <c r="DS124">
        <v>24123.599999999999</v>
      </c>
      <c r="DT124">
        <v>33681.800000000003</v>
      </c>
      <c r="DU124">
        <v>32443.9</v>
      </c>
      <c r="DV124">
        <v>40352.300000000003</v>
      </c>
      <c r="DW124">
        <v>38136.1</v>
      </c>
      <c r="DX124">
        <v>2.0138500000000001</v>
      </c>
      <c r="DY124">
        <v>2.2695699999999999</v>
      </c>
      <c r="DZ124">
        <v>0.154555</v>
      </c>
      <c r="EA124">
        <v>0</v>
      </c>
      <c r="EB124">
        <v>22.121200000000002</v>
      </c>
      <c r="EC124">
        <v>999.9</v>
      </c>
      <c r="ED124">
        <v>64.222999999999999</v>
      </c>
      <c r="EE124">
        <v>22.094000000000001</v>
      </c>
      <c r="EF124">
        <v>16.7699</v>
      </c>
      <c r="EG124">
        <v>63.934899999999999</v>
      </c>
      <c r="EH124">
        <v>26.794899999999998</v>
      </c>
      <c r="EI124">
        <v>1</v>
      </c>
      <c r="EJ124">
        <v>-0.42902200000000001</v>
      </c>
      <c r="EK124">
        <v>-4.2359999999999998</v>
      </c>
      <c r="EL124">
        <v>20.226500000000001</v>
      </c>
      <c r="EM124">
        <v>5.2617700000000003</v>
      </c>
      <c r="EN124">
        <v>12.007099999999999</v>
      </c>
      <c r="EO124">
        <v>4.9998500000000003</v>
      </c>
      <c r="EP124">
        <v>3.28695</v>
      </c>
      <c r="EQ124">
        <v>9999</v>
      </c>
      <c r="ER124">
        <v>9999</v>
      </c>
      <c r="ES124">
        <v>999.9</v>
      </c>
      <c r="ET124">
        <v>9999</v>
      </c>
      <c r="EU124">
        <v>1.8723099999999999</v>
      </c>
      <c r="EV124">
        <v>1.87317</v>
      </c>
      <c r="EW124">
        <v>1.8693599999999999</v>
      </c>
      <c r="EX124">
        <v>1.8751199999999999</v>
      </c>
      <c r="EY124">
        <v>1.87544</v>
      </c>
      <c r="EZ124">
        <v>1.87385</v>
      </c>
      <c r="FA124">
        <v>1.8724099999999999</v>
      </c>
      <c r="FB124">
        <v>1.8714900000000001</v>
      </c>
      <c r="FC124">
        <v>5</v>
      </c>
      <c r="FD124">
        <v>0</v>
      </c>
      <c r="FE124">
        <v>0</v>
      </c>
      <c r="FF124">
        <v>0</v>
      </c>
      <c r="FG124" t="s">
        <v>348</v>
      </c>
      <c r="FH124" t="s">
        <v>349</v>
      </c>
      <c r="FI124" t="s">
        <v>350</v>
      </c>
      <c r="FJ124" t="s">
        <v>350</v>
      </c>
      <c r="FK124" t="s">
        <v>350</v>
      </c>
      <c r="FL124" t="s">
        <v>350</v>
      </c>
      <c r="FM124">
        <v>0</v>
      </c>
      <c r="FN124">
        <v>100</v>
      </c>
      <c r="FO124">
        <v>100</v>
      </c>
      <c r="FP124">
        <v>4.9000000000000002E-2</v>
      </c>
      <c r="FQ124">
        <v>7.4099999999999999E-2</v>
      </c>
      <c r="FR124">
        <v>-0.18329044484773399</v>
      </c>
      <c r="FS124">
        <v>1.93526017593624E-3</v>
      </c>
      <c r="FT124">
        <v>-2.6352868309754201E-6</v>
      </c>
      <c r="FU124">
        <v>7.4988703689445403E-10</v>
      </c>
      <c r="FV124">
        <v>7.4070808911679595E-2</v>
      </c>
      <c r="FW124">
        <v>0</v>
      </c>
      <c r="FX124">
        <v>0</v>
      </c>
      <c r="FY124">
        <v>0</v>
      </c>
      <c r="FZ124">
        <v>1</v>
      </c>
      <c r="GA124">
        <v>1999</v>
      </c>
      <c r="GB124">
        <v>0</v>
      </c>
      <c r="GC124">
        <v>14</v>
      </c>
      <c r="GD124">
        <v>58.1</v>
      </c>
      <c r="GE124">
        <v>58.1</v>
      </c>
      <c r="GF124">
        <v>2.0837400000000001</v>
      </c>
      <c r="GG124">
        <v>2.4731399999999999</v>
      </c>
      <c r="GH124">
        <v>1.5979000000000001</v>
      </c>
      <c r="GI124">
        <v>2.35229</v>
      </c>
      <c r="GJ124">
        <v>1.64917</v>
      </c>
      <c r="GK124">
        <v>2.3913600000000002</v>
      </c>
      <c r="GL124">
        <v>26.334099999999999</v>
      </c>
      <c r="GM124">
        <v>14.3422</v>
      </c>
      <c r="GN124">
        <v>19</v>
      </c>
      <c r="GO124">
        <v>450.49900000000002</v>
      </c>
      <c r="GP124">
        <v>639.84199999999998</v>
      </c>
      <c r="GQ124">
        <v>29.5245</v>
      </c>
      <c r="GR124">
        <v>21.714400000000001</v>
      </c>
      <c r="GS124">
        <v>30.0002</v>
      </c>
      <c r="GT124">
        <v>21.642199999999999</v>
      </c>
      <c r="GU124">
        <v>21.622399999999999</v>
      </c>
      <c r="GV124">
        <v>41.807400000000001</v>
      </c>
      <c r="GW124">
        <v>25.767700000000001</v>
      </c>
      <c r="GX124">
        <v>100</v>
      </c>
      <c r="GY124">
        <v>29.509899999999998</v>
      </c>
      <c r="GZ124">
        <v>914.96</v>
      </c>
      <c r="HA124">
        <v>12.8353</v>
      </c>
      <c r="HB124">
        <v>101.34399999999999</v>
      </c>
      <c r="HC124">
        <v>101.33499999999999</v>
      </c>
    </row>
    <row r="125" spans="1:211" x14ac:dyDescent="0.2">
      <c r="A125">
        <v>109</v>
      </c>
      <c r="B125">
        <v>1736449188.0999999</v>
      </c>
      <c r="C125">
        <v>216</v>
      </c>
      <c r="D125" t="s">
        <v>565</v>
      </c>
      <c r="E125" t="s">
        <v>566</v>
      </c>
      <c r="F125">
        <v>2</v>
      </c>
      <c r="G125">
        <v>1736449186.0999999</v>
      </c>
      <c r="H125">
        <f t="shared" si="34"/>
        <v>2.2552268698992671E-3</v>
      </c>
      <c r="I125">
        <f t="shared" si="35"/>
        <v>2.2552268698992672</v>
      </c>
      <c r="J125">
        <f t="shared" si="36"/>
        <v>38.207247822920344</v>
      </c>
      <c r="K125">
        <f t="shared" si="37"/>
        <v>815.33100000000002</v>
      </c>
      <c r="L125">
        <f t="shared" si="38"/>
        <v>328.43434318567967</v>
      </c>
      <c r="M125">
        <f t="shared" si="39"/>
        <v>33.602474659457926</v>
      </c>
      <c r="N125">
        <f t="shared" si="40"/>
        <v>83.417400874797011</v>
      </c>
      <c r="O125">
        <f t="shared" si="41"/>
        <v>0.13209228477235696</v>
      </c>
      <c r="P125">
        <f t="shared" si="42"/>
        <v>3.5400585939478386</v>
      </c>
      <c r="Q125">
        <f t="shared" si="43"/>
        <v>0.12941393988132111</v>
      </c>
      <c r="R125">
        <f t="shared" si="44"/>
        <v>8.1119827868090272E-2</v>
      </c>
      <c r="S125">
        <f t="shared" si="45"/>
        <v>253.91976571200004</v>
      </c>
      <c r="T125">
        <f t="shared" si="46"/>
        <v>25.779102546193357</v>
      </c>
      <c r="U125">
        <f t="shared" si="47"/>
        <v>25.779102546193357</v>
      </c>
      <c r="V125">
        <f t="shared" si="48"/>
        <v>3.3304036881202208</v>
      </c>
      <c r="W125">
        <f t="shared" si="49"/>
        <v>49.970473163566837</v>
      </c>
      <c r="X125">
        <f t="shared" si="50"/>
        <v>1.5903593452084499</v>
      </c>
      <c r="Y125">
        <f t="shared" si="51"/>
        <v>3.1825981315061291</v>
      </c>
      <c r="Z125">
        <f t="shared" si="52"/>
        <v>1.7400443429117709</v>
      </c>
      <c r="AA125">
        <f t="shared" si="53"/>
        <v>-99.455504962557683</v>
      </c>
      <c r="AB125">
        <f t="shared" si="54"/>
        <v>-145.75388258602396</v>
      </c>
      <c r="AC125">
        <f t="shared" si="55"/>
        <v>-8.7439175873792809</v>
      </c>
      <c r="AD125">
        <f t="shared" si="56"/>
        <v>-3.3539423960888826E-2</v>
      </c>
      <c r="AE125">
        <f t="shared" si="57"/>
        <v>65.68162475349159</v>
      </c>
      <c r="AF125">
        <f t="shared" si="58"/>
        <v>2.2536152436966899</v>
      </c>
      <c r="AG125">
        <f t="shared" si="59"/>
        <v>38.207247822920344</v>
      </c>
      <c r="AH125">
        <v>900.95875727081796</v>
      </c>
      <c r="AI125">
        <v>831.48205454545496</v>
      </c>
      <c r="AJ125">
        <v>3.2695176008421498</v>
      </c>
      <c r="AK125">
        <v>85.495142733625997</v>
      </c>
      <c r="AL125">
        <f t="shared" si="60"/>
        <v>2.2552268698992672</v>
      </c>
      <c r="AM125">
        <v>12.8821462866029</v>
      </c>
      <c r="AN125">
        <v>15.545467132867101</v>
      </c>
      <c r="AO125">
        <v>7.6250817542444899E-6</v>
      </c>
      <c r="AP125">
        <v>126.389948844656</v>
      </c>
      <c r="AQ125">
        <v>37</v>
      </c>
      <c r="AR125">
        <v>7</v>
      </c>
      <c r="AS125">
        <f t="shared" si="61"/>
        <v>1</v>
      </c>
      <c r="AT125">
        <f t="shared" si="62"/>
        <v>0</v>
      </c>
      <c r="AU125">
        <f t="shared" si="63"/>
        <v>54508.176680768534</v>
      </c>
      <c r="AV125">
        <f t="shared" si="64"/>
        <v>1600</v>
      </c>
      <c r="AW125">
        <f t="shared" si="65"/>
        <v>1348.7997192</v>
      </c>
      <c r="AX125">
        <f t="shared" si="66"/>
        <v>0.84299982449999999</v>
      </c>
      <c r="AY125">
        <f t="shared" si="67"/>
        <v>0.15869985357000002</v>
      </c>
      <c r="AZ125">
        <v>6</v>
      </c>
      <c r="BA125">
        <v>0.5</v>
      </c>
      <c r="BB125" t="s">
        <v>345</v>
      </c>
      <c r="BC125">
        <v>2</v>
      </c>
      <c r="BD125" t="b">
        <v>1</v>
      </c>
      <c r="BE125">
        <v>1736449186.0999999</v>
      </c>
      <c r="BF125">
        <v>815.33100000000002</v>
      </c>
      <c r="BG125">
        <v>896.32950000000005</v>
      </c>
      <c r="BH125">
        <v>15.54435</v>
      </c>
      <c r="BI125">
        <v>12.882849999999999</v>
      </c>
      <c r="BJ125">
        <v>815.28150000000005</v>
      </c>
      <c r="BK125">
        <v>15.47025</v>
      </c>
      <c r="BL125">
        <v>500.15050000000002</v>
      </c>
      <c r="BM125">
        <v>102.21</v>
      </c>
      <c r="BN125">
        <v>0.101087</v>
      </c>
      <c r="BO125">
        <v>25.0154</v>
      </c>
      <c r="BP125">
        <v>24.665949999999999</v>
      </c>
      <c r="BQ125">
        <v>999.9</v>
      </c>
      <c r="BR125">
        <v>0</v>
      </c>
      <c r="BS125">
        <v>0</v>
      </c>
      <c r="BT125">
        <v>10019.65</v>
      </c>
      <c r="BU125">
        <v>512.60500000000002</v>
      </c>
      <c r="BV125">
        <v>123.0295</v>
      </c>
      <c r="BW125">
        <v>-80.998400000000004</v>
      </c>
      <c r="BX125">
        <v>828.20450000000005</v>
      </c>
      <c r="BY125">
        <v>908.02750000000003</v>
      </c>
      <c r="BZ125">
        <v>2.66147</v>
      </c>
      <c r="CA125">
        <v>896.32950000000005</v>
      </c>
      <c r="CB125">
        <v>12.882849999999999</v>
      </c>
      <c r="CC125">
        <v>1.588795</v>
      </c>
      <c r="CD125">
        <v>1.316765</v>
      </c>
      <c r="CE125">
        <v>13.85055</v>
      </c>
      <c r="CF125">
        <v>10.9916</v>
      </c>
      <c r="CG125">
        <v>1600</v>
      </c>
      <c r="CH125">
        <v>0.90000150000000001</v>
      </c>
      <c r="CI125">
        <v>9.999835E-2</v>
      </c>
      <c r="CJ125">
        <v>20</v>
      </c>
      <c r="CK125">
        <v>31274.35</v>
      </c>
      <c r="CL125">
        <v>1736445700.0999999</v>
      </c>
      <c r="CM125" t="s">
        <v>346</v>
      </c>
      <c r="CN125">
        <v>1736445697.0999999</v>
      </c>
      <c r="CO125">
        <v>1736445700.0999999</v>
      </c>
      <c r="CP125">
        <v>1</v>
      </c>
      <c r="CQ125">
        <v>-0.33700000000000002</v>
      </c>
      <c r="CR125">
        <v>1.2999999999999999E-2</v>
      </c>
      <c r="CS125">
        <v>0.22</v>
      </c>
      <c r="CT125">
        <v>8.3000000000000004E-2</v>
      </c>
      <c r="CU125">
        <v>420</v>
      </c>
      <c r="CV125">
        <v>16</v>
      </c>
      <c r="CW125">
        <v>0.23</v>
      </c>
      <c r="CX125">
        <v>0.32</v>
      </c>
      <c r="CY125">
        <v>-79.354423809523794</v>
      </c>
      <c r="CZ125">
        <v>-11.607093506493699</v>
      </c>
      <c r="DA125">
        <v>1.1774240268301499</v>
      </c>
      <c r="DB125">
        <v>0</v>
      </c>
      <c r="DC125">
        <v>2.6575819047619</v>
      </c>
      <c r="DD125">
        <v>1.68311688307724E-4</v>
      </c>
      <c r="DE125">
        <v>1.6378633556808301E-3</v>
      </c>
      <c r="DF125">
        <v>1</v>
      </c>
      <c r="DG125">
        <v>1</v>
      </c>
      <c r="DH125">
        <v>2</v>
      </c>
      <c r="DI125" t="s">
        <v>347</v>
      </c>
      <c r="DJ125">
        <v>3.11985</v>
      </c>
      <c r="DK125">
        <v>2.8022499999999999</v>
      </c>
      <c r="DL125">
        <v>0.162129</v>
      </c>
      <c r="DM125">
        <v>0.174041</v>
      </c>
      <c r="DN125">
        <v>8.6949100000000001E-2</v>
      </c>
      <c r="DO125">
        <v>7.6573100000000005E-2</v>
      </c>
      <c r="DP125">
        <v>23374.7</v>
      </c>
      <c r="DQ125">
        <v>21297.7</v>
      </c>
      <c r="DR125">
        <v>26687.200000000001</v>
      </c>
      <c r="DS125">
        <v>24123.599999999999</v>
      </c>
      <c r="DT125">
        <v>33680.9</v>
      </c>
      <c r="DU125">
        <v>32443.9</v>
      </c>
      <c r="DV125">
        <v>40351.9</v>
      </c>
      <c r="DW125">
        <v>38136</v>
      </c>
      <c r="DX125">
        <v>2.0165999999999999</v>
      </c>
      <c r="DY125">
        <v>2.2691499999999998</v>
      </c>
      <c r="DZ125">
        <v>0.155002</v>
      </c>
      <c r="EA125">
        <v>0</v>
      </c>
      <c r="EB125">
        <v>22.1187</v>
      </c>
      <c r="EC125">
        <v>999.9</v>
      </c>
      <c r="ED125">
        <v>64.222999999999999</v>
      </c>
      <c r="EE125">
        <v>22.094000000000001</v>
      </c>
      <c r="EF125">
        <v>16.770199999999999</v>
      </c>
      <c r="EG125">
        <v>63.704900000000002</v>
      </c>
      <c r="EH125">
        <v>26.634599999999999</v>
      </c>
      <c r="EI125">
        <v>1</v>
      </c>
      <c r="EJ125">
        <v>-0.42905199999999999</v>
      </c>
      <c r="EK125">
        <v>-4.2037100000000001</v>
      </c>
      <c r="EL125">
        <v>20.2271</v>
      </c>
      <c r="EM125">
        <v>5.2619199999999999</v>
      </c>
      <c r="EN125">
        <v>12.006399999999999</v>
      </c>
      <c r="EO125">
        <v>4.9997499999999997</v>
      </c>
      <c r="EP125">
        <v>3.2870499999999998</v>
      </c>
      <c r="EQ125">
        <v>9999</v>
      </c>
      <c r="ER125">
        <v>9999</v>
      </c>
      <c r="ES125">
        <v>999.9</v>
      </c>
      <c r="ET125">
        <v>9999</v>
      </c>
      <c r="EU125">
        <v>1.8723000000000001</v>
      </c>
      <c r="EV125">
        <v>1.87317</v>
      </c>
      <c r="EW125">
        <v>1.8693500000000001</v>
      </c>
      <c r="EX125">
        <v>1.8750899999999999</v>
      </c>
      <c r="EY125">
        <v>1.8754500000000001</v>
      </c>
      <c r="EZ125">
        <v>1.87384</v>
      </c>
      <c r="FA125">
        <v>1.8724099999999999</v>
      </c>
      <c r="FB125">
        <v>1.8714900000000001</v>
      </c>
      <c r="FC125">
        <v>5</v>
      </c>
      <c r="FD125">
        <v>0</v>
      </c>
      <c r="FE125">
        <v>0</v>
      </c>
      <c r="FF125">
        <v>0</v>
      </c>
      <c r="FG125" t="s">
        <v>348</v>
      </c>
      <c r="FH125" t="s">
        <v>349</v>
      </c>
      <c r="FI125" t="s">
        <v>350</v>
      </c>
      <c r="FJ125" t="s">
        <v>350</v>
      </c>
      <c r="FK125" t="s">
        <v>350</v>
      </c>
      <c r="FL125" t="s">
        <v>350</v>
      </c>
      <c r="FM125">
        <v>0</v>
      </c>
      <c r="FN125">
        <v>100</v>
      </c>
      <c r="FO125">
        <v>100</v>
      </c>
      <c r="FP125">
        <v>4.3999999999999997E-2</v>
      </c>
      <c r="FQ125">
        <v>7.4099999999999999E-2</v>
      </c>
      <c r="FR125">
        <v>-0.18329044484773399</v>
      </c>
      <c r="FS125">
        <v>1.93526017593624E-3</v>
      </c>
      <c r="FT125">
        <v>-2.6352868309754201E-6</v>
      </c>
      <c r="FU125">
        <v>7.4988703689445403E-10</v>
      </c>
      <c r="FV125">
        <v>7.4070808911679595E-2</v>
      </c>
      <c r="FW125">
        <v>0</v>
      </c>
      <c r="FX125">
        <v>0</v>
      </c>
      <c r="FY125">
        <v>0</v>
      </c>
      <c r="FZ125">
        <v>1</v>
      </c>
      <c r="GA125">
        <v>1999</v>
      </c>
      <c r="GB125">
        <v>0</v>
      </c>
      <c r="GC125">
        <v>14</v>
      </c>
      <c r="GD125">
        <v>58.2</v>
      </c>
      <c r="GE125">
        <v>58.1</v>
      </c>
      <c r="GF125">
        <v>2.0959500000000002</v>
      </c>
      <c r="GG125">
        <v>2.4694799999999999</v>
      </c>
      <c r="GH125">
        <v>1.5979000000000001</v>
      </c>
      <c r="GI125">
        <v>2.35229</v>
      </c>
      <c r="GJ125">
        <v>1.64917</v>
      </c>
      <c r="GK125">
        <v>2.4841299999999999</v>
      </c>
      <c r="GL125">
        <v>26.334099999999999</v>
      </c>
      <c r="GM125">
        <v>14.3422</v>
      </c>
      <c r="GN125">
        <v>19</v>
      </c>
      <c r="GO125">
        <v>452.10700000000003</v>
      </c>
      <c r="GP125">
        <v>639.5</v>
      </c>
      <c r="GQ125">
        <v>29.521100000000001</v>
      </c>
      <c r="GR125">
        <v>21.7148</v>
      </c>
      <c r="GS125">
        <v>30.0002</v>
      </c>
      <c r="GT125">
        <v>21.642700000000001</v>
      </c>
      <c r="GU125">
        <v>21.622800000000002</v>
      </c>
      <c r="GV125">
        <v>42.039900000000003</v>
      </c>
      <c r="GW125">
        <v>25.767700000000001</v>
      </c>
      <c r="GX125">
        <v>100</v>
      </c>
      <c r="GY125">
        <v>29.509899999999998</v>
      </c>
      <c r="GZ125">
        <v>921.72799999999995</v>
      </c>
      <c r="HA125">
        <v>12.828900000000001</v>
      </c>
      <c r="HB125">
        <v>101.343</v>
      </c>
      <c r="HC125">
        <v>101.33499999999999</v>
      </c>
    </row>
    <row r="126" spans="1:211" x14ac:dyDescent="0.2">
      <c r="A126">
        <v>110</v>
      </c>
      <c r="B126">
        <v>1736449190.0999999</v>
      </c>
      <c r="C126">
        <v>218</v>
      </c>
      <c r="D126" t="s">
        <v>567</v>
      </c>
      <c r="E126" t="s">
        <v>568</v>
      </c>
      <c r="F126">
        <v>2</v>
      </c>
      <c r="G126">
        <v>1736449189.0999999</v>
      </c>
      <c r="H126">
        <f t="shared" si="34"/>
        <v>2.259470038332437E-3</v>
      </c>
      <c r="I126">
        <f t="shared" si="35"/>
        <v>2.2594700383324371</v>
      </c>
      <c r="J126">
        <f t="shared" si="36"/>
        <v>38.250310898278933</v>
      </c>
      <c r="K126">
        <f t="shared" si="37"/>
        <v>825.03</v>
      </c>
      <c r="L126">
        <f t="shared" si="38"/>
        <v>337.85396313873724</v>
      </c>
      <c r="M126">
        <f t="shared" si="39"/>
        <v>34.564811892676268</v>
      </c>
      <c r="N126">
        <f t="shared" si="40"/>
        <v>84.406311208800005</v>
      </c>
      <c r="O126">
        <f t="shared" si="41"/>
        <v>0.13224576438549571</v>
      </c>
      <c r="P126">
        <f t="shared" si="42"/>
        <v>3.5364988169450693</v>
      </c>
      <c r="Q126">
        <f t="shared" si="43"/>
        <v>0.12955861702918242</v>
      </c>
      <c r="R126">
        <f t="shared" si="44"/>
        <v>8.1211017458008836E-2</v>
      </c>
      <c r="S126">
        <f t="shared" si="45"/>
        <v>253.91984380800002</v>
      </c>
      <c r="T126">
        <f t="shared" si="46"/>
        <v>25.787198614523017</v>
      </c>
      <c r="U126">
        <f t="shared" si="47"/>
        <v>25.787198614523017</v>
      </c>
      <c r="V126">
        <f t="shared" si="48"/>
        <v>3.3320021665797808</v>
      </c>
      <c r="W126">
        <f t="shared" si="49"/>
        <v>49.957074783609137</v>
      </c>
      <c r="X126">
        <f t="shared" si="50"/>
        <v>1.59071976756</v>
      </c>
      <c r="Y126">
        <f t="shared" si="51"/>
        <v>3.1841731615597184</v>
      </c>
      <c r="Z126">
        <f t="shared" si="52"/>
        <v>1.7412823990197808</v>
      </c>
      <c r="AA126">
        <f t="shared" si="53"/>
        <v>-99.642628690460469</v>
      </c>
      <c r="AB126">
        <f t="shared" si="54"/>
        <v>-145.56843528665564</v>
      </c>
      <c r="AC126">
        <f t="shared" si="55"/>
        <v>-8.7423031955100488</v>
      </c>
      <c r="AD126">
        <f t="shared" si="56"/>
        <v>-3.3523364626148577E-2</v>
      </c>
      <c r="AE126">
        <f t="shared" si="57"/>
        <v>65.101349940810209</v>
      </c>
      <c r="AF126">
        <f t="shared" si="58"/>
        <v>2.2589193352846735</v>
      </c>
      <c r="AG126">
        <f t="shared" si="59"/>
        <v>38.250310898278933</v>
      </c>
      <c r="AH126">
        <v>907.63021515557</v>
      </c>
      <c r="AI126">
        <v>838.06960606060602</v>
      </c>
      <c r="AJ126">
        <v>3.2829275227831798</v>
      </c>
      <c r="AK126">
        <v>85.495142733625997</v>
      </c>
      <c r="AL126">
        <f t="shared" si="60"/>
        <v>2.2594700383324371</v>
      </c>
      <c r="AM126">
        <v>12.8827121928324</v>
      </c>
      <c r="AN126">
        <v>15.5486629370629</v>
      </c>
      <c r="AO126">
        <v>9.4735223823354192E-6</v>
      </c>
      <c r="AP126">
        <v>126.389948844656</v>
      </c>
      <c r="AQ126">
        <v>36</v>
      </c>
      <c r="AR126">
        <v>7</v>
      </c>
      <c r="AS126">
        <f t="shared" si="61"/>
        <v>1</v>
      </c>
      <c r="AT126">
        <f t="shared" si="62"/>
        <v>0</v>
      </c>
      <c r="AU126">
        <f t="shared" si="63"/>
        <v>54428.111538312478</v>
      </c>
      <c r="AV126">
        <f t="shared" si="64"/>
        <v>1600</v>
      </c>
      <c r="AW126">
        <f t="shared" si="65"/>
        <v>1348.7998128000002</v>
      </c>
      <c r="AX126">
        <f t="shared" si="66"/>
        <v>0.84299988300000006</v>
      </c>
      <c r="AY126">
        <f t="shared" si="67"/>
        <v>0.15869990238000001</v>
      </c>
      <c r="AZ126">
        <v>6</v>
      </c>
      <c r="BA126">
        <v>0.5</v>
      </c>
      <c r="BB126" t="s">
        <v>345</v>
      </c>
      <c r="BC126">
        <v>2</v>
      </c>
      <c r="BD126" t="b">
        <v>1</v>
      </c>
      <c r="BE126">
        <v>1736449189.0999999</v>
      </c>
      <c r="BF126">
        <v>825.03</v>
      </c>
      <c r="BG126">
        <v>905.29300000000001</v>
      </c>
      <c r="BH126">
        <v>15.548500000000001</v>
      </c>
      <c r="BI126">
        <v>12.883100000000001</v>
      </c>
      <c r="BJ126">
        <v>824.98900000000003</v>
      </c>
      <c r="BK126">
        <v>15.474399999999999</v>
      </c>
      <c r="BL126">
        <v>500.59199999999998</v>
      </c>
      <c r="BM126">
        <v>102.206</v>
      </c>
      <c r="BN126">
        <v>0.10095999999999999</v>
      </c>
      <c r="BO126">
        <v>25.023700000000002</v>
      </c>
      <c r="BP126">
        <v>24.6647</v>
      </c>
      <c r="BQ126">
        <v>999.9</v>
      </c>
      <c r="BR126">
        <v>0</v>
      </c>
      <c r="BS126">
        <v>0</v>
      </c>
      <c r="BT126">
        <v>10005</v>
      </c>
      <c r="BU126">
        <v>512.64</v>
      </c>
      <c r="BV126">
        <v>122.85299999999999</v>
      </c>
      <c r="BW126">
        <v>-80.263199999999998</v>
      </c>
      <c r="BX126">
        <v>838.06100000000004</v>
      </c>
      <c r="BY126">
        <v>917.10900000000004</v>
      </c>
      <c r="BZ126">
        <v>2.6654399999999998</v>
      </c>
      <c r="CA126">
        <v>905.29300000000001</v>
      </c>
      <c r="CB126">
        <v>12.883100000000001</v>
      </c>
      <c r="CC126">
        <v>1.5891500000000001</v>
      </c>
      <c r="CD126">
        <v>1.3167199999999999</v>
      </c>
      <c r="CE126">
        <v>13.853999999999999</v>
      </c>
      <c r="CF126">
        <v>10.991099999999999</v>
      </c>
      <c r="CG126">
        <v>1600</v>
      </c>
      <c r="CH126">
        <v>0.90000100000000005</v>
      </c>
      <c r="CI126">
        <v>9.9998900000000002E-2</v>
      </c>
      <c r="CJ126">
        <v>20</v>
      </c>
      <c r="CK126">
        <v>31274.400000000001</v>
      </c>
      <c r="CL126">
        <v>1736445700.0999999</v>
      </c>
      <c r="CM126" t="s">
        <v>346</v>
      </c>
      <c r="CN126">
        <v>1736445697.0999999</v>
      </c>
      <c r="CO126">
        <v>1736445700.0999999</v>
      </c>
      <c r="CP126">
        <v>1</v>
      </c>
      <c r="CQ126">
        <v>-0.33700000000000002</v>
      </c>
      <c r="CR126">
        <v>1.2999999999999999E-2</v>
      </c>
      <c r="CS126">
        <v>0.22</v>
      </c>
      <c r="CT126">
        <v>8.3000000000000004E-2</v>
      </c>
      <c r="CU126">
        <v>420</v>
      </c>
      <c r="CV126">
        <v>16</v>
      </c>
      <c r="CW126">
        <v>0.23</v>
      </c>
      <c r="CX126">
        <v>0.32</v>
      </c>
      <c r="CY126">
        <v>-79.654366666666704</v>
      </c>
      <c r="CZ126">
        <v>-10.7436857142858</v>
      </c>
      <c r="DA126">
        <v>1.1098481712264101</v>
      </c>
      <c r="DB126">
        <v>0</v>
      </c>
      <c r="DC126">
        <v>2.65794285714286</v>
      </c>
      <c r="DD126">
        <v>1.3139220779223399E-2</v>
      </c>
      <c r="DE126">
        <v>2.3604966040405599E-3</v>
      </c>
      <c r="DF126">
        <v>1</v>
      </c>
      <c r="DG126">
        <v>1</v>
      </c>
      <c r="DH126">
        <v>2</v>
      </c>
      <c r="DI126" t="s">
        <v>347</v>
      </c>
      <c r="DJ126">
        <v>3.1198399999999999</v>
      </c>
      <c r="DK126">
        <v>2.80104</v>
      </c>
      <c r="DL126">
        <v>0.16295799999999999</v>
      </c>
      <c r="DM126">
        <v>0.17474700000000001</v>
      </c>
      <c r="DN126">
        <v>8.6957800000000002E-2</v>
      </c>
      <c r="DO126">
        <v>7.6570399999999997E-2</v>
      </c>
      <c r="DP126">
        <v>23351.9</v>
      </c>
      <c r="DQ126">
        <v>21279.7</v>
      </c>
      <c r="DR126">
        <v>26687.5</v>
      </c>
      <c r="DS126">
        <v>24123.7</v>
      </c>
      <c r="DT126">
        <v>33680.699999999997</v>
      </c>
      <c r="DU126">
        <v>32444.2</v>
      </c>
      <c r="DV126">
        <v>40351.9</v>
      </c>
      <c r="DW126">
        <v>38136.1</v>
      </c>
      <c r="DX126">
        <v>2.0175000000000001</v>
      </c>
      <c r="DY126">
        <v>2.2692199999999998</v>
      </c>
      <c r="DZ126">
        <v>0.15454699999999999</v>
      </c>
      <c r="EA126">
        <v>0</v>
      </c>
      <c r="EB126">
        <v>22.116800000000001</v>
      </c>
      <c r="EC126">
        <v>999.9</v>
      </c>
      <c r="ED126">
        <v>64.210999999999999</v>
      </c>
      <c r="EE126">
        <v>22.114000000000001</v>
      </c>
      <c r="EF126">
        <v>16.787199999999999</v>
      </c>
      <c r="EG126">
        <v>63.8949</v>
      </c>
      <c r="EH126">
        <v>26.262</v>
      </c>
      <c r="EI126">
        <v>1</v>
      </c>
      <c r="EJ126">
        <v>-0.429149</v>
      </c>
      <c r="EK126">
        <v>-4.1935599999999997</v>
      </c>
      <c r="EL126">
        <v>20.227</v>
      </c>
      <c r="EM126">
        <v>5.2617700000000003</v>
      </c>
      <c r="EN126">
        <v>12.005800000000001</v>
      </c>
      <c r="EO126">
        <v>4.9996</v>
      </c>
      <c r="EP126">
        <v>3.2869299999999999</v>
      </c>
      <c r="EQ126">
        <v>9999</v>
      </c>
      <c r="ER126">
        <v>9999</v>
      </c>
      <c r="ES126">
        <v>999.9</v>
      </c>
      <c r="ET126">
        <v>9999</v>
      </c>
      <c r="EU126">
        <v>1.8722700000000001</v>
      </c>
      <c r="EV126">
        <v>1.87317</v>
      </c>
      <c r="EW126">
        <v>1.8693599999999999</v>
      </c>
      <c r="EX126">
        <v>1.8750800000000001</v>
      </c>
      <c r="EY126">
        <v>1.87544</v>
      </c>
      <c r="EZ126">
        <v>1.8738300000000001</v>
      </c>
      <c r="FA126">
        <v>1.8724000000000001</v>
      </c>
      <c r="FB126">
        <v>1.8714900000000001</v>
      </c>
      <c r="FC126">
        <v>5</v>
      </c>
      <c r="FD126">
        <v>0</v>
      </c>
      <c r="FE126">
        <v>0</v>
      </c>
      <c r="FF126">
        <v>0</v>
      </c>
      <c r="FG126" t="s">
        <v>348</v>
      </c>
      <c r="FH126" t="s">
        <v>349</v>
      </c>
      <c r="FI126" t="s">
        <v>350</v>
      </c>
      <c r="FJ126" t="s">
        <v>350</v>
      </c>
      <c r="FK126" t="s">
        <v>350</v>
      </c>
      <c r="FL126" t="s">
        <v>350</v>
      </c>
      <c r="FM126">
        <v>0</v>
      </c>
      <c r="FN126">
        <v>100</v>
      </c>
      <c r="FO126">
        <v>100</v>
      </c>
      <c r="FP126">
        <v>3.7999999999999999E-2</v>
      </c>
      <c r="FQ126">
        <v>7.4099999999999999E-2</v>
      </c>
      <c r="FR126">
        <v>-0.18329044484773399</v>
      </c>
      <c r="FS126">
        <v>1.93526017593624E-3</v>
      </c>
      <c r="FT126">
        <v>-2.6352868309754201E-6</v>
      </c>
      <c r="FU126">
        <v>7.4988703689445403E-10</v>
      </c>
      <c r="FV126">
        <v>7.4070808911679595E-2</v>
      </c>
      <c r="FW126">
        <v>0</v>
      </c>
      <c r="FX126">
        <v>0</v>
      </c>
      <c r="FY126">
        <v>0</v>
      </c>
      <c r="FZ126">
        <v>1</v>
      </c>
      <c r="GA126">
        <v>1999</v>
      </c>
      <c r="GB126">
        <v>0</v>
      </c>
      <c r="GC126">
        <v>14</v>
      </c>
      <c r="GD126">
        <v>58.2</v>
      </c>
      <c r="GE126">
        <v>58.2</v>
      </c>
      <c r="GF126">
        <v>2.1069300000000002</v>
      </c>
      <c r="GG126">
        <v>2.47681</v>
      </c>
      <c r="GH126">
        <v>1.5979000000000001</v>
      </c>
      <c r="GI126">
        <v>2.35229</v>
      </c>
      <c r="GJ126">
        <v>1.64917</v>
      </c>
      <c r="GK126">
        <v>2.3889200000000002</v>
      </c>
      <c r="GL126">
        <v>26.334099999999999</v>
      </c>
      <c r="GM126">
        <v>14.333399999999999</v>
      </c>
      <c r="GN126">
        <v>19</v>
      </c>
      <c r="GO126">
        <v>452.63200000000001</v>
      </c>
      <c r="GP126">
        <v>639.57299999999998</v>
      </c>
      <c r="GQ126">
        <v>29.5151</v>
      </c>
      <c r="GR126">
        <v>21.715699999999998</v>
      </c>
      <c r="GS126">
        <v>30.0001</v>
      </c>
      <c r="GT126">
        <v>21.643599999999999</v>
      </c>
      <c r="GU126">
        <v>21.623699999999999</v>
      </c>
      <c r="GV126">
        <v>42.282299999999999</v>
      </c>
      <c r="GW126">
        <v>25.767700000000001</v>
      </c>
      <c r="GX126">
        <v>100</v>
      </c>
      <c r="GY126">
        <v>29.491399999999999</v>
      </c>
      <c r="GZ126">
        <v>928.46199999999999</v>
      </c>
      <c r="HA126">
        <v>12.826700000000001</v>
      </c>
      <c r="HB126">
        <v>101.34399999999999</v>
      </c>
      <c r="HC126">
        <v>101.33499999999999</v>
      </c>
    </row>
    <row r="127" spans="1:211" x14ac:dyDescent="0.2">
      <c r="A127">
        <v>111</v>
      </c>
      <c r="B127">
        <v>1736449192.0999999</v>
      </c>
      <c r="C127">
        <v>220</v>
      </c>
      <c r="D127" t="s">
        <v>569</v>
      </c>
      <c r="E127" t="s">
        <v>570</v>
      </c>
      <c r="F127">
        <v>2</v>
      </c>
      <c r="G127">
        <v>1736449190.0999999</v>
      </c>
      <c r="H127">
        <f t="shared" si="34"/>
        <v>2.2610091405702716E-3</v>
      </c>
      <c r="I127">
        <f t="shared" si="35"/>
        <v>2.2610091405702715</v>
      </c>
      <c r="J127">
        <f t="shared" si="36"/>
        <v>38.383203760713705</v>
      </c>
      <c r="K127">
        <f t="shared" si="37"/>
        <v>828.15800000000002</v>
      </c>
      <c r="L127">
        <f t="shared" si="38"/>
        <v>339.74653356069643</v>
      </c>
      <c r="M127">
        <f t="shared" si="39"/>
        <v>34.758130945985293</v>
      </c>
      <c r="N127">
        <f t="shared" si="40"/>
        <v>84.725586178270007</v>
      </c>
      <c r="O127">
        <f t="shared" si="41"/>
        <v>0.13237924411969043</v>
      </c>
      <c r="P127">
        <f t="shared" si="42"/>
        <v>3.5354627589616876</v>
      </c>
      <c r="Q127">
        <f t="shared" si="43"/>
        <v>0.12968595735852692</v>
      </c>
      <c r="R127">
        <f t="shared" si="44"/>
        <v>8.1291140568451159E-2</v>
      </c>
      <c r="S127">
        <f t="shared" si="45"/>
        <v>253.91998190400002</v>
      </c>
      <c r="T127">
        <f t="shared" si="46"/>
        <v>25.784925343977196</v>
      </c>
      <c r="U127">
        <f t="shared" si="47"/>
        <v>25.784925343977196</v>
      </c>
      <c r="V127">
        <f t="shared" si="48"/>
        <v>3.3315532669928412</v>
      </c>
      <c r="W127">
        <f t="shared" si="49"/>
        <v>49.96625393227464</v>
      </c>
      <c r="X127">
        <f t="shared" si="50"/>
        <v>1.5908081577175002</v>
      </c>
      <c r="Y127">
        <f t="shared" si="51"/>
        <v>3.1837651064931074</v>
      </c>
      <c r="Z127">
        <f t="shared" si="52"/>
        <v>1.740745109275341</v>
      </c>
      <c r="AA127">
        <f t="shared" si="53"/>
        <v>-99.71050309914898</v>
      </c>
      <c r="AB127">
        <f t="shared" si="54"/>
        <v>-145.50229349723367</v>
      </c>
      <c r="AC127">
        <f t="shared" si="55"/>
        <v>-8.7406973557448726</v>
      </c>
      <c r="AD127">
        <f t="shared" si="56"/>
        <v>-3.3512048127505523E-2</v>
      </c>
      <c r="AE127">
        <f t="shared" si="57"/>
        <v>64.916009519708936</v>
      </c>
      <c r="AF127">
        <f t="shared" si="58"/>
        <v>2.2594257047459472</v>
      </c>
      <c r="AG127">
        <f t="shared" si="59"/>
        <v>38.383203760713705</v>
      </c>
      <c r="AH127">
        <v>913.90876756280102</v>
      </c>
      <c r="AI127">
        <v>844.46491515151502</v>
      </c>
      <c r="AJ127">
        <v>3.2409845681284</v>
      </c>
      <c r="AK127">
        <v>85.495142733625997</v>
      </c>
      <c r="AL127">
        <f t="shared" si="60"/>
        <v>2.2610091405702715</v>
      </c>
      <c r="AM127">
        <v>12.883005264526201</v>
      </c>
      <c r="AN127">
        <v>15.5514174825175</v>
      </c>
      <c r="AO127">
        <v>9.7395409534982497E-6</v>
      </c>
      <c r="AP127">
        <v>126.389948844656</v>
      </c>
      <c r="AQ127">
        <v>37</v>
      </c>
      <c r="AR127">
        <v>7</v>
      </c>
      <c r="AS127">
        <f t="shared" si="61"/>
        <v>1</v>
      </c>
      <c r="AT127">
        <f t="shared" si="62"/>
        <v>0</v>
      </c>
      <c r="AU127">
        <f t="shared" si="63"/>
        <v>54405.677826643856</v>
      </c>
      <c r="AV127">
        <f t="shared" si="64"/>
        <v>1600</v>
      </c>
      <c r="AW127">
        <f t="shared" si="65"/>
        <v>1348.7999304</v>
      </c>
      <c r="AX127">
        <f t="shared" si="66"/>
        <v>0.84299995650000004</v>
      </c>
      <c r="AY127">
        <f t="shared" si="67"/>
        <v>0.15869998869000002</v>
      </c>
      <c r="AZ127">
        <v>6</v>
      </c>
      <c r="BA127">
        <v>0.5</v>
      </c>
      <c r="BB127" t="s">
        <v>345</v>
      </c>
      <c r="BC127">
        <v>2</v>
      </c>
      <c r="BD127" t="b">
        <v>1</v>
      </c>
      <c r="BE127">
        <v>1736449190.0999999</v>
      </c>
      <c r="BF127">
        <v>828.15800000000002</v>
      </c>
      <c r="BG127">
        <v>908.22749999999996</v>
      </c>
      <c r="BH127">
        <v>15.5495</v>
      </c>
      <c r="BI127">
        <v>12.882849999999999</v>
      </c>
      <c r="BJ127">
        <v>828.12</v>
      </c>
      <c r="BK127">
        <v>15.4754</v>
      </c>
      <c r="BL127">
        <v>500.46899999999999</v>
      </c>
      <c r="BM127">
        <v>102.206</v>
      </c>
      <c r="BN127">
        <v>0.100065</v>
      </c>
      <c r="BO127">
        <v>25.021550000000001</v>
      </c>
      <c r="BP127">
        <v>24.656849999999999</v>
      </c>
      <c r="BQ127">
        <v>999.9</v>
      </c>
      <c r="BR127">
        <v>0</v>
      </c>
      <c r="BS127">
        <v>0</v>
      </c>
      <c r="BT127">
        <v>10000.625</v>
      </c>
      <c r="BU127">
        <v>512.678</v>
      </c>
      <c r="BV127">
        <v>122.82299999999999</v>
      </c>
      <c r="BW127">
        <v>-80.069800000000001</v>
      </c>
      <c r="BX127">
        <v>841.23900000000003</v>
      </c>
      <c r="BY127">
        <v>920.08150000000001</v>
      </c>
      <c r="BZ127">
        <v>2.666655</v>
      </c>
      <c r="CA127">
        <v>908.22749999999996</v>
      </c>
      <c r="CB127">
        <v>12.882849999999999</v>
      </c>
      <c r="CC127">
        <v>1.5892550000000001</v>
      </c>
      <c r="CD127">
        <v>1.316705</v>
      </c>
      <c r="CE127">
        <v>13.855</v>
      </c>
      <c r="CF127">
        <v>10.9909</v>
      </c>
      <c r="CG127">
        <v>1600</v>
      </c>
      <c r="CH127">
        <v>0.9</v>
      </c>
      <c r="CI127">
        <v>9.9999950000000004E-2</v>
      </c>
      <c r="CJ127">
        <v>20</v>
      </c>
      <c r="CK127">
        <v>31274.35</v>
      </c>
      <c r="CL127">
        <v>1736445700.0999999</v>
      </c>
      <c r="CM127" t="s">
        <v>346</v>
      </c>
      <c r="CN127">
        <v>1736445697.0999999</v>
      </c>
      <c r="CO127">
        <v>1736445700.0999999</v>
      </c>
      <c r="CP127">
        <v>1</v>
      </c>
      <c r="CQ127">
        <v>-0.33700000000000002</v>
      </c>
      <c r="CR127">
        <v>1.2999999999999999E-2</v>
      </c>
      <c r="CS127">
        <v>0.22</v>
      </c>
      <c r="CT127">
        <v>8.3000000000000004E-2</v>
      </c>
      <c r="CU127">
        <v>420</v>
      </c>
      <c r="CV127">
        <v>16</v>
      </c>
      <c r="CW127">
        <v>0.23</v>
      </c>
      <c r="CX127">
        <v>0.32</v>
      </c>
      <c r="CY127">
        <v>-79.868428571428595</v>
      </c>
      <c r="CZ127">
        <v>-8.2634571428571402</v>
      </c>
      <c r="DA127">
        <v>0.95421708728143495</v>
      </c>
      <c r="DB127">
        <v>0</v>
      </c>
      <c r="DC127">
        <v>2.6586514285714302</v>
      </c>
      <c r="DD127">
        <v>2.7393506493504301E-2</v>
      </c>
      <c r="DE127">
        <v>3.4284333305521302E-3</v>
      </c>
      <c r="DF127">
        <v>1</v>
      </c>
      <c r="DG127">
        <v>1</v>
      </c>
      <c r="DH127">
        <v>2</v>
      </c>
      <c r="DI127" t="s">
        <v>347</v>
      </c>
      <c r="DJ127">
        <v>3.11883</v>
      </c>
      <c r="DK127">
        <v>2.79942</v>
      </c>
      <c r="DL127">
        <v>0.16376099999999999</v>
      </c>
      <c r="DM127">
        <v>0.175511</v>
      </c>
      <c r="DN127">
        <v>8.6960700000000002E-2</v>
      </c>
      <c r="DO127">
        <v>7.6568399999999995E-2</v>
      </c>
      <c r="DP127">
        <v>23329.8</v>
      </c>
      <c r="DQ127">
        <v>21260.1</v>
      </c>
      <c r="DR127">
        <v>26687.8</v>
      </c>
      <c r="DS127">
        <v>24123.9</v>
      </c>
      <c r="DT127">
        <v>33680.9</v>
      </c>
      <c r="DU127">
        <v>32444.5</v>
      </c>
      <c r="DV127">
        <v>40352.199999999997</v>
      </c>
      <c r="DW127">
        <v>38136.300000000003</v>
      </c>
      <c r="DX127">
        <v>2.01417</v>
      </c>
      <c r="DY127">
        <v>2.2698</v>
      </c>
      <c r="DZ127">
        <v>0.15362400000000001</v>
      </c>
      <c r="EA127">
        <v>0</v>
      </c>
      <c r="EB127">
        <v>22.114899999999999</v>
      </c>
      <c r="EC127">
        <v>999.9</v>
      </c>
      <c r="ED127">
        <v>64.210999999999999</v>
      </c>
      <c r="EE127">
        <v>22.114000000000001</v>
      </c>
      <c r="EF127">
        <v>16.784099999999999</v>
      </c>
      <c r="EG127">
        <v>64.114900000000006</v>
      </c>
      <c r="EH127">
        <v>26.770800000000001</v>
      </c>
      <c r="EI127">
        <v>1</v>
      </c>
      <c r="EJ127">
        <v>-0.42916399999999999</v>
      </c>
      <c r="EK127">
        <v>-4.1699099999999998</v>
      </c>
      <c r="EL127">
        <v>20.227900000000002</v>
      </c>
      <c r="EM127">
        <v>5.2619199999999999</v>
      </c>
      <c r="EN127">
        <v>12.0061</v>
      </c>
      <c r="EO127">
        <v>4.9997499999999997</v>
      </c>
      <c r="EP127">
        <v>3.28695</v>
      </c>
      <c r="EQ127">
        <v>9999</v>
      </c>
      <c r="ER127">
        <v>9999</v>
      </c>
      <c r="ES127">
        <v>999.9</v>
      </c>
      <c r="ET127">
        <v>9999</v>
      </c>
      <c r="EU127">
        <v>1.8722700000000001</v>
      </c>
      <c r="EV127">
        <v>1.87317</v>
      </c>
      <c r="EW127">
        <v>1.8693500000000001</v>
      </c>
      <c r="EX127">
        <v>1.8750899999999999</v>
      </c>
      <c r="EY127">
        <v>1.8754299999999999</v>
      </c>
      <c r="EZ127">
        <v>1.87382</v>
      </c>
      <c r="FA127">
        <v>1.8724000000000001</v>
      </c>
      <c r="FB127">
        <v>1.8714900000000001</v>
      </c>
      <c r="FC127">
        <v>5</v>
      </c>
      <c r="FD127">
        <v>0</v>
      </c>
      <c r="FE127">
        <v>0</v>
      </c>
      <c r="FF127">
        <v>0</v>
      </c>
      <c r="FG127" t="s">
        <v>348</v>
      </c>
      <c r="FH127" t="s">
        <v>349</v>
      </c>
      <c r="FI127" t="s">
        <v>350</v>
      </c>
      <c r="FJ127" t="s">
        <v>350</v>
      </c>
      <c r="FK127" t="s">
        <v>350</v>
      </c>
      <c r="FL127" t="s">
        <v>350</v>
      </c>
      <c r="FM127">
        <v>0</v>
      </c>
      <c r="FN127">
        <v>100</v>
      </c>
      <c r="FO127">
        <v>100</v>
      </c>
      <c r="FP127">
        <v>3.3000000000000002E-2</v>
      </c>
      <c r="FQ127">
        <v>7.4099999999999999E-2</v>
      </c>
      <c r="FR127">
        <v>-0.18329044484773399</v>
      </c>
      <c r="FS127">
        <v>1.93526017593624E-3</v>
      </c>
      <c r="FT127">
        <v>-2.6352868309754201E-6</v>
      </c>
      <c r="FU127">
        <v>7.4988703689445403E-10</v>
      </c>
      <c r="FV127">
        <v>7.4070808911679595E-2</v>
      </c>
      <c r="FW127">
        <v>0</v>
      </c>
      <c r="FX127">
        <v>0</v>
      </c>
      <c r="FY127">
        <v>0</v>
      </c>
      <c r="FZ127">
        <v>1</v>
      </c>
      <c r="GA127">
        <v>1999</v>
      </c>
      <c r="GB127">
        <v>0</v>
      </c>
      <c r="GC127">
        <v>14</v>
      </c>
      <c r="GD127">
        <v>58.2</v>
      </c>
      <c r="GE127">
        <v>58.2</v>
      </c>
      <c r="GF127">
        <v>2.1203599999999998</v>
      </c>
      <c r="GG127">
        <v>2.4865699999999999</v>
      </c>
      <c r="GH127">
        <v>1.5979000000000001</v>
      </c>
      <c r="GI127">
        <v>2.35229</v>
      </c>
      <c r="GJ127">
        <v>1.64917</v>
      </c>
      <c r="GK127">
        <v>2.3571800000000001</v>
      </c>
      <c r="GL127">
        <v>26.334099999999999</v>
      </c>
      <c r="GM127">
        <v>14.3422</v>
      </c>
      <c r="GN127">
        <v>19</v>
      </c>
      <c r="GO127">
        <v>450.7</v>
      </c>
      <c r="GP127">
        <v>640.053</v>
      </c>
      <c r="GQ127">
        <v>29.506799999999998</v>
      </c>
      <c r="GR127">
        <v>21.716200000000001</v>
      </c>
      <c r="GS127">
        <v>30</v>
      </c>
      <c r="GT127">
        <v>21.644100000000002</v>
      </c>
      <c r="GU127">
        <v>21.624300000000002</v>
      </c>
      <c r="GV127">
        <v>42.534700000000001</v>
      </c>
      <c r="GW127">
        <v>25.767700000000001</v>
      </c>
      <c r="GX127">
        <v>100</v>
      </c>
      <c r="GY127">
        <v>29.491399999999999</v>
      </c>
      <c r="GZ127">
        <v>935.21500000000003</v>
      </c>
      <c r="HA127">
        <v>12.8246</v>
      </c>
      <c r="HB127">
        <v>101.345</v>
      </c>
      <c r="HC127">
        <v>101.336</v>
      </c>
    </row>
    <row r="128" spans="1:211" x14ac:dyDescent="0.2">
      <c r="A128">
        <v>112</v>
      </c>
      <c r="B128">
        <v>1736449194.0999999</v>
      </c>
      <c r="C128">
        <v>222</v>
      </c>
      <c r="D128" t="s">
        <v>571</v>
      </c>
      <c r="E128" t="s">
        <v>572</v>
      </c>
      <c r="F128">
        <v>2</v>
      </c>
      <c r="G128">
        <v>1736449193.0999999</v>
      </c>
      <c r="H128">
        <f t="shared" si="34"/>
        <v>2.2561534724122216E-3</v>
      </c>
      <c r="I128">
        <f t="shared" si="35"/>
        <v>2.2561534724122216</v>
      </c>
      <c r="J128">
        <f t="shared" si="36"/>
        <v>38.673415009932931</v>
      </c>
      <c r="K128">
        <f t="shared" si="37"/>
        <v>837.34699999999998</v>
      </c>
      <c r="L128">
        <f t="shared" si="38"/>
        <v>344.48124027090051</v>
      </c>
      <c r="M128">
        <f t="shared" si="39"/>
        <v>35.243703864873183</v>
      </c>
      <c r="N128">
        <f t="shared" si="40"/>
        <v>85.6685539013164</v>
      </c>
      <c r="O128">
        <f t="shared" si="41"/>
        <v>0.13218537311216208</v>
      </c>
      <c r="P128">
        <f t="shared" si="42"/>
        <v>3.5285908385389644</v>
      </c>
      <c r="Q128">
        <f t="shared" si="43"/>
        <v>0.12949476778445584</v>
      </c>
      <c r="R128">
        <f t="shared" si="44"/>
        <v>8.1171408571703837E-2</v>
      </c>
      <c r="S128">
        <f t="shared" si="45"/>
        <v>253.92147842332139</v>
      </c>
      <c r="T128">
        <f t="shared" si="46"/>
        <v>25.779750645407848</v>
      </c>
      <c r="U128">
        <f t="shared" si="47"/>
        <v>25.779750645407848</v>
      </c>
      <c r="V128">
        <f t="shared" si="48"/>
        <v>3.330531623417734</v>
      </c>
      <c r="W128">
        <f t="shared" si="49"/>
        <v>49.991688489529196</v>
      </c>
      <c r="X128">
        <f t="shared" si="50"/>
        <v>1.5908922817597599</v>
      </c>
      <c r="Y128">
        <f t="shared" si="51"/>
        <v>3.1823135601690544</v>
      </c>
      <c r="Z128">
        <f t="shared" si="52"/>
        <v>1.7396393416579741</v>
      </c>
      <c r="AA128">
        <f t="shared" si="53"/>
        <v>-99.496368133378979</v>
      </c>
      <c r="AB128">
        <f t="shared" si="54"/>
        <v>-145.69036396381088</v>
      </c>
      <c r="AC128">
        <f t="shared" si="55"/>
        <v>-8.7684745137876412</v>
      </c>
      <c r="AD128">
        <f t="shared" si="56"/>
        <v>-3.3728187656123509E-2</v>
      </c>
      <c r="AE128">
        <f t="shared" si="57"/>
        <v>64.817534578485606</v>
      </c>
      <c r="AF128">
        <f t="shared" si="58"/>
        <v>2.256228709859236</v>
      </c>
      <c r="AG128">
        <f t="shared" si="59"/>
        <v>38.673415009932931</v>
      </c>
      <c r="AH128">
        <v>919.81075050005597</v>
      </c>
      <c r="AI128">
        <v>850.58693333333304</v>
      </c>
      <c r="AJ128">
        <v>3.14172742184474</v>
      </c>
      <c r="AK128">
        <v>85.495142733625997</v>
      </c>
      <c r="AL128">
        <f t="shared" si="60"/>
        <v>2.2561534724122216</v>
      </c>
      <c r="AM128">
        <v>12.8831337818257</v>
      </c>
      <c r="AN128">
        <v>15.550660139860099</v>
      </c>
      <c r="AO128">
        <v>7.8945548882182995E-6</v>
      </c>
      <c r="AP128">
        <v>126.389948844656</v>
      </c>
      <c r="AQ128">
        <v>37</v>
      </c>
      <c r="AR128">
        <v>7</v>
      </c>
      <c r="AS128">
        <f t="shared" si="61"/>
        <v>1</v>
      </c>
      <c r="AT128">
        <f t="shared" si="62"/>
        <v>0</v>
      </c>
      <c r="AU128">
        <f t="shared" si="63"/>
        <v>54255.855495625496</v>
      </c>
      <c r="AV128">
        <f t="shared" si="64"/>
        <v>1600.01</v>
      </c>
      <c r="AW128">
        <f t="shared" si="65"/>
        <v>1348.80801239739</v>
      </c>
      <c r="AX128">
        <f t="shared" si="66"/>
        <v>0.84299973900000003</v>
      </c>
      <c r="AY128">
        <f t="shared" si="67"/>
        <v>0.15869993214</v>
      </c>
      <c r="AZ128">
        <v>6</v>
      </c>
      <c r="BA128">
        <v>0.5</v>
      </c>
      <c r="BB128" t="s">
        <v>345</v>
      </c>
      <c r="BC128">
        <v>2</v>
      </c>
      <c r="BD128" t="b">
        <v>1</v>
      </c>
      <c r="BE128">
        <v>1736449193.0999999</v>
      </c>
      <c r="BF128">
        <v>837.34699999999998</v>
      </c>
      <c r="BG128">
        <v>917.46500000000003</v>
      </c>
      <c r="BH128">
        <v>15.549799999999999</v>
      </c>
      <c r="BI128">
        <v>12.882099999999999</v>
      </c>
      <c r="BJ128">
        <v>837.31700000000001</v>
      </c>
      <c r="BK128">
        <v>15.4757</v>
      </c>
      <c r="BL128">
        <v>499.56400000000002</v>
      </c>
      <c r="BM128">
        <v>102.21</v>
      </c>
      <c r="BN128">
        <v>9.9501199999999998E-2</v>
      </c>
      <c r="BO128">
        <v>25.0139</v>
      </c>
      <c r="BP128">
        <v>24.639399999999998</v>
      </c>
      <c r="BQ128">
        <v>999.9</v>
      </c>
      <c r="BR128">
        <v>0</v>
      </c>
      <c r="BS128">
        <v>0</v>
      </c>
      <c r="BT128">
        <v>9971.25</v>
      </c>
      <c r="BU128">
        <v>512.79</v>
      </c>
      <c r="BV128">
        <v>122.83</v>
      </c>
      <c r="BW128">
        <v>-80.117699999999999</v>
      </c>
      <c r="BX128">
        <v>850.57299999999998</v>
      </c>
      <c r="BY128">
        <v>929.43799999999999</v>
      </c>
      <c r="BZ128">
        <v>2.6676799999999998</v>
      </c>
      <c r="CA128">
        <v>917.46500000000003</v>
      </c>
      <c r="CB128">
        <v>12.882099999999999</v>
      </c>
      <c r="CC128">
        <v>1.58934</v>
      </c>
      <c r="CD128">
        <v>1.3166800000000001</v>
      </c>
      <c r="CE128">
        <v>13.8559</v>
      </c>
      <c r="CF128">
        <v>10.990600000000001</v>
      </c>
      <c r="CG128">
        <v>1600.01</v>
      </c>
      <c r="CH128">
        <v>0.9</v>
      </c>
      <c r="CI128">
        <v>9.9999699999999997E-2</v>
      </c>
      <c r="CJ128">
        <v>20</v>
      </c>
      <c r="CK128">
        <v>31274.5</v>
      </c>
      <c r="CL128">
        <v>1736445700.0999999</v>
      </c>
      <c r="CM128" t="s">
        <v>346</v>
      </c>
      <c r="CN128">
        <v>1736445697.0999999</v>
      </c>
      <c r="CO128">
        <v>1736445700.0999999</v>
      </c>
      <c r="CP128">
        <v>1</v>
      </c>
      <c r="CQ128">
        <v>-0.33700000000000002</v>
      </c>
      <c r="CR128">
        <v>1.2999999999999999E-2</v>
      </c>
      <c r="CS128">
        <v>0.22</v>
      </c>
      <c r="CT128">
        <v>8.3000000000000004E-2</v>
      </c>
      <c r="CU128">
        <v>420</v>
      </c>
      <c r="CV128">
        <v>16</v>
      </c>
      <c r="CW128">
        <v>0.23</v>
      </c>
      <c r="CX128">
        <v>0.32</v>
      </c>
      <c r="CY128">
        <v>-80.035504761904804</v>
      </c>
      <c r="CZ128">
        <v>-5.2558207792206302</v>
      </c>
      <c r="DA128">
        <v>0.77676494911124805</v>
      </c>
      <c r="DB128">
        <v>0</v>
      </c>
      <c r="DC128">
        <v>2.6596423809523801</v>
      </c>
      <c r="DD128">
        <v>3.9528311688309302E-2</v>
      </c>
      <c r="DE128">
        <v>4.3669646260705601E-3</v>
      </c>
      <c r="DF128">
        <v>1</v>
      </c>
      <c r="DG128">
        <v>1</v>
      </c>
      <c r="DH128">
        <v>2</v>
      </c>
      <c r="DI128" t="s">
        <v>347</v>
      </c>
      <c r="DJ128">
        <v>3.1188199999999999</v>
      </c>
      <c r="DK128">
        <v>2.80043</v>
      </c>
      <c r="DL128">
        <v>0.164547</v>
      </c>
      <c r="DM128">
        <v>0.176311</v>
      </c>
      <c r="DN128">
        <v>8.6960800000000005E-2</v>
      </c>
      <c r="DO128">
        <v>7.6572000000000001E-2</v>
      </c>
      <c r="DP128">
        <v>23307.9</v>
      </c>
      <c r="DQ128">
        <v>21239.4</v>
      </c>
      <c r="DR128">
        <v>26687.7</v>
      </c>
      <c r="DS128">
        <v>24123.7</v>
      </c>
      <c r="DT128">
        <v>33680.9</v>
      </c>
      <c r="DU128">
        <v>32444.3</v>
      </c>
      <c r="DV128">
        <v>40352.1</v>
      </c>
      <c r="DW128">
        <v>38136.1</v>
      </c>
      <c r="DX128">
        <v>2.01362</v>
      </c>
      <c r="DY128">
        <v>2.2699699999999998</v>
      </c>
      <c r="DZ128">
        <v>0.15375</v>
      </c>
      <c r="EA128">
        <v>0</v>
      </c>
      <c r="EB128">
        <v>22.1128</v>
      </c>
      <c r="EC128">
        <v>999.9</v>
      </c>
      <c r="ED128">
        <v>64.210999999999999</v>
      </c>
      <c r="EE128">
        <v>22.114000000000001</v>
      </c>
      <c r="EF128">
        <v>16.788</v>
      </c>
      <c r="EG128">
        <v>64.334900000000005</v>
      </c>
      <c r="EH128">
        <v>26.887</v>
      </c>
      <c r="EI128">
        <v>1</v>
      </c>
      <c r="EJ128">
        <v>-0.42915900000000001</v>
      </c>
      <c r="EK128">
        <v>-4.1801899999999996</v>
      </c>
      <c r="EL128">
        <v>20.227699999999999</v>
      </c>
      <c r="EM128">
        <v>5.2617700000000003</v>
      </c>
      <c r="EN128">
        <v>12.0059</v>
      </c>
      <c r="EO128">
        <v>4.9997999999999996</v>
      </c>
      <c r="EP128">
        <v>3.2869999999999999</v>
      </c>
      <c r="EQ128">
        <v>9999</v>
      </c>
      <c r="ER128">
        <v>9999</v>
      </c>
      <c r="ES128">
        <v>999.9</v>
      </c>
      <c r="ET128">
        <v>9999</v>
      </c>
      <c r="EU128">
        <v>1.8722700000000001</v>
      </c>
      <c r="EV128">
        <v>1.87317</v>
      </c>
      <c r="EW128">
        <v>1.8693500000000001</v>
      </c>
      <c r="EX128">
        <v>1.8751</v>
      </c>
      <c r="EY128">
        <v>1.87541</v>
      </c>
      <c r="EZ128">
        <v>1.87381</v>
      </c>
      <c r="FA128">
        <v>1.8724099999999999</v>
      </c>
      <c r="FB128">
        <v>1.87148</v>
      </c>
      <c r="FC128">
        <v>5</v>
      </c>
      <c r="FD128">
        <v>0</v>
      </c>
      <c r="FE128">
        <v>0</v>
      </c>
      <c r="FF128">
        <v>0</v>
      </c>
      <c r="FG128" t="s">
        <v>348</v>
      </c>
      <c r="FH128" t="s">
        <v>349</v>
      </c>
      <c r="FI128" t="s">
        <v>350</v>
      </c>
      <c r="FJ128" t="s">
        <v>350</v>
      </c>
      <c r="FK128" t="s">
        <v>350</v>
      </c>
      <c r="FL128" t="s">
        <v>350</v>
      </c>
      <c r="FM128">
        <v>0</v>
      </c>
      <c r="FN128">
        <v>100</v>
      </c>
      <c r="FO128">
        <v>100</v>
      </c>
      <c r="FP128">
        <v>2.7E-2</v>
      </c>
      <c r="FQ128">
        <v>7.4099999999999999E-2</v>
      </c>
      <c r="FR128">
        <v>-0.18329044484773399</v>
      </c>
      <c r="FS128">
        <v>1.93526017593624E-3</v>
      </c>
      <c r="FT128">
        <v>-2.6352868309754201E-6</v>
      </c>
      <c r="FU128">
        <v>7.4988703689445403E-10</v>
      </c>
      <c r="FV128">
        <v>7.4070808911679595E-2</v>
      </c>
      <c r="FW128">
        <v>0</v>
      </c>
      <c r="FX128">
        <v>0</v>
      </c>
      <c r="FY128">
        <v>0</v>
      </c>
      <c r="FZ128">
        <v>1</v>
      </c>
      <c r="GA128">
        <v>1999</v>
      </c>
      <c r="GB128">
        <v>0</v>
      </c>
      <c r="GC128">
        <v>14</v>
      </c>
      <c r="GD128">
        <v>58.3</v>
      </c>
      <c r="GE128">
        <v>58.2</v>
      </c>
      <c r="GF128">
        <v>2.1325699999999999</v>
      </c>
      <c r="GG128">
        <v>2.4731399999999999</v>
      </c>
      <c r="GH128">
        <v>1.5979000000000001</v>
      </c>
      <c r="GI128">
        <v>2.35107</v>
      </c>
      <c r="GJ128">
        <v>1.64917</v>
      </c>
      <c r="GK128">
        <v>2.4877899999999999</v>
      </c>
      <c r="GL128">
        <v>26.334099999999999</v>
      </c>
      <c r="GM128">
        <v>14.3422</v>
      </c>
      <c r="GN128">
        <v>19</v>
      </c>
      <c r="GO128">
        <v>450.392</v>
      </c>
      <c r="GP128">
        <v>640.20699999999999</v>
      </c>
      <c r="GQ128">
        <v>29.496300000000002</v>
      </c>
      <c r="GR128">
        <v>21.716200000000001</v>
      </c>
      <c r="GS128">
        <v>30</v>
      </c>
      <c r="GT128">
        <v>21.6449</v>
      </c>
      <c r="GU128">
        <v>21.6251</v>
      </c>
      <c r="GV128">
        <v>42.782800000000002</v>
      </c>
      <c r="GW128">
        <v>25.767700000000001</v>
      </c>
      <c r="GX128">
        <v>100</v>
      </c>
      <c r="GY128">
        <v>29.4742</v>
      </c>
      <c r="GZ128">
        <v>941.96199999999999</v>
      </c>
      <c r="HA128">
        <v>12.820399999999999</v>
      </c>
      <c r="HB128">
        <v>101.34399999999999</v>
      </c>
      <c r="HC128">
        <v>101.33499999999999</v>
      </c>
    </row>
    <row r="129" spans="1:211" x14ac:dyDescent="0.2">
      <c r="A129">
        <v>113</v>
      </c>
      <c r="B129">
        <v>1736449196.0999999</v>
      </c>
      <c r="C129">
        <v>224</v>
      </c>
      <c r="D129" t="s">
        <v>573</v>
      </c>
      <c r="E129" t="s">
        <v>574</v>
      </c>
      <c r="F129">
        <v>2</v>
      </c>
      <c r="G129">
        <v>1736449194.0999999</v>
      </c>
      <c r="H129">
        <f t="shared" si="34"/>
        <v>2.2560495119218222E-3</v>
      </c>
      <c r="I129">
        <f t="shared" si="35"/>
        <v>2.2560495119218222</v>
      </c>
      <c r="J129">
        <f t="shared" si="36"/>
        <v>38.953182786486742</v>
      </c>
      <c r="K129">
        <f t="shared" si="37"/>
        <v>840.38499999999999</v>
      </c>
      <c r="L129">
        <f t="shared" si="38"/>
        <v>344.01487427780751</v>
      </c>
      <c r="M129">
        <f t="shared" si="39"/>
        <v>35.196123636112937</v>
      </c>
      <c r="N129">
        <f t="shared" si="40"/>
        <v>85.9796961513035</v>
      </c>
      <c r="O129">
        <f t="shared" si="41"/>
        <v>0.13217733953156596</v>
      </c>
      <c r="P129">
        <f t="shared" si="42"/>
        <v>3.531396449852382</v>
      </c>
      <c r="Q129">
        <f t="shared" si="43"/>
        <v>0.1294891481717978</v>
      </c>
      <c r="R129">
        <f t="shared" si="44"/>
        <v>8.1167687332130242E-2</v>
      </c>
      <c r="S129">
        <f t="shared" si="45"/>
        <v>253.92143080702382</v>
      </c>
      <c r="T129">
        <f t="shared" si="46"/>
        <v>25.780198633625933</v>
      </c>
      <c r="U129">
        <f t="shared" si="47"/>
        <v>25.780198633625933</v>
      </c>
      <c r="V129">
        <f t="shared" si="48"/>
        <v>3.3306200591555397</v>
      </c>
      <c r="W129">
        <f t="shared" si="49"/>
        <v>49.991469780236777</v>
      </c>
      <c r="X129">
        <f t="shared" si="50"/>
        <v>1.59098016143846</v>
      </c>
      <c r="Y129">
        <f t="shared" si="51"/>
        <v>3.1825032719230535</v>
      </c>
      <c r="Z129">
        <f t="shared" si="52"/>
        <v>1.7396398977170797</v>
      </c>
      <c r="AA129">
        <f t="shared" si="53"/>
        <v>-99.491783475752356</v>
      </c>
      <c r="AB129">
        <f t="shared" si="54"/>
        <v>-145.70110899137671</v>
      </c>
      <c r="AC129">
        <f t="shared" si="55"/>
        <v>-8.7622181079572812</v>
      </c>
      <c r="AD129">
        <f t="shared" si="56"/>
        <v>-3.3679768062540916E-2</v>
      </c>
      <c r="AE129">
        <f t="shared" si="57"/>
        <v>64.989193311011931</v>
      </c>
      <c r="AF129">
        <f t="shared" si="58"/>
        <v>2.2558513947830456</v>
      </c>
      <c r="AG129">
        <f t="shared" si="59"/>
        <v>38.953182786486742</v>
      </c>
      <c r="AH129">
        <v>925.83382965958697</v>
      </c>
      <c r="AI129">
        <v>856.69590303030304</v>
      </c>
      <c r="AJ129">
        <v>3.0804215561078001</v>
      </c>
      <c r="AK129">
        <v>85.495142733625997</v>
      </c>
      <c r="AL129">
        <f t="shared" si="60"/>
        <v>2.2560495119218222</v>
      </c>
      <c r="AM129">
        <v>12.8827451944112</v>
      </c>
      <c r="AN129">
        <v>15.5504237762238</v>
      </c>
      <c r="AO129">
        <v>5.3837141125692199E-6</v>
      </c>
      <c r="AP129">
        <v>126.389948844656</v>
      </c>
      <c r="AQ129">
        <v>37</v>
      </c>
      <c r="AR129">
        <v>7</v>
      </c>
      <c r="AS129">
        <f t="shared" si="61"/>
        <v>1</v>
      </c>
      <c r="AT129">
        <f t="shared" si="62"/>
        <v>0</v>
      </c>
      <c r="AU129">
        <f t="shared" si="63"/>
        <v>54317.415190508102</v>
      </c>
      <c r="AV129">
        <f t="shared" si="64"/>
        <v>1600.01</v>
      </c>
      <c r="AW129">
        <f t="shared" si="65"/>
        <v>1348.8082427988302</v>
      </c>
      <c r="AX129">
        <f t="shared" si="66"/>
        <v>0.84299988300000006</v>
      </c>
      <c r="AY129">
        <f t="shared" si="67"/>
        <v>0.15869990238000001</v>
      </c>
      <c r="AZ129">
        <v>6</v>
      </c>
      <c r="BA129">
        <v>0.5</v>
      </c>
      <c r="BB129" t="s">
        <v>345</v>
      </c>
      <c r="BC129">
        <v>2</v>
      </c>
      <c r="BD129" t="b">
        <v>1</v>
      </c>
      <c r="BE129">
        <v>1736449194.0999999</v>
      </c>
      <c r="BF129">
        <v>840.38499999999999</v>
      </c>
      <c r="BG129">
        <v>920.72450000000003</v>
      </c>
      <c r="BH129">
        <v>15.550599999999999</v>
      </c>
      <c r="BI129">
        <v>12.883100000000001</v>
      </c>
      <c r="BJ129">
        <v>840.35799999999995</v>
      </c>
      <c r="BK129">
        <v>15.4765</v>
      </c>
      <c r="BL129">
        <v>499.51749999999998</v>
      </c>
      <c r="BM129">
        <v>102.20950000000001</v>
      </c>
      <c r="BN129">
        <v>0.1003891</v>
      </c>
      <c r="BO129">
        <v>25.014900000000001</v>
      </c>
      <c r="BP129">
        <v>24.642150000000001</v>
      </c>
      <c r="BQ129">
        <v>999.9</v>
      </c>
      <c r="BR129">
        <v>0</v>
      </c>
      <c r="BS129">
        <v>0</v>
      </c>
      <c r="BT129">
        <v>9983.125</v>
      </c>
      <c r="BU129">
        <v>512.76549999999997</v>
      </c>
      <c r="BV129">
        <v>122.82250000000001</v>
      </c>
      <c r="BW129">
        <v>-80.339399999999998</v>
      </c>
      <c r="BX129">
        <v>853.66</v>
      </c>
      <c r="BY129">
        <v>932.74099999999999</v>
      </c>
      <c r="BZ129">
        <v>2.6674600000000002</v>
      </c>
      <c r="CA129">
        <v>920.72450000000003</v>
      </c>
      <c r="CB129">
        <v>12.883100000000001</v>
      </c>
      <c r="CC129">
        <v>1.5894200000000001</v>
      </c>
      <c r="CD129">
        <v>1.3167800000000001</v>
      </c>
      <c r="CE129">
        <v>13.8566</v>
      </c>
      <c r="CF129">
        <v>10.99175</v>
      </c>
      <c r="CG129">
        <v>1600.01</v>
      </c>
      <c r="CH129">
        <v>0.90000100000000005</v>
      </c>
      <c r="CI129">
        <v>9.9998900000000002E-2</v>
      </c>
      <c r="CJ129">
        <v>20</v>
      </c>
      <c r="CK129">
        <v>31274.55</v>
      </c>
      <c r="CL129">
        <v>1736445700.0999999</v>
      </c>
      <c r="CM129" t="s">
        <v>346</v>
      </c>
      <c r="CN129">
        <v>1736445697.0999999</v>
      </c>
      <c r="CO129">
        <v>1736445700.0999999</v>
      </c>
      <c r="CP129">
        <v>1</v>
      </c>
      <c r="CQ129">
        <v>-0.33700000000000002</v>
      </c>
      <c r="CR129">
        <v>1.2999999999999999E-2</v>
      </c>
      <c r="CS129">
        <v>0.22</v>
      </c>
      <c r="CT129">
        <v>8.3000000000000004E-2</v>
      </c>
      <c r="CU129">
        <v>420</v>
      </c>
      <c r="CV129">
        <v>16</v>
      </c>
      <c r="CW129">
        <v>0.23</v>
      </c>
      <c r="CX129">
        <v>0.32</v>
      </c>
      <c r="CY129">
        <v>-80.200476190476195</v>
      </c>
      <c r="CZ129">
        <v>-2.7646675324676</v>
      </c>
      <c r="DA129">
        <v>0.59316865898708304</v>
      </c>
      <c r="DB129">
        <v>0</v>
      </c>
      <c r="DC129">
        <v>2.6607614285714298</v>
      </c>
      <c r="DD129">
        <v>4.4344675324674399E-2</v>
      </c>
      <c r="DE129">
        <v>4.7247204862795296E-3</v>
      </c>
      <c r="DF129">
        <v>1</v>
      </c>
      <c r="DG129">
        <v>1</v>
      </c>
      <c r="DH129">
        <v>2</v>
      </c>
      <c r="DI129" t="s">
        <v>347</v>
      </c>
      <c r="DJ129">
        <v>3.1196999999999999</v>
      </c>
      <c r="DK129">
        <v>2.8021500000000001</v>
      </c>
      <c r="DL129">
        <v>0.16533400000000001</v>
      </c>
      <c r="DM129">
        <v>0.17712900000000001</v>
      </c>
      <c r="DN129">
        <v>8.6968900000000002E-2</v>
      </c>
      <c r="DO129">
        <v>7.6580700000000002E-2</v>
      </c>
      <c r="DP129">
        <v>23285.7</v>
      </c>
      <c r="DQ129">
        <v>21218.5</v>
      </c>
      <c r="DR129">
        <v>26687.4</v>
      </c>
      <c r="DS129">
        <v>24123.8</v>
      </c>
      <c r="DT129">
        <v>33680.300000000003</v>
      </c>
      <c r="DU129">
        <v>32444.3</v>
      </c>
      <c r="DV129">
        <v>40351.599999999999</v>
      </c>
      <c r="DW129">
        <v>38136.400000000001</v>
      </c>
      <c r="DX129">
        <v>2.0158200000000002</v>
      </c>
      <c r="DY129">
        <v>2.2692700000000001</v>
      </c>
      <c r="DZ129">
        <v>0.15409999999999999</v>
      </c>
      <c r="EA129">
        <v>0</v>
      </c>
      <c r="EB129">
        <v>22.110700000000001</v>
      </c>
      <c r="EC129">
        <v>999.9</v>
      </c>
      <c r="ED129">
        <v>64.210999999999999</v>
      </c>
      <c r="EE129">
        <v>22.114000000000001</v>
      </c>
      <c r="EF129">
        <v>16.786100000000001</v>
      </c>
      <c r="EG129">
        <v>63.804900000000004</v>
      </c>
      <c r="EH129">
        <v>26.438300000000002</v>
      </c>
      <c r="EI129">
        <v>1</v>
      </c>
      <c r="EJ129">
        <v>-0.42916900000000002</v>
      </c>
      <c r="EK129">
        <v>-4.1665999999999999</v>
      </c>
      <c r="EL129">
        <v>20.227799999999998</v>
      </c>
      <c r="EM129">
        <v>5.2616199999999997</v>
      </c>
      <c r="EN129">
        <v>12.006500000000001</v>
      </c>
      <c r="EO129">
        <v>4.9996999999999998</v>
      </c>
      <c r="EP129">
        <v>3.2869299999999999</v>
      </c>
      <c r="EQ129">
        <v>9999</v>
      </c>
      <c r="ER129">
        <v>9999</v>
      </c>
      <c r="ES129">
        <v>999.9</v>
      </c>
      <c r="ET129">
        <v>9999</v>
      </c>
      <c r="EU129">
        <v>1.87229</v>
      </c>
      <c r="EV129">
        <v>1.87317</v>
      </c>
      <c r="EW129">
        <v>1.8693599999999999</v>
      </c>
      <c r="EX129">
        <v>1.8751</v>
      </c>
      <c r="EY129">
        <v>1.8754200000000001</v>
      </c>
      <c r="EZ129">
        <v>1.8738300000000001</v>
      </c>
      <c r="FA129">
        <v>1.8724099999999999</v>
      </c>
      <c r="FB129">
        <v>1.87148</v>
      </c>
      <c r="FC129">
        <v>5</v>
      </c>
      <c r="FD129">
        <v>0</v>
      </c>
      <c r="FE129">
        <v>0</v>
      </c>
      <c r="FF129">
        <v>0</v>
      </c>
      <c r="FG129" t="s">
        <v>348</v>
      </c>
      <c r="FH129" t="s">
        <v>349</v>
      </c>
      <c r="FI129" t="s">
        <v>350</v>
      </c>
      <c r="FJ129" t="s">
        <v>350</v>
      </c>
      <c r="FK129" t="s">
        <v>350</v>
      </c>
      <c r="FL129" t="s">
        <v>350</v>
      </c>
      <c r="FM129">
        <v>0</v>
      </c>
      <c r="FN129">
        <v>100</v>
      </c>
      <c r="FO129">
        <v>100</v>
      </c>
      <c r="FP129">
        <v>2.1000000000000001E-2</v>
      </c>
      <c r="FQ129">
        <v>7.4099999999999999E-2</v>
      </c>
      <c r="FR129">
        <v>-0.18329044484773399</v>
      </c>
      <c r="FS129">
        <v>1.93526017593624E-3</v>
      </c>
      <c r="FT129">
        <v>-2.6352868309754201E-6</v>
      </c>
      <c r="FU129">
        <v>7.4988703689445403E-10</v>
      </c>
      <c r="FV129">
        <v>7.4070808911679595E-2</v>
      </c>
      <c r="FW129">
        <v>0</v>
      </c>
      <c r="FX129">
        <v>0</v>
      </c>
      <c r="FY129">
        <v>0</v>
      </c>
      <c r="FZ129">
        <v>1</v>
      </c>
      <c r="GA129">
        <v>1999</v>
      </c>
      <c r="GB129">
        <v>0</v>
      </c>
      <c r="GC129">
        <v>14</v>
      </c>
      <c r="GD129">
        <v>58.3</v>
      </c>
      <c r="GE129">
        <v>58.3</v>
      </c>
      <c r="GF129">
        <v>2.1447799999999999</v>
      </c>
      <c r="GG129">
        <v>2.47681</v>
      </c>
      <c r="GH129">
        <v>1.5979000000000001</v>
      </c>
      <c r="GI129">
        <v>2.35229</v>
      </c>
      <c r="GJ129">
        <v>1.64917</v>
      </c>
      <c r="GK129">
        <v>2.4475099999999999</v>
      </c>
      <c r="GL129">
        <v>26.334099999999999</v>
      </c>
      <c r="GM129">
        <v>14.333399999999999</v>
      </c>
      <c r="GN129">
        <v>19</v>
      </c>
      <c r="GO129">
        <v>451.68400000000003</v>
      </c>
      <c r="GP129">
        <v>639.64599999999996</v>
      </c>
      <c r="GQ129">
        <v>29.488700000000001</v>
      </c>
      <c r="GR129">
        <v>21.717099999999999</v>
      </c>
      <c r="GS129">
        <v>30</v>
      </c>
      <c r="GT129">
        <v>21.645900000000001</v>
      </c>
      <c r="GU129">
        <v>21.626000000000001</v>
      </c>
      <c r="GV129">
        <v>43.034799999999997</v>
      </c>
      <c r="GW129">
        <v>25.767700000000001</v>
      </c>
      <c r="GX129">
        <v>100</v>
      </c>
      <c r="GY129">
        <v>29.4742</v>
      </c>
      <c r="GZ129">
        <v>948.71</v>
      </c>
      <c r="HA129">
        <v>12.815899999999999</v>
      </c>
      <c r="HB129">
        <v>101.343</v>
      </c>
      <c r="HC129">
        <v>101.336</v>
      </c>
    </row>
    <row r="130" spans="1:211" x14ac:dyDescent="0.2">
      <c r="A130">
        <v>114</v>
      </c>
      <c r="B130">
        <v>1736449198.0999999</v>
      </c>
      <c r="C130">
        <v>226</v>
      </c>
      <c r="D130" t="s">
        <v>575</v>
      </c>
      <c r="E130" t="s">
        <v>576</v>
      </c>
      <c r="F130">
        <v>2</v>
      </c>
      <c r="G130">
        <v>1736449197.0999999</v>
      </c>
      <c r="H130">
        <f t="shared" si="34"/>
        <v>2.2630628977716848E-3</v>
      </c>
      <c r="I130">
        <f t="shared" si="35"/>
        <v>2.2630628977716847</v>
      </c>
      <c r="J130">
        <f t="shared" si="36"/>
        <v>39.147873470218485</v>
      </c>
      <c r="K130">
        <f t="shared" si="37"/>
        <v>849.55499999999995</v>
      </c>
      <c r="L130">
        <f t="shared" si="38"/>
        <v>352.21026147821783</v>
      </c>
      <c r="M130">
        <f t="shared" si="39"/>
        <v>36.033815780660618</v>
      </c>
      <c r="N130">
        <f t="shared" si="40"/>
        <v>86.916003631064982</v>
      </c>
      <c r="O130">
        <f t="shared" si="41"/>
        <v>0.13263135991149708</v>
      </c>
      <c r="P130">
        <f t="shared" si="42"/>
        <v>3.5471603654619428</v>
      </c>
      <c r="Q130">
        <f t="shared" si="43"/>
        <v>0.1299366376022289</v>
      </c>
      <c r="R130">
        <f t="shared" si="44"/>
        <v>8.1447948515867299E-2</v>
      </c>
      <c r="S130">
        <f t="shared" si="45"/>
        <v>253.9184015760714</v>
      </c>
      <c r="T130">
        <f t="shared" si="46"/>
        <v>25.778646366925631</v>
      </c>
      <c r="U130">
        <f t="shared" si="47"/>
        <v>25.778646366925631</v>
      </c>
      <c r="V130">
        <f t="shared" si="48"/>
        <v>3.3303136405461453</v>
      </c>
      <c r="W130">
        <f t="shared" si="49"/>
        <v>49.992427373681714</v>
      </c>
      <c r="X130">
        <f t="shared" si="50"/>
        <v>1.5913141629186001</v>
      </c>
      <c r="Y130">
        <f t="shared" si="51"/>
        <v>3.183110415951397</v>
      </c>
      <c r="Z130">
        <f t="shared" si="52"/>
        <v>1.7389994776275453</v>
      </c>
      <c r="AA130">
        <f t="shared" si="53"/>
        <v>-99.801073791731298</v>
      </c>
      <c r="AB130">
        <f t="shared" si="54"/>
        <v>-145.4427115244132</v>
      </c>
      <c r="AC130">
        <f t="shared" si="55"/>
        <v>-8.7078794051609645</v>
      </c>
      <c r="AD130">
        <f t="shared" si="56"/>
        <v>-3.3263145234059266E-2</v>
      </c>
      <c r="AE130">
        <f t="shared" si="57"/>
        <v>65.751966972790115</v>
      </c>
      <c r="AF130">
        <f t="shared" si="58"/>
        <v>2.2611541715484322</v>
      </c>
      <c r="AG130">
        <f t="shared" si="59"/>
        <v>39.147873470218485</v>
      </c>
      <c r="AH130">
        <v>932.27449089765196</v>
      </c>
      <c r="AI130">
        <v>862.95100000000002</v>
      </c>
      <c r="AJ130">
        <v>3.0929712369740998</v>
      </c>
      <c r="AK130">
        <v>85.495142733625997</v>
      </c>
      <c r="AL130">
        <f t="shared" si="60"/>
        <v>2.2630628977716847</v>
      </c>
      <c r="AM130">
        <v>12.882592382876499</v>
      </c>
      <c r="AN130">
        <v>15.5532</v>
      </c>
      <c r="AO130">
        <v>4.5714001095837203E-6</v>
      </c>
      <c r="AP130">
        <v>126.389948844656</v>
      </c>
      <c r="AQ130">
        <v>37</v>
      </c>
      <c r="AR130">
        <v>7</v>
      </c>
      <c r="AS130">
        <f t="shared" si="61"/>
        <v>1</v>
      </c>
      <c r="AT130">
        <f t="shared" si="62"/>
        <v>0</v>
      </c>
      <c r="AU130">
        <f t="shared" si="63"/>
        <v>54664.288277565749</v>
      </c>
      <c r="AV130">
        <f t="shared" si="64"/>
        <v>1599.99</v>
      </c>
      <c r="AW130">
        <f t="shared" si="65"/>
        <v>1348.7919395976901</v>
      </c>
      <c r="AX130">
        <f t="shared" si="66"/>
        <v>0.84300023099999999</v>
      </c>
      <c r="AY130">
        <f t="shared" si="67"/>
        <v>0.15869999286</v>
      </c>
      <c r="AZ130">
        <v>6</v>
      </c>
      <c r="BA130">
        <v>0.5</v>
      </c>
      <c r="BB130" t="s">
        <v>345</v>
      </c>
      <c r="BC130">
        <v>2</v>
      </c>
      <c r="BD130" t="b">
        <v>1</v>
      </c>
      <c r="BE130">
        <v>1736449197.0999999</v>
      </c>
      <c r="BF130">
        <v>849.55499999999995</v>
      </c>
      <c r="BG130">
        <v>930.678</v>
      </c>
      <c r="BH130">
        <v>15.5542</v>
      </c>
      <c r="BI130">
        <v>12.8858</v>
      </c>
      <c r="BJ130">
        <v>849.53700000000003</v>
      </c>
      <c r="BK130">
        <v>15.4801</v>
      </c>
      <c r="BL130">
        <v>500.52100000000002</v>
      </c>
      <c r="BM130">
        <v>102.20699999999999</v>
      </c>
      <c r="BN130">
        <v>0.10068299999999999</v>
      </c>
      <c r="BO130">
        <v>25.0181</v>
      </c>
      <c r="BP130">
        <v>24.6448</v>
      </c>
      <c r="BQ130">
        <v>999.9</v>
      </c>
      <c r="BR130">
        <v>0</v>
      </c>
      <c r="BS130">
        <v>0</v>
      </c>
      <c r="BT130">
        <v>10050</v>
      </c>
      <c r="BU130">
        <v>512.71500000000003</v>
      </c>
      <c r="BV130">
        <v>122.733</v>
      </c>
      <c r="BW130">
        <v>-81.122600000000006</v>
      </c>
      <c r="BX130">
        <v>862.97799999999995</v>
      </c>
      <c r="BY130">
        <v>942.827</v>
      </c>
      <c r="BZ130">
        <v>2.6684299999999999</v>
      </c>
      <c r="CA130">
        <v>930.678</v>
      </c>
      <c r="CB130">
        <v>12.8858</v>
      </c>
      <c r="CC130">
        <v>1.58975</v>
      </c>
      <c r="CD130">
        <v>1.3170200000000001</v>
      </c>
      <c r="CE130">
        <v>13.8598</v>
      </c>
      <c r="CF130">
        <v>10.9945</v>
      </c>
      <c r="CG130">
        <v>1599.99</v>
      </c>
      <c r="CH130">
        <v>0.90000100000000005</v>
      </c>
      <c r="CI130">
        <v>9.9999299999999999E-2</v>
      </c>
      <c r="CJ130">
        <v>20</v>
      </c>
      <c r="CK130">
        <v>31274.2</v>
      </c>
      <c r="CL130">
        <v>1736445700.0999999</v>
      </c>
      <c r="CM130" t="s">
        <v>346</v>
      </c>
      <c r="CN130">
        <v>1736445697.0999999</v>
      </c>
      <c r="CO130">
        <v>1736445700.0999999</v>
      </c>
      <c r="CP130">
        <v>1</v>
      </c>
      <c r="CQ130">
        <v>-0.33700000000000002</v>
      </c>
      <c r="CR130">
        <v>1.2999999999999999E-2</v>
      </c>
      <c r="CS130">
        <v>0.22</v>
      </c>
      <c r="CT130">
        <v>8.3000000000000004E-2</v>
      </c>
      <c r="CU130">
        <v>420</v>
      </c>
      <c r="CV130">
        <v>16</v>
      </c>
      <c r="CW130">
        <v>0.23</v>
      </c>
      <c r="CX130">
        <v>0.32</v>
      </c>
      <c r="CY130">
        <v>-80.362176190476205</v>
      </c>
      <c r="CZ130">
        <v>-1.36345714285724</v>
      </c>
      <c r="DA130">
        <v>0.46151038156280699</v>
      </c>
      <c r="DB130">
        <v>0</v>
      </c>
      <c r="DC130">
        <v>2.6618776190476199</v>
      </c>
      <c r="DD130">
        <v>4.4989870129871802E-2</v>
      </c>
      <c r="DE130">
        <v>4.76937941931145E-3</v>
      </c>
      <c r="DF130">
        <v>1</v>
      </c>
      <c r="DG130">
        <v>1</v>
      </c>
      <c r="DH130">
        <v>2</v>
      </c>
      <c r="DI130" t="s">
        <v>347</v>
      </c>
      <c r="DJ130">
        <v>3.1200600000000001</v>
      </c>
      <c r="DK130">
        <v>2.802</v>
      </c>
      <c r="DL130">
        <v>0.16612099999999999</v>
      </c>
      <c r="DM130">
        <v>0.177953</v>
      </c>
      <c r="DN130">
        <v>8.6974200000000002E-2</v>
      </c>
      <c r="DO130">
        <v>7.6578199999999999E-2</v>
      </c>
      <c r="DP130">
        <v>23263.7</v>
      </c>
      <c r="DQ130">
        <v>21197.5</v>
      </c>
      <c r="DR130">
        <v>26687.4</v>
      </c>
      <c r="DS130">
        <v>24124.1</v>
      </c>
      <c r="DT130">
        <v>33680.300000000003</v>
      </c>
      <c r="DU130">
        <v>32444.6</v>
      </c>
      <c r="DV130">
        <v>40351.800000000003</v>
      </c>
      <c r="DW130">
        <v>38136.6</v>
      </c>
      <c r="DX130">
        <v>2.0171999999999999</v>
      </c>
      <c r="DY130">
        <v>2.2682799999999999</v>
      </c>
      <c r="DZ130">
        <v>0.154138</v>
      </c>
      <c r="EA130">
        <v>0</v>
      </c>
      <c r="EB130">
        <v>22.109100000000002</v>
      </c>
      <c r="EC130">
        <v>999.9</v>
      </c>
      <c r="ED130">
        <v>64.222999999999999</v>
      </c>
      <c r="EE130">
        <v>22.094000000000001</v>
      </c>
      <c r="EF130">
        <v>16.768799999999999</v>
      </c>
      <c r="EG130">
        <v>63.7849</v>
      </c>
      <c r="EH130">
        <v>26.161899999999999</v>
      </c>
      <c r="EI130">
        <v>1</v>
      </c>
      <c r="EJ130">
        <v>-0.42916900000000002</v>
      </c>
      <c r="EK130">
        <v>-4.15266</v>
      </c>
      <c r="EL130">
        <v>20.228300000000001</v>
      </c>
      <c r="EM130">
        <v>5.2617700000000003</v>
      </c>
      <c r="EN130">
        <v>12.006500000000001</v>
      </c>
      <c r="EO130">
        <v>4.9996</v>
      </c>
      <c r="EP130">
        <v>3.2869799999999998</v>
      </c>
      <c r="EQ130">
        <v>9999</v>
      </c>
      <c r="ER130">
        <v>9999</v>
      </c>
      <c r="ES130">
        <v>999.9</v>
      </c>
      <c r="ET130">
        <v>9999</v>
      </c>
      <c r="EU130">
        <v>1.8723000000000001</v>
      </c>
      <c r="EV130">
        <v>1.87317</v>
      </c>
      <c r="EW130">
        <v>1.86937</v>
      </c>
      <c r="EX130">
        <v>1.8751100000000001</v>
      </c>
      <c r="EY130">
        <v>1.87544</v>
      </c>
      <c r="EZ130">
        <v>1.8738300000000001</v>
      </c>
      <c r="FA130">
        <v>1.8724099999999999</v>
      </c>
      <c r="FB130">
        <v>1.8714900000000001</v>
      </c>
      <c r="FC130">
        <v>5</v>
      </c>
      <c r="FD130">
        <v>0</v>
      </c>
      <c r="FE130">
        <v>0</v>
      </c>
      <c r="FF130">
        <v>0</v>
      </c>
      <c r="FG130" t="s">
        <v>348</v>
      </c>
      <c r="FH130" t="s">
        <v>349</v>
      </c>
      <c r="FI130" t="s">
        <v>350</v>
      </c>
      <c r="FJ130" t="s">
        <v>350</v>
      </c>
      <c r="FK130" t="s">
        <v>350</v>
      </c>
      <c r="FL130" t="s">
        <v>350</v>
      </c>
      <c r="FM130">
        <v>0</v>
      </c>
      <c r="FN130">
        <v>100</v>
      </c>
      <c r="FO130">
        <v>100</v>
      </c>
      <c r="FP130">
        <v>1.6E-2</v>
      </c>
      <c r="FQ130">
        <v>7.4099999999999999E-2</v>
      </c>
      <c r="FR130">
        <v>-0.18329044484773399</v>
      </c>
      <c r="FS130">
        <v>1.93526017593624E-3</v>
      </c>
      <c r="FT130">
        <v>-2.6352868309754201E-6</v>
      </c>
      <c r="FU130">
        <v>7.4988703689445403E-10</v>
      </c>
      <c r="FV130">
        <v>7.4070808911679595E-2</v>
      </c>
      <c r="FW130">
        <v>0</v>
      </c>
      <c r="FX130">
        <v>0</v>
      </c>
      <c r="FY130">
        <v>0</v>
      </c>
      <c r="FZ130">
        <v>1</v>
      </c>
      <c r="GA130">
        <v>1999</v>
      </c>
      <c r="GB130">
        <v>0</v>
      </c>
      <c r="GC130">
        <v>14</v>
      </c>
      <c r="GD130">
        <v>58.4</v>
      </c>
      <c r="GE130">
        <v>58.3</v>
      </c>
      <c r="GF130">
        <v>2.1569799999999999</v>
      </c>
      <c r="GG130">
        <v>2.47803</v>
      </c>
      <c r="GH130">
        <v>1.5979000000000001</v>
      </c>
      <c r="GI130">
        <v>2.35107</v>
      </c>
      <c r="GJ130">
        <v>1.64917</v>
      </c>
      <c r="GK130">
        <v>2.3791500000000001</v>
      </c>
      <c r="GL130">
        <v>26.354700000000001</v>
      </c>
      <c r="GM130">
        <v>14.3247</v>
      </c>
      <c r="GN130">
        <v>19</v>
      </c>
      <c r="GO130">
        <v>452.48200000000003</v>
      </c>
      <c r="GP130">
        <v>638.83100000000002</v>
      </c>
      <c r="GQ130">
        <v>29.480599999999999</v>
      </c>
      <c r="GR130">
        <v>21.718</v>
      </c>
      <c r="GS130">
        <v>30</v>
      </c>
      <c r="GT130">
        <v>21.645900000000001</v>
      </c>
      <c r="GU130">
        <v>21.6265</v>
      </c>
      <c r="GV130">
        <v>43.284199999999998</v>
      </c>
      <c r="GW130">
        <v>25.767700000000001</v>
      </c>
      <c r="GX130">
        <v>100</v>
      </c>
      <c r="GY130">
        <v>29.4742</v>
      </c>
      <c r="GZ130">
        <v>955.428</v>
      </c>
      <c r="HA130">
        <v>12.815799999999999</v>
      </c>
      <c r="HB130">
        <v>101.343</v>
      </c>
      <c r="HC130">
        <v>101.337</v>
      </c>
    </row>
    <row r="131" spans="1:211" x14ac:dyDescent="0.2">
      <c r="A131">
        <v>115</v>
      </c>
      <c r="B131">
        <v>1736449200.0999999</v>
      </c>
      <c r="C131">
        <v>228</v>
      </c>
      <c r="D131" t="s">
        <v>577</v>
      </c>
      <c r="E131" t="s">
        <v>578</v>
      </c>
      <c r="F131">
        <v>2</v>
      </c>
      <c r="G131">
        <v>1736449198.0999999</v>
      </c>
      <c r="H131">
        <f t="shared" si="34"/>
        <v>2.2636101291868219E-3</v>
      </c>
      <c r="I131">
        <f t="shared" si="35"/>
        <v>2.263610129186822</v>
      </c>
      <c r="J131">
        <f t="shared" si="36"/>
        <v>39.441025528657882</v>
      </c>
      <c r="K131">
        <f t="shared" si="37"/>
        <v>852.60749999999996</v>
      </c>
      <c r="L131">
        <f t="shared" si="38"/>
        <v>351.91127968334621</v>
      </c>
      <c r="M131">
        <f t="shared" si="39"/>
        <v>36.003513925794145</v>
      </c>
      <c r="N131">
        <f t="shared" si="40"/>
        <v>87.228991429623761</v>
      </c>
      <c r="O131">
        <f t="shared" si="41"/>
        <v>0.13271209820054555</v>
      </c>
      <c r="P131">
        <f t="shared" si="42"/>
        <v>3.543345769014941</v>
      </c>
      <c r="Q131">
        <f t="shared" si="43"/>
        <v>0.13001128926709346</v>
      </c>
      <c r="R131">
        <f t="shared" si="44"/>
        <v>8.1495134830647672E-2</v>
      </c>
      <c r="S131">
        <f t="shared" si="45"/>
        <v>253.91846728766072</v>
      </c>
      <c r="T131">
        <f t="shared" si="46"/>
        <v>25.77590158208881</v>
      </c>
      <c r="U131">
        <f t="shared" si="47"/>
        <v>25.77590158208881</v>
      </c>
      <c r="V131">
        <f t="shared" si="48"/>
        <v>3.3297718782308112</v>
      </c>
      <c r="W131">
        <f t="shared" si="49"/>
        <v>50.003119194839648</v>
      </c>
      <c r="X131">
        <f t="shared" si="50"/>
        <v>1.5913319316851251</v>
      </c>
      <c r="Y131">
        <f t="shared" si="51"/>
        <v>3.1824653287816318</v>
      </c>
      <c r="Z131">
        <f t="shared" si="52"/>
        <v>1.7384399465456861</v>
      </c>
      <c r="AA131">
        <f t="shared" si="53"/>
        <v>-99.825206697138853</v>
      </c>
      <c r="AB131">
        <f t="shared" si="54"/>
        <v>-145.41146824847743</v>
      </c>
      <c r="AC131">
        <f t="shared" si="55"/>
        <v>-8.7151121139376624</v>
      </c>
      <c r="AD131">
        <f t="shared" si="56"/>
        <v>-3.3319771893218331E-2</v>
      </c>
      <c r="AE131">
        <f t="shared" si="57"/>
        <v>65.991085289724381</v>
      </c>
      <c r="AF131">
        <f t="shared" si="58"/>
        <v>2.2622135139662758</v>
      </c>
      <c r="AG131">
        <f t="shared" si="59"/>
        <v>39.441025528657882</v>
      </c>
      <c r="AH131">
        <v>938.98830119317199</v>
      </c>
      <c r="AI131">
        <v>869.19643636363605</v>
      </c>
      <c r="AJ131">
        <v>3.1088695893699301</v>
      </c>
      <c r="AK131">
        <v>85.495142733625997</v>
      </c>
      <c r="AL131">
        <f t="shared" si="60"/>
        <v>2.263610129186822</v>
      </c>
      <c r="AM131">
        <v>12.8835436255806</v>
      </c>
      <c r="AN131">
        <v>15.5547958041958</v>
      </c>
      <c r="AO131">
        <v>4.27351701639902E-6</v>
      </c>
      <c r="AP131">
        <v>126.389948844656</v>
      </c>
      <c r="AQ131">
        <v>37</v>
      </c>
      <c r="AR131">
        <v>7</v>
      </c>
      <c r="AS131">
        <f t="shared" si="61"/>
        <v>1</v>
      </c>
      <c r="AT131">
        <f t="shared" si="62"/>
        <v>0</v>
      </c>
      <c r="AU131">
        <f t="shared" si="63"/>
        <v>54580.756106761051</v>
      </c>
      <c r="AV131">
        <f t="shared" si="64"/>
        <v>1599.99</v>
      </c>
      <c r="AW131">
        <f t="shared" si="65"/>
        <v>1348.7917787986951</v>
      </c>
      <c r="AX131">
        <f t="shared" si="66"/>
        <v>0.8430001305</v>
      </c>
      <c r="AY131">
        <f t="shared" si="67"/>
        <v>0.15870003393000001</v>
      </c>
      <c r="AZ131">
        <v>6</v>
      </c>
      <c r="BA131">
        <v>0.5</v>
      </c>
      <c r="BB131" t="s">
        <v>345</v>
      </c>
      <c r="BC131">
        <v>2</v>
      </c>
      <c r="BD131" t="b">
        <v>1</v>
      </c>
      <c r="BE131">
        <v>1736449198.0999999</v>
      </c>
      <c r="BF131">
        <v>852.60749999999996</v>
      </c>
      <c r="BG131">
        <v>934.02650000000006</v>
      </c>
      <c r="BH131">
        <v>15.55425</v>
      </c>
      <c r="BI131">
        <v>12.884600000000001</v>
      </c>
      <c r="BJ131">
        <v>852.59199999999998</v>
      </c>
      <c r="BK131">
        <v>15.4802</v>
      </c>
      <c r="BL131">
        <v>500.52100000000002</v>
      </c>
      <c r="BM131">
        <v>102.208</v>
      </c>
      <c r="BN131">
        <v>0.1004965</v>
      </c>
      <c r="BO131">
        <v>25.014700000000001</v>
      </c>
      <c r="BP131">
        <v>24.644549999999999</v>
      </c>
      <c r="BQ131">
        <v>999.9</v>
      </c>
      <c r="BR131">
        <v>0</v>
      </c>
      <c r="BS131">
        <v>0</v>
      </c>
      <c r="BT131">
        <v>10033.75</v>
      </c>
      <c r="BU131">
        <v>512.75850000000003</v>
      </c>
      <c r="BV131">
        <v>122.739</v>
      </c>
      <c r="BW131">
        <v>-81.418949999999995</v>
      </c>
      <c r="BX131">
        <v>866.07899999999995</v>
      </c>
      <c r="BY131">
        <v>946.21849999999995</v>
      </c>
      <c r="BZ131">
        <v>2.6696900000000001</v>
      </c>
      <c r="CA131">
        <v>934.02650000000006</v>
      </c>
      <c r="CB131">
        <v>12.884600000000001</v>
      </c>
      <c r="CC131">
        <v>1.5897699999999999</v>
      </c>
      <c r="CD131">
        <v>1.316905</v>
      </c>
      <c r="CE131">
        <v>13.86</v>
      </c>
      <c r="CF131">
        <v>10.9932</v>
      </c>
      <c r="CG131">
        <v>1599.99</v>
      </c>
      <c r="CH131">
        <v>0.9</v>
      </c>
      <c r="CI131">
        <v>0.10000015</v>
      </c>
      <c r="CJ131">
        <v>20</v>
      </c>
      <c r="CK131">
        <v>31274.2</v>
      </c>
      <c r="CL131">
        <v>1736445700.0999999</v>
      </c>
      <c r="CM131" t="s">
        <v>346</v>
      </c>
      <c r="CN131">
        <v>1736445697.0999999</v>
      </c>
      <c r="CO131">
        <v>1736445700.0999999</v>
      </c>
      <c r="CP131">
        <v>1</v>
      </c>
      <c r="CQ131">
        <v>-0.33700000000000002</v>
      </c>
      <c r="CR131">
        <v>1.2999999999999999E-2</v>
      </c>
      <c r="CS131">
        <v>0.22</v>
      </c>
      <c r="CT131">
        <v>8.3000000000000004E-2</v>
      </c>
      <c r="CU131">
        <v>420</v>
      </c>
      <c r="CV131">
        <v>16</v>
      </c>
      <c r="CW131">
        <v>0.23</v>
      </c>
      <c r="CX131">
        <v>0.32</v>
      </c>
      <c r="CY131">
        <v>-80.526571428571401</v>
      </c>
      <c r="CZ131">
        <v>-1.2491220779221801</v>
      </c>
      <c r="DA131">
        <v>0.44992886542827898</v>
      </c>
      <c r="DB131">
        <v>0</v>
      </c>
      <c r="DC131">
        <v>2.6630580952381</v>
      </c>
      <c r="DD131">
        <v>4.5727792207791898E-2</v>
      </c>
      <c r="DE131">
        <v>4.8224668840825304E-3</v>
      </c>
      <c r="DF131">
        <v>1</v>
      </c>
      <c r="DG131">
        <v>1</v>
      </c>
      <c r="DH131">
        <v>2</v>
      </c>
      <c r="DI131" t="s">
        <v>347</v>
      </c>
      <c r="DJ131">
        <v>3.1194999999999999</v>
      </c>
      <c r="DK131">
        <v>2.8008999999999999</v>
      </c>
      <c r="DL131">
        <v>0.16691</v>
      </c>
      <c r="DM131">
        <v>0.17876700000000001</v>
      </c>
      <c r="DN131">
        <v>8.6977499999999999E-2</v>
      </c>
      <c r="DO131">
        <v>7.6569899999999996E-2</v>
      </c>
      <c r="DP131">
        <v>23242</v>
      </c>
      <c r="DQ131">
        <v>21176.400000000001</v>
      </c>
      <c r="DR131">
        <v>26687.599999999999</v>
      </c>
      <c r="DS131">
        <v>24123.9</v>
      </c>
      <c r="DT131">
        <v>33680.9</v>
      </c>
      <c r="DU131">
        <v>32444.799999999999</v>
      </c>
      <c r="DV131">
        <v>40352.6</v>
      </c>
      <c r="DW131">
        <v>38136.400000000001</v>
      </c>
      <c r="DX131">
        <v>2.0161799999999999</v>
      </c>
      <c r="DY131">
        <v>2.2687200000000001</v>
      </c>
      <c r="DZ131">
        <v>0.15418200000000001</v>
      </c>
      <c r="EA131">
        <v>0</v>
      </c>
      <c r="EB131">
        <v>22.107500000000002</v>
      </c>
      <c r="EC131">
        <v>999.9</v>
      </c>
      <c r="ED131">
        <v>64.210999999999999</v>
      </c>
      <c r="EE131">
        <v>22.114000000000001</v>
      </c>
      <c r="EF131">
        <v>16.787099999999999</v>
      </c>
      <c r="EG131">
        <v>64.2149</v>
      </c>
      <c r="EH131">
        <v>26.286100000000001</v>
      </c>
      <c r="EI131">
        <v>1</v>
      </c>
      <c r="EJ131">
        <v>-0.42918400000000001</v>
      </c>
      <c r="EK131">
        <v>-4.1700799999999996</v>
      </c>
      <c r="EL131">
        <v>20.227699999999999</v>
      </c>
      <c r="EM131">
        <v>5.2616199999999997</v>
      </c>
      <c r="EN131">
        <v>12.0059</v>
      </c>
      <c r="EO131">
        <v>4.9996</v>
      </c>
      <c r="EP131">
        <v>3.2869999999999999</v>
      </c>
      <c r="EQ131">
        <v>9999</v>
      </c>
      <c r="ER131">
        <v>9999</v>
      </c>
      <c r="ES131">
        <v>999.9</v>
      </c>
      <c r="ET131">
        <v>9999</v>
      </c>
      <c r="EU131">
        <v>1.8723000000000001</v>
      </c>
      <c r="EV131">
        <v>1.87317</v>
      </c>
      <c r="EW131">
        <v>1.86937</v>
      </c>
      <c r="EX131">
        <v>1.8751199999999999</v>
      </c>
      <c r="EY131">
        <v>1.87544</v>
      </c>
      <c r="EZ131">
        <v>1.87384</v>
      </c>
      <c r="FA131">
        <v>1.8724099999999999</v>
      </c>
      <c r="FB131">
        <v>1.8714900000000001</v>
      </c>
      <c r="FC131">
        <v>5</v>
      </c>
      <c r="FD131">
        <v>0</v>
      </c>
      <c r="FE131">
        <v>0</v>
      </c>
      <c r="FF131">
        <v>0</v>
      </c>
      <c r="FG131" t="s">
        <v>348</v>
      </c>
      <c r="FH131" t="s">
        <v>349</v>
      </c>
      <c r="FI131" t="s">
        <v>350</v>
      </c>
      <c r="FJ131" t="s">
        <v>350</v>
      </c>
      <c r="FK131" t="s">
        <v>350</v>
      </c>
      <c r="FL131" t="s">
        <v>350</v>
      </c>
      <c r="FM131">
        <v>0</v>
      </c>
      <c r="FN131">
        <v>100</v>
      </c>
      <c r="FO131">
        <v>100</v>
      </c>
      <c r="FP131">
        <v>0.01</v>
      </c>
      <c r="FQ131">
        <v>7.4099999999999999E-2</v>
      </c>
      <c r="FR131">
        <v>-0.18329044484773399</v>
      </c>
      <c r="FS131">
        <v>1.93526017593624E-3</v>
      </c>
      <c r="FT131">
        <v>-2.6352868309754201E-6</v>
      </c>
      <c r="FU131">
        <v>7.4988703689445403E-10</v>
      </c>
      <c r="FV131">
        <v>7.4070808911679595E-2</v>
      </c>
      <c r="FW131">
        <v>0</v>
      </c>
      <c r="FX131">
        <v>0</v>
      </c>
      <c r="FY131">
        <v>0</v>
      </c>
      <c r="FZ131">
        <v>1</v>
      </c>
      <c r="GA131">
        <v>1999</v>
      </c>
      <c r="GB131">
        <v>0</v>
      </c>
      <c r="GC131">
        <v>14</v>
      </c>
      <c r="GD131">
        <v>58.4</v>
      </c>
      <c r="GE131">
        <v>58.3</v>
      </c>
      <c r="GF131">
        <v>2.16919</v>
      </c>
      <c r="GG131">
        <v>2.48169</v>
      </c>
      <c r="GH131">
        <v>1.5979000000000001</v>
      </c>
      <c r="GI131">
        <v>2.35107</v>
      </c>
      <c r="GJ131">
        <v>1.64917</v>
      </c>
      <c r="GK131">
        <v>2.3034699999999999</v>
      </c>
      <c r="GL131">
        <v>26.354700000000001</v>
      </c>
      <c r="GM131">
        <v>14.3247</v>
      </c>
      <c r="GN131">
        <v>19</v>
      </c>
      <c r="GO131">
        <v>451.89499999999998</v>
      </c>
      <c r="GP131">
        <v>639.21199999999999</v>
      </c>
      <c r="GQ131">
        <v>29.4724</v>
      </c>
      <c r="GR131">
        <v>21.7181</v>
      </c>
      <c r="GS131">
        <v>30</v>
      </c>
      <c r="GT131">
        <v>21.646799999999999</v>
      </c>
      <c r="GU131">
        <v>21.627400000000002</v>
      </c>
      <c r="GV131">
        <v>43.541800000000002</v>
      </c>
      <c r="GW131">
        <v>25.767700000000001</v>
      </c>
      <c r="GX131">
        <v>100</v>
      </c>
      <c r="GY131">
        <v>29.458400000000001</v>
      </c>
      <c r="GZ131">
        <v>962.17899999999997</v>
      </c>
      <c r="HA131">
        <v>12.8148</v>
      </c>
      <c r="HB131">
        <v>101.345</v>
      </c>
      <c r="HC131">
        <v>101.336</v>
      </c>
    </row>
    <row r="132" spans="1:211" x14ac:dyDescent="0.2">
      <c r="A132">
        <v>116</v>
      </c>
      <c r="B132">
        <v>1736449202.0999999</v>
      </c>
      <c r="C132">
        <v>230</v>
      </c>
      <c r="D132" t="s">
        <v>579</v>
      </c>
      <c r="E132" t="s">
        <v>580</v>
      </c>
      <c r="F132">
        <v>2</v>
      </c>
      <c r="G132">
        <v>1736449201.0999999</v>
      </c>
      <c r="H132">
        <f t="shared" si="34"/>
        <v>2.2600664566059235E-3</v>
      </c>
      <c r="I132">
        <f t="shared" si="35"/>
        <v>2.2600664566059234</v>
      </c>
      <c r="J132">
        <f t="shared" si="36"/>
        <v>39.682786695021541</v>
      </c>
      <c r="K132">
        <f t="shared" si="37"/>
        <v>861.88</v>
      </c>
      <c r="L132">
        <f t="shared" si="38"/>
        <v>357.37829418412173</v>
      </c>
      <c r="M132">
        <f t="shared" si="39"/>
        <v>36.563101313095622</v>
      </c>
      <c r="N132">
        <f t="shared" si="40"/>
        <v>88.178286909319993</v>
      </c>
      <c r="O132">
        <f t="shared" si="41"/>
        <v>0.1325480416760014</v>
      </c>
      <c r="P132">
        <f t="shared" si="42"/>
        <v>3.5241147811219129</v>
      </c>
      <c r="Q132">
        <f t="shared" si="43"/>
        <v>0.12983945451425835</v>
      </c>
      <c r="R132">
        <f t="shared" si="44"/>
        <v>8.1388404851734944E-2</v>
      </c>
      <c r="S132">
        <f t="shared" si="45"/>
        <v>253.92023999999998</v>
      </c>
      <c r="T132">
        <f t="shared" si="46"/>
        <v>25.773408102113024</v>
      </c>
      <c r="U132">
        <f t="shared" si="47"/>
        <v>25.773408102113024</v>
      </c>
      <c r="V132">
        <f t="shared" si="48"/>
        <v>3.3292797849005065</v>
      </c>
      <c r="W132">
        <f t="shared" si="49"/>
        <v>50.021893921798821</v>
      </c>
      <c r="X132">
        <f t="shared" si="50"/>
        <v>1.5912462869387001</v>
      </c>
      <c r="Y132">
        <f t="shared" si="51"/>
        <v>3.1810996389428148</v>
      </c>
      <c r="Z132">
        <f t="shared" si="52"/>
        <v>1.7380334979618064</v>
      </c>
      <c r="AA132">
        <f t="shared" si="53"/>
        <v>-99.668930736321229</v>
      </c>
      <c r="AB132">
        <f t="shared" si="54"/>
        <v>-145.5164704068269</v>
      </c>
      <c r="AC132">
        <f t="shared" si="55"/>
        <v>-8.7685706622156232</v>
      </c>
      <c r="AD132">
        <f t="shared" si="56"/>
        <v>-3.3731805363743206E-2</v>
      </c>
      <c r="AE132">
        <f t="shared" si="57"/>
        <v>66.431406009657294</v>
      </c>
      <c r="AF132">
        <f t="shared" si="58"/>
        <v>2.2617023777586609</v>
      </c>
      <c r="AG132">
        <f t="shared" si="59"/>
        <v>39.682786695021541</v>
      </c>
      <c r="AH132">
        <v>945.77503504574997</v>
      </c>
      <c r="AI132">
        <v>875.48089090909104</v>
      </c>
      <c r="AJ132">
        <v>3.12776834114017</v>
      </c>
      <c r="AK132">
        <v>85.495142733625997</v>
      </c>
      <c r="AL132">
        <f t="shared" si="60"/>
        <v>2.2600664566059234</v>
      </c>
      <c r="AM132">
        <v>12.884487240393099</v>
      </c>
      <c r="AN132">
        <v>15.554414685314701</v>
      </c>
      <c r="AO132">
        <v>3.5411580070370102E-6</v>
      </c>
      <c r="AP132">
        <v>126.389948844656</v>
      </c>
      <c r="AQ132">
        <v>37</v>
      </c>
      <c r="AR132">
        <v>7</v>
      </c>
      <c r="AS132">
        <f t="shared" si="61"/>
        <v>1</v>
      </c>
      <c r="AT132">
        <f t="shared" si="62"/>
        <v>0</v>
      </c>
      <c r="AU132">
        <f t="shared" si="63"/>
        <v>54158.53805729228</v>
      </c>
      <c r="AV132">
        <f t="shared" si="64"/>
        <v>1600</v>
      </c>
      <c r="AW132">
        <f t="shared" si="65"/>
        <v>1348.8000959999997</v>
      </c>
      <c r="AX132">
        <f t="shared" si="66"/>
        <v>0.84300005999999983</v>
      </c>
      <c r="AY132">
        <f t="shared" si="67"/>
        <v>0.15870014999999998</v>
      </c>
      <c r="AZ132">
        <v>6</v>
      </c>
      <c r="BA132">
        <v>0.5</v>
      </c>
      <c r="BB132" t="s">
        <v>345</v>
      </c>
      <c r="BC132">
        <v>2</v>
      </c>
      <c r="BD132" t="b">
        <v>1</v>
      </c>
      <c r="BE132">
        <v>1736449201.0999999</v>
      </c>
      <c r="BF132">
        <v>861.88</v>
      </c>
      <c r="BG132">
        <v>943.93899999999996</v>
      </c>
      <c r="BH132">
        <v>15.5533</v>
      </c>
      <c r="BI132">
        <v>12.881399999999999</v>
      </c>
      <c r="BJ132">
        <v>861.87300000000005</v>
      </c>
      <c r="BK132">
        <v>15.4793</v>
      </c>
      <c r="BL132">
        <v>499.98700000000002</v>
      </c>
      <c r="BM132">
        <v>102.209</v>
      </c>
      <c r="BN132">
        <v>0.10023899999999999</v>
      </c>
      <c r="BO132">
        <v>25.0075</v>
      </c>
      <c r="BP132">
        <v>24.639299999999999</v>
      </c>
      <c r="BQ132">
        <v>999.9</v>
      </c>
      <c r="BR132">
        <v>0</v>
      </c>
      <c r="BS132">
        <v>0</v>
      </c>
      <c r="BT132">
        <v>9952.5</v>
      </c>
      <c r="BU132">
        <v>512.77700000000004</v>
      </c>
      <c r="BV132">
        <v>122.79600000000001</v>
      </c>
      <c r="BW132">
        <v>-82.058999999999997</v>
      </c>
      <c r="BX132">
        <v>875.49699999999996</v>
      </c>
      <c r="BY132">
        <v>956.25699999999995</v>
      </c>
      <c r="BZ132">
        <v>2.67191</v>
      </c>
      <c r="CA132">
        <v>943.93899999999996</v>
      </c>
      <c r="CB132">
        <v>12.881399999999999</v>
      </c>
      <c r="CC132">
        <v>1.58969</v>
      </c>
      <c r="CD132">
        <v>1.3166</v>
      </c>
      <c r="CE132">
        <v>13.8592</v>
      </c>
      <c r="CF132">
        <v>10.989699999999999</v>
      </c>
      <c r="CG132">
        <v>1600</v>
      </c>
      <c r="CH132">
        <v>0.89999799999999996</v>
      </c>
      <c r="CI132">
        <v>0.10000199999999999</v>
      </c>
      <c r="CJ132">
        <v>20</v>
      </c>
      <c r="CK132">
        <v>31274.3</v>
      </c>
      <c r="CL132">
        <v>1736445700.0999999</v>
      </c>
      <c r="CM132" t="s">
        <v>346</v>
      </c>
      <c r="CN132">
        <v>1736445697.0999999</v>
      </c>
      <c r="CO132">
        <v>1736445700.0999999</v>
      </c>
      <c r="CP132">
        <v>1</v>
      </c>
      <c r="CQ132">
        <v>-0.33700000000000002</v>
      </c>
      <c r="CR132">
        <v>1.2999999999999999E-2</v>
      </c>
      <c r="CS132">
        <v>0.22</v>
      </c>
      <c r="CT132">
        <v>8.3000000000000004E-2</v>
      </c>
      <c r="CU132">
        <v>420</v>
      </c>
      <c r="CV132">
        <v>16</v>
      </c>
      <c r="CW132">
        <v>0.23</v>
      </c>
      <c r="CX132">
        <v>0.32</v>
      </c>
      <c r="CY132">
        <v>-80.699290476190498</v>
      </c>
      <c r="CZ132">
        <v>-2.1839376623376601</v>
      </c>
      <c r="DA132">
        <v>0.548633550963328</v>
      </c>
      <c r="DB132">
        <v>0</v>
      </c>
      <c r="DC132">
        <v>2.6645076190476198</v>
      </c>
      <c r="DD132">
        <v>4.6046493506493098E-2</v>
      </c>
      <c r="DE132">
        <v>4.8394833497978499E-3</v>
      </c>
      <c r="DF132">
        <v>1</v>
      </c>
      <c r="DG132">
        <v>1</v>
      </c>
      <c r="DH132">
        <v>2</v>
      </c>
      <c r="DI132" t="s">
        <v>347</v>
      </c>
      <c r="DJ132">
        <v>3.1191499999999999</v>
      </c>
      <c r="DK132">
        <v>2.7996099999999999</v>
      </c>
      <c r="DL132">
        <v>0.167708</v>
      </c>
      <c r="DM132">
        <v>0.17958099999999999</v>
      </c>
      <c r="DN132">
        <v>8.6969599999999994E-2</v>
      </c>
      <c r="DO132">
        <v>7.6566599999999999E-2</v>
      </c>
      <c r="DP132">
        <v>23220</v>
      </c>
      <c r="DQ132">
        <v>21155.4</v>
      </c>
      <c r="DR132">
        <v>26687.9</v>
      </c>
      <c r="DS132">
        <v>24123.8</v>
      </c>
      <c r="DT132">
        <v>33681.300000000003</v>
      </c>
      <c r="DU132">
        <v>32444.799999999999</v>
      </c>
      <c r="DV132">
        <v>40352.699999999997</v>
      </c>
      <c r="DW132">
        <v>38136.1</v>
      </c>
      <c r="DX132">
        <v>2.0158800000000001</v>
      </c>
      <c r="DY132">
        <v>2.26905</v>
      </c>
      <c r="DZ132">
        <v>0.15368299999999999</v>
      </c>
      <c r="EA132">
        <v>0</v>
      </c>
      <c r="EB132">
        <v>22.105599999999999</v>
      </c>
      <c r="EC132">
        <v>999.9</v>
      </c>
      <c r="ED132">
        <v>64.210999999999999</v>
      </c>
      <c r="EE132">
        <v>22.114000000000001</v>
      </c>
      <c r="EF132">
        <v>16.784700000000001</v>
      </c>
      <c r="EG132">
        <v>63.684899999999999</v>
      </c>
      <c r="EH132">
        <v>26.462299999999999</v>
      </c>
      <c r="EI132">
        <v>1</v>
      </c>
      <c r="EJ132">
        <v>-0.42913400000000002</v>
      </c>
      <c r="EK132">
        <v>-4.1593</v>
      </c>
      <c r="EL132">
        <v>20.228000000000002</v>
      </c>
      <c r="EM132">
        <v>5.2614700000000001</v>
      </c>
      <c r="EN132">
        <v>12.0059</v>
      </c>
      <c r="EO132">
        <v>4.9996999999999998</v>
      </c>
      <c r="EP132">
        <v>3.2869000000000002</v>
      </c>
      <c r="EQ132">
        <v>9999</v>
      </c>
      <c r="ER132">
        <v>9999</v>
      </c>
      <c r="ES132">
        <v>999.9</v>
      </c>
      <c r="ET132">
        <v>9999</v>
      </c>
      <c r="EU132">
        <v>1.8723000000000001</v>
      </c>
      <c r="EV132">
        <v>1.87317</v>
      </c>
      <c r="EW132">
        <v>1.8693900000000001</v>
      </c>
      <c r="EX132">
        <v>1.87513</v>
      </c>
      <c r="EY132">
        <v>1.8754299999999999</v>
      </c>
      <c r="EZ132">
        <v>1.87385</v>
      </c>
      <c r="FA132">
        <v>1.8724099999999999</v>
      </c>
      <c r="FB132">
        <v>1.8714900000000001</v>
      </c>
      <c r="FC132">
        <v>5</v>
      </c>
      <c r="FD132">
        <v>0</v>
      </c>
      <c r="FE132">
        <v>0</v>
      </c>
      <c r="FF132">
        <v>0</v>
      </c>
      <c r="FG132" t="s">
        <v>348</v>
      </c>
      <c r="FH132" t="s">
        <v>349</v>
      </c>
      <c r="FI132" t="s">
        <v>350</v>
      </c>
      <c r="FJ132" t="s">
        <v>350</v>
      </c>
      <c r="FK132" t="s">
        <v>350</v>
      </c>
      <c r="FL132" t="s">
        <v>350</v>
      </c>
      <c r="FM132">
        <v>0</v>
      </c>
      <c r="FN132">
        <v>100</v>
      </c>
      <c r="FO132">
        <v>100</v>
      </c>
      <c r="FP132">
        <v>4.0000000000000001E-3</v>
      </c>
      <c r="FQ132">
        <v>7.3999999999999996E-2</v>
      </c>
      <c r="FR132">
        <v>-0.18329044484773399</v>
      </c>
      <c r="FS132">
        <v>1.93526017593624E-3</v>
      </c>
      <c r="FT132">
        <v>-2.6352868309754201E-6</v>
      </c>
      <c r="FU132">
        <v>7.4988703689445403E-10</v>
      </c>
      <c r="FV132">
        <v>7.4070808911679595E-2</v>
      </c>
      <c r="FW132">
        <v>0</v>
      </c>
      <c r="FX132">
        <v>0</v>
      </c>
      <c r="FY132">
        <v>0</v>
      </c>
      <c r="FZ132">
        <v>1</v>
      </c>
      <c r="GA132">
        <v>1999</v>
      </c>
      <c r="GB132">
        <v>0</v>
      </c>
      <c r="GC132">
        <v>14</v>
      </c>
      <c r="GD132">
        <v>58.4</v>
      </c>
      <c r="GE132">
        <v>58.4</v>
      </c>
      <c r="GF132">
        <v>2.18262</v>
      </c>
      <c r="GG132">
        <v>2.4682599999999999</v>
      </c>
      <c r="GH132">
        <v>1.5979000000000001</v>
      </c>
      <c r="GI132">
        <v>2.35107</v>
      </c>
      <c r="GJ132">
        <v>1.64917</v>
      </c>
      <c r="GK132">
        <v>2.3059099999999999</v>
      </c>
      <c r="GL132">
        <v>26.354700000000001</v>
      </c>
      <c r="GM132">
        <v>14.333399999999999</v>
      </c>
      <c r="GN132">
        <v>19</v>
      </c>
      <c r="GO132">
        <v>451.72699999999998</v>
      </c>
      <c r="GP132">
        <v>639.48800000000006</v>
      </c>
      <c r="GQ132">
        <v>29.466000000000001</v>
      </c>
      <c r="GR132">
        <v>21.7181</v>
      </c>
      <c r="GS132">
        <v>30.0001</v>
      </c>
      <c r="GT132">
        <v>21.6477</v>
      </c>
      <c r="GU132">
        <v>21.628</v>
      </c>
      <c r="GV132">
        <v>43.7928</v>
      </c>
      <c r="GW132">
        <v>26.042999999999999</v>
      </c>
      <c r="GX132">
        <v>100</v>
      </c>
      <c r="GY132">
        <v>29.458400000000001</v>
      </c>
      <c r="GZ132">
        <v>968.92899999999997</v>
      </c>
      <c r="HA132">
        <v>12.8127</v>
      </c>
      <c r="HB132">
        <v>101.345</v>
      </c>
      <c r="HC132">
        <v>101.33499999999999</v>
      </c>
    </row>
    <row r="133" spans="1:211" x14ac:dyDescent="0.2">
      <c r="A133">
        <v>117</v>
      </c>
      <c r="B133">
        <v>1736449204.0999999</v>
      </c>
      <c r="C133">
        <v>232</v>
      </c>
      <c r="D133" t="s">
        <v>581</v>
      </c>
      <c r="E133" t="s">
        <v>582</v>
      </c>
      <c r="F133">
        <v>2</v>
      </c>
      <c r="G133">
        <v>1736449202.0999999</v>
      </c>
      <c r="H133">
        <f t="shared" si="34"/>
        <v>2.258148787890582E-3</v>
      </c>
      <c r="I133">
        <f t="shared" si="35"/>
        <v>2.2581487878905819</v>
      </c>
      <c r="J133">
        <f t="shared" si="36"/>
        <v>39.722530550074126</v>
      </c>
      <c r="K133">
        <f t="shared" si="37"/>
        <v>865.03599999999994</v>
      </c>
      <c r="L133">
        <f t="shared" si="38"/>
        <v>359.62245045172449</v>
      </c>
      <c r="M133">
        <f t="shared" si="39"/>
        <v>36.792387206612005</v>
      </c>
      <c r="N133">
        <f t="shared" si="40"/>
        <v>88.500424319118594</v>
      </c>
      <c r="O133">
        <f t="shared" si="41"/>
        <v>0.13245115334726584</v>
      </c>
      <c r="P133">
        <f t="shared" si="42"/>
        <v>3.5241147811219129</v>
      </c>
      <c r="Q133">
        <f t="shared" si="43"/>
        <v>0.12974648098036737</v>
      </c>
      <c r="R133">
        <f t="shared" si="44"/>
        <v>8.1329954617454597E-2</v>
      </c>
      <c r="S133">
        <f t="shared" si="45"/>
        <v>253.91938649943748</v>
      </c>
      <c r="T133">
        <f t="shared" si="46"/>
        <v>25.771674717061774</v>
      </c>
      <c r="U133">
        <f t="shared" si="47"/>
        <v>25.771674717061774</v>
      </c>
      <c r="V133">
        <f t="shared" si="48"/>
        <v>3.3289377352760448</v>
      </c>
      <c r="W133">
        <f t="shared" si="49"/>
        <v>50.025147545678635</v>
      </c>
      <c r="X133">
        <f t="shared" si="50"/>
        <v>1.5911458300023076</v>
      </c>
      <c r="Y133">
        <f t="shared" si="51"/>
        <v>3.1806919280935873</v>
      </c>
      <c r="Z133">
        <f t="shared" si="52"/>
        <v>1.7377919052737372</v>
      </c>
      <c r="AA133">
        <f t="shared" si="53"/>
        <v>-99.584361545974659</v>
      </c>
      <c r="AB133">
        <f t="shared" si="54"/>
        <v>-145.59562394586601</v>
      </c>
      <c r="AC133">
        <f t="shared" si="55"/>
        <v>-8.7731690643307232</v>
      </c>
      <c r="AD133">
        <f t="shared" si="56"/>
        <v>-3.3768056733890717E-2</v>
      </c>
      <c r="AE133">
        <f t="shared" si="57"/>
        <v>66.639784107935029</v>
      </c>
      <c r="AF133">
        <f t="shared" si="58"/>
        <v>2.2609433846086229</v>
      </c>
      <c r="AG133">
        <f t="shared" si="59"/>
        <v>39.722530550074126</v>
      </c>
      <c r="AH133">
        <v>952.52916506649001</v>
      </c>
      <c r="AI133">
        <v>881.890987878788</v>
      </c>
      <c r="AJ133">
        <v>3.1704582645338402</v>
      </c>
      <c r="AK133">
        <v>85.495142733625997</v>
      </c>
      <c r="AL133">
        <f t="shared" si="60"/>
        <v>2.2581487878905819</v>
      </c>
      <c r="AM133">
        <v>12.8841771367511</v>
      </c>
      <c r="AN133">
        <v>15.5516664335664</v>
      </c>
      <c r="AO133">
        <v>1.11628303725497E-6</v>
      </c>
      <c r="AP133">
        <v>126.389948844656</v>
      </c>
      <c r="AQ133">
        <v>37</v>
      </c>
      <c r="AR133">
        <v>7</v>
      </c>
      <c r="AS133">
        <f t="shared" si="61"/>
        <v>1</v>
      </c>
      <c r="AT133">
        <f t="shared" si="62"/>
        <v>0</v>
      </c>
      <c r="AU133">
        <f t="shared" si="63"/>
        <v>54158.928791407699</v>
      </c>
      <c r="AV133">
        <f t="shared" si="64"/>
        <v>1599.9949999999999</v>
      </c>
      <c r="AW133">
        <f t="shared" si="65"/>
        <v>1348.795856999775</v>
      </c>
      <c r="AX133">
        <f t="shared" si="66"/>
        <v>0.84300004500000003</v>
      </c>
      <c r="AY133">
        <f t="shared" si="67"/>
        <v>0.15870011249999999</v>
      </c>
      <c r="AZ133">
        <v>6</v>
      </c>
      <c r="BA133">
        <v>0.5</v>
      </c>
      <c r="BB133" t="s">
        <v>345</v>
      </c>
      <c r="BC133">
        <v>2</v>
      </c>
      <c r="BD133" t="b">
        <v>1</v>
      </c>
      <c r="BE133">
        <v>1736449202.0999999</v>
      </c>
      <c r="BF133">
        <v>865.03599999999994</v>
      </c>
      <c r="BG133">
        <v>947.34649999999999</v>
      </c>
      <c r="BH133">
        <v>15.55245</v>
      </c>
      <c r="BI133">
        <v>12.88165</v>
      </c>
      <c r="BJ133">
        <v>865.03200000000004</v>
      </c>
      <c r="BK133">
        <v>15.478400000000001</v>
      </c>
      <c r="BL133">
        <v>500.02550000000002</v>
      </c>
      <c r="BM133">
        <v>102.209</v>
      </c>
      <c r="BN133">
        <v>9.9371349999999997E-2</v>
      </c>
      <c r="BO133">
        <v>25.00535</v>
      </c>
      <c r="BP133">
        <v>24.636849999999999</v>
      </c>
      <c r="BQ133">
        <v>999.9</v>
      </c>
      <c r="BR133">
        <v>0</v>
      </c>
      <c r="BS133">
        <v>0</v>
      </c>
      <c r="BT133">
        <v>9952.5</v>
      </c>
      <c r="BU133">
        <v>512.74350000000004</v>
      </c>
      <c r="BV133">
        <v>122.84099999999999</v>
      </c>
      <c r="BW133">
        <v>-82.310500000000005</v>
      </c>
      <c r="BX133">
        <v>878.702</v>
      </c>
      <c r="BY133">
        <v>959.70950000000005</v>
      </c>
      <c r="BZ133">
        <v>2.670795</v>
      </c>
      <c r="CA133">
        <v>947.34649999999999</v>
      </c>
      <c r="CB133">
        <v>12.88165</v>
      </c>
      <c r="CC133">
        <v>1.5895999999999999</v>
      </c>
      <c r="CD133">
        <v>1.3166199999999999</v>
      </c>
      <c r="CE133">
        <v>13.85835</v>
      </c>
      <c r="CF133">
        <v>10.98995</v>
      </c>
      <c r="CG133">
        <v>1599.9949999999999</v>
      </c>
      <c r="CH133">
        <v>0.89999850000000003</v>
      </c>
      <c r="CI133">
        <v>0.10000149999999999</v>
      </c>
      <c r="CJ133">
        <v>20</v>
      </c>
      <c r="CK133">
        <v>31274.2</v>
      </c>
      <c r="CL133">
        <v>1736445700.0999999</v>
      </c>
      <c r="CM133" t="s">
        <v>346</v>
      </c>
      <c r="CN133">
        <v>1736445697.0999999</v>
      </c>
      <c r="CO133">
        <v>1736445700.0999999</v>
      </c>
      <c r="CP133">
        <v>1</v>
      </c>
      <c r="CQ133">
        <v>-0.33700000000000002</v>
      </c>
      <c r="CR133">
        <v>1.2999999999999999E-2</v>
      </c>
      <c r="CS133">
        <v>0.22</v>
      </c>
      <c r="CT133">
        <v>8.3000000000000004E-2</v>
      </c>
      <c r="CU133">
        <v>420</v>
      </c>
      <c r="CV133">
        <v>16</v>
      </c>
      <c r="CW133">
        <v>0.23</v>
      </c>
      <c r="CX133">
        <v>0.32</v>
      </c>
      <c r="CY133">
        <v>-80.875085714285703</v>
      </c>
      <c r="CZ133">
        <v>-3.70981558441557</v>
      </c>
      <c r="DA133">
        <v>0.682066571451173</v>
      </c>
      <c r="DB133">
        <v>0</v>
      </c>
      <c r="DC133">
        <v>2.6659271428571398</v>
      </c>
      <c r="DD133">
        <v>4.1675844155842599E-2</v>
      </c>
      <c r="DE133">
        <v>4.4375799312529399E-3</v>
      </c>
      <c r="DF133">
        <v>1</v>
      </c>
      <c r="DG133">
        <v>1</v>
      </c>
      <c r="DH133">
        <v>2</v>
      </c>
      <c r="DI133" t="s">
        <v>347</v>
      </c>
      <c r="DJ133">
        <v>3.1187399999999998</v>
      </c>
      <c r="DK133">
        <v>2.7989099999999998</v>
      </c>
      <c r="DL133">
        <v>0.16850999999999999</v>
      </c>
      <c r="DM133">
        <v>0.18041699999999999</v>
      </c>
      <c r="DN133">
        <v>8.6966199999999994E-2</v>
      </c>
      <c r="DO133">
        <v>7.6569100000000001E-2</v>
      </c>
      <c r="DP133">
        <v>23197.599999999999</v>
      </c>
      <c r="DQ133">
        <v>21133.7</v>
      </c>
      <c r="DR133">
        <v>26687.8</v>
      </c>
      <c r="DS133">
        <v>24123.599999999999</v>
      </c>
      <c r="DT133">
        <v>33681.300000000003</v>
      </c>
      <c r="DU133">
        <v>32444.3</v>
      </c>
      <c r="DV133">
        <v>40352.400000000001</v>
      </c>
      <c r="DW133">
        <v>38135.599999999999</v>
      </c>
      <c r="DX133">
        <v>2.0145</v>
      </c>
      <c r="DY133">
        <v>2.26973</v>
      </c>
      <c r="DZ133">
        <v>0.15390699999999999</v>
      </c>
      <c r="EA133">
        <v>0</v>
      </c>
      <c r="EB133">
        <v>22.1038</v>
      </c>
      <c r="EC133">
        <v>999.9</v>
      </c>
      <c r="ED133">
        <v>64.210999999999999</v>
      </c>
      <c r="EE133">
        <v>22.114000000000001</v>
      </c>
      <c r="EF133">
        <v>16.787099999999999</v>
      </c>
      <c r="EG133">
        <v>64.444900000000004</v>
      </c>
      <c r="EH133">
        <v>26.8429</v>
      </c>
      <c r="EI133">
        <v>1</v>
      </c>
      <c r="EJ133">
        <v>-0.429093</v>
      </c>
      <c r="EK133">
        <v>-4.1701899999999998</v>
      </c>
      <c r="EL133">
        <v>20.227799999999998</v>
      </c>
      <c r="EM133">
        <v>5.2614700000000001</v>
      </c>
      <c r="EN133">
        <v>12.0067</v>
      </c>
      <c r="EO133">
        <v>4.9995000000000003</v>
      </c>
      <c r="EP133">
        <v>3.2869000000000002</v>
      </c>
      <c r="EQ133">
        <v>9999</v>
      </c>
      <c r="ER133">
        <v>9999</v>
      </c>
      <c r="ES133">
        <v>999.9</v>
      </c>
      <c r="ET133">
        <v>9999</v>
      </c>
      <c r="EU133">
        <v>1.87229</v>
      </c>
      <c r="EV133">
        <v>1.87317</v>
      </c>
      <c r="EW133">
        <v>1.8693900000000001</v>
      </c>
      <c r="EX133">
        <v>1.87513</v>
      </c>
      <c r="EY133">
        <v>1.87544</v>
      </c>
      <c r="EZ133">
        <v>1.87384</v>
      </c>
      <c r="FA133">
        <v>1.8724099999999999</v>
      </c>
      <c r="FB133">
        <v>1.8714900000000001</v>
      </c>
      <c r="FC133">
        <v>5</v>
      </c>
      <c r="FD133">
        <v>0</v>
      </c>
      <c r="FE133">
        <v>0</v>
      </c>
      <c r="FF133">
        <v>0</v>
      </c>
      <c r="FG133" t="s">
        <v>348</v>
      </c>
      <c r="FH133" t="s">
        <v>349</v>
      </c>
      <c r="FI133" t="s">
        <v>350</v>
      </c>
      <c r="FJ133" t="s">
        <v>350</v>
      </c>
      <c r="FK133" t="s">
        <v>350</v>
      </c>
      <c r="FL133" t="s">
        <v>350</v>
      </c>
      <c r="FM133">
        <v>0</v>
      </c>
      <c r="FN133">
        <v>100</v>
      </c>
      <c r="FO133">
        <v>100</v>
      </c>
      <c r="FP133">
        <v>-1E-3</v>
      </c>
      <c r="FQ133">
        <v>7.4099999999999999E-2</v>
      </c>
      <c r="FR133">
        <v>-0.18329044484773399</v>
      </c>
      <c r="FS133">
        <v>1.93526017593624E-3</v>
      </c>
      <c r="FT133">
        <v>-2.6352868309754201E-6</v>
      </c>
      <c r="FU133">
        <v>7.4988703689445403E-10</v>
      </c>
      <c r="FV133">
        <v>7.4070808911679595E-2</v>
      </c>
      <c r="FW133">
        <v>0</v>
      </c>
      <c r="FX133">
        <v>0</v>
      </c>
      <c r="FY133">
        <v>0</v>
      </c>
      <c r="FZ133">
        <v>1</v>
      </c>
      <c r="GA133">
        <v>1999</v>
      </c>
      <c r="GB133">
        <v>0</v>
      </c>
      <c r="GC133">
        <v>14</v>
      </c>
      <c r="GD133">
        <v>58.5</v>
      </c>
      <c r="GE133">
        <v>58.4</v>
      </c>
      <c r="GF133">
        <v>2.19482</v>
      </c>
      <c r="GG133">
        <v>2.48169</v>
      </c>
      <c r="GH133">
        <v>1.5979000000000001</v>
      </c>
      <c r="GI133">
        <v>2.34985</v>
      </c>
      <c r="GJ133">
        <v>1.64917</v>
      </c>
      <c r="GK133">
        <v>2.4047900000000002</v>
      </c>
      <c r="GL133">
        <v>26.375299999999999</v>
      </c>
      <c r="GM133">
        <v>14.3422</v>
      </c>
      <c r="GN133">
        <v>19</v>
      </c>
      <c r="GO133">
        <v>450.92399999999998</v>
      </c>
      <c r="GP133">
        <v>640.04499999999996</v>
      </c>
      <c r="GQ133">
        <v>29.457899999999999</v>
      </c>
      <c r="GR133">
        <v>21.718900000000001</v>
      </c>
      <c r="GS133">
        <v>30.0001</v>
      </c>
      <c r="GT133">
        <v>21.6478</v>
      </c>
      <c r="GU133">
        <v>21.628299999999999</v>
      </c>
      <c r="GV133">
        <v>44.044699999999999</v>
      </c>
      <c r="GW133">
        <v>26.042999999999999</v>
      </c>
      <c r="GX133">
        <v>100</v>
      </c>
      <c r="GY133">
        <v>29.453299999999999</v>
      </c>
      <c r="GZ133">
        <v>975.68899999999996</v>
      </c>
      <c r="HA133">
        <v>12.8041</v>
      </c>
      <c r="HB133">
        <v>101.345</v>
      </c>
      <c r="HC133">
        <v>101.334</v>
      </c>
    </row>
    <row r="134" spans="1:211" x14ac:dyDescent="0.2">
      <c r="A134">
        <v>118</v>
      </c>
      <c r="B134">
        <v>1736449206.0999999</v>
      </c>
      <c r="C134">
        <v>234</v>
      </c>
      <c r="D134" t="s">
        <v>583</v>
      </c>
      <c r="E134" t="s">
        <v>584</v>
      </c>
      <c r="F134">
        <v>2</v>
      </c>
      <c r="G134">
        <v>1736449205.0999999</v>
      </c>
      <c r="H134">
        <f t="shared" si="34"/>
        <v>2.2568117832946761E-3</v>
      </c>
      <c r="I134">
        <f t="shared" si="35"/>
        <v>2.2568117832946761</v>
      </c>
      <c r="J134">
        <f t="shared" si="36"/>
        <v>39.730527690194336</v>
      </c>
      <c r="K134">
        <f t="shared" si="37"/>
        <v>874.49199999999996</v>
      </c>
      <c r="L134">
        <f t="shared" si="38"/>
        <v>368.9126693026617</v>
      </c>
      <c r="M134">
        <f t="shared" si="39"/>
        <v>37.742556635766704</v>
      </c>
      <c r="N134">
        <f t="shared" si="40"/>
        <v>89.467146519835609</v>
      </c>
      <c r="O134">
        <f t="shared" si="41"/>
        <v>0.13249269959591259</v>
      </c>
      <c r="P134">
        <f t="shared" si="42"/>
        <v>3.5347920430624642</v>
      </c>
      <c r="Q134">
        <f t="shared" si="43"/>
        <v>0.12979434432067444</v>
      </c>
      <c r="R134">
        <f t="shared" si="44"/>
        <v>8.1359324535681274E-2</v>
      </c>
      <c r="S134">
        <f t="shared" si="45"/>
        <v>253.92012</v>
      </c>
      <c r="T134">
        <f t="shared" si="46"/>
        <v>25.763738836512889</v>
      </c>
      <c r="U134">
        <f t="shared" si="47"/>
        <v>25.763738836512889</v>
      </c>
      <c r="V134">
        <f t="shared" si="48"/>
        <v>3.3273721364713302</v>
      </c>
      <c r="W134">
        <f t="shared" si="49"/>
        <v>50.046499900696354</v>
      </c>
      <c r="X134">
        <f t="shared" si="50"/>
        <v>1.5912509320964801</v>
      </c>
      <c r="Y134">
        <f t="shared" si="51"/>
        <v>3.1795448937565745</v>
      </c>
      <c r="Z134">
        <f t="shared" si="52"/>
        <v>1.7361212043748502</v>
      </c>
      <c r="AA134">
        <f t="shared" si="53"/>
        <v>-99.525399643295216</v>
      </c>
      <c r="AB134">
        <f t="shared" si="54"/>
        <v>-145.67735745866807</v>
      </c>
      <c r="AC134">
        <f t="shared" si="55"/>
        <v>-8.7509634519606525</v>
      </c>
      <c r="AD134">
        <f t="shared" si="56"/>
        <v>-3.3600553923946563E-2</v>
      </c>
      <c r="AE134">
        <f t="shared" si="57"/>
        <v>67.257853354036527</v>
      </c>
      <c r="AF134">
        <f t="shared" si="58"/>
        <v>2.2575923537668814</v>
      </c>
      <c r="AG134">
        <f t="shared" si="59"/>
        <v>39.730527690194336</v>
      </c>
      <c r="AH134">
        <v>959.29588467849499</v>
      </c>
      <c r="AI134">
        <v>888.32793333333302</v>
      </c>
      <c r="AJ134">
        <v>3.2031060189543101</v>
      </c>
      <c r="AK134">
        <v>85.495142733625997</v>
      </c>
      <c r="AL134">
        <f t="shared" si="60"/>
        <v>2.2568117832946761</v>
      </c>
      <c r="AM134">
        <v>12.882667951942301</v>
      </c>
      <c r="AN134">
        <v>15.551955244755201</v>
      </c>
      <c r="AO134">
        <v>-5.8110881484116304E-7</v>
      </c>
      <c r="AP134">
        <v>126.389948844656</v>
      </c>
      <c r="AQ134">
        <v>37</v>
      </c>
      <c r="AR134">
        <v>7</v>
      </c>
      <c r="AS134">
        <f t="shared" si="61"/>
        <v>1</v>
      </c>
      <c r="AT134">
        <f t="shared" si="62"/>
        <v>0</v>
      </c>
      <c r="AU134">
        <f t="shared" si="63"/>
        <v>54395.029035558786</v>
      </c>
      <c r="AV134">
        <f t="shared" si="64"/>
        <v>1600</v>
      </c>
      <c r="AW134">
        <f t="shared" si="65"/>
        <v>1348.8000480000001</v>
      </c>
      <c r="AX134">
        <f t="shared" si="66"/>
        <v>0.84300003000000001</v>
      </c>
      <c r="AY134">
        <f t="shared" si="67"/>
        <v>0.158700075</v>
      </c>
      <c r="AZ134">
        <v>6</v>
      </c>
      <c r="BA134">
        <v>0.5</v>
      </c>
      <c r="BB134" t="s">
        <v>345</v>
      </c>
      <c r="BC134">
        <v>2</v>
      </c>
      <c r="BD134" t="b">
        <v>1</v>
      </c>
      <c r="BE134">
        <v>1736449205.0999999</v>
      </c>
      <c r="BF134">
        <v>874.49199999999996</v>
      </c>
      <c r="BG134">
        <v>957.67100000000005</v>
      </c>
      <c r="BH134">
        <v>15.553599999999999</v>
      </c>
      <c r="BI134">
        <v>12.8834</v>
      </c>
      <c r="BJ134">
        <v>874.49699999999996</v>
      </c>
      <c r="BK134">
        <v>15.4796</v>
      </c>
      <c r="BL134">
        <v>499.39600000000002</v>
      </c>
      <c r="BM134">
        <v>102.209</v>
      </c>
      <c r="BN134">
        <v>9.8564299999999994E-2</v>
      </c>
      <c r="BO134">
        <v>24.999300000000002</v>
      </c>
      <c r="BP134">
        <v>24.640599999999999</v>
      </c>
      <c r="BQ134">
        <v>999.9</v>
      </c>
      <c r="BR134">
        <v>0</v>
      </c>
      <c r="BS134">
        <v>0</v>
      </c>
      <c r="BT134">
        <v>9997.5</v>
      </c>
      <c r="BU134">
        <v>512.68499999999995</v>
      </c>
      <c r="BV134">
        <v>123.02800000000001</v>
      </c>
      <c r="BW134">
        <v>-83.1785</v>
      </c>
      <c r="BX134">
        <v>888.30799999999999</v>
      </c>
      <c r="BY134">
        <v>970.17</v>
      </c>
      <c r="BZ134">
        <v>2.6702699999999999</v>
      </c>
      <c r="CA134">
        <v>957.67100000000005</v>
      </c>
      <c r="CB134">
        <v>12.8834</v>
      </c>
      <c r="CC134">
        <v>1.5897300000000001</v>
      </c>
      <c r="CD134">
        <v>1.3168</v>
      </c>
      <c r="CE134">
        <v>13.8596</v>
      </c>
      <c r="CF134">
        <v>10.992000000000001</v>
      </c>
      <c r="CG134">
        <v>1600</v>
      </c>
      <c r="CH134">
        <v>0.89999899999999999</v>
      </c>
      <c r="CI134">
        <v>0.10000100000000001</v>
      </c>
      <c r="CJ134">
        <v>20</v>
      </c>
      <c r="CK134">
        <v>31274.400000000001</v>
      </c>
      <c r="CL134">
        <v>1736445700.0999999</v>
      </c>
      <c r="CM134" t="s">
        <v>346</v>
      </c>
      <c r="CN134">
        <v>1736445697.0999999</v>
      </c>
      <c r="CO134">
        <v>1736445700.0999999</v>
      </c>
      <c r="CP134">
        <v>1</v>
      </c>
      <c r="CQ134">
        <v>-0.33700000000000002</v>
      </c>
      <c r="CR134">
        <v>1.2999999999999999E-2</v>
      </c>
      <c r="CS134">
        <v>0.22</v>
      </c>
      <c r="CT134">
        <v>8.3000000000000004E-2</v>
      </c>
      <c r="CU134">
        <v>420</v>
      </c>
      <c r="CV134">
        <v>16</v>
      </c>
      <c r="CW134">
        <v>0.23</v>
      </c>
      <c r="CX134">
        <v>0.32</v>
      </c>
      <c r="CY134">
        <v>-81.074095238095197</v>
      </c>
      <c r="CZ134">
        <v>-5.9646467532468801</v>
      </c>
      <c r="DA134">
        <v>0.86038580519837105</v>
      </c>
      <c r="DB134">
        <v>0</v>
      </c>
      <c r="DC134">
        <v>2.6670223809523801</v>
      </c>
      <c r="DD134">
        <v>3.2901818181824798E-2</v>
      </c>
      <c r="DE134">
        <v>3.7194378796519502E-3</v>
      </c>
      <c r="DF134">
        <v>1</v>
      </c>
      <c r="DG134">
        <v>1</v>
      </c>
      <c r="DH134">
        <v>2</v>
      </c>
      <c r="DI134" t="s">
        <v>347</v>
      </c>
      <c r="DJ134">
        <v>3.1187</v>
      </c>
      <c r="DK134">
        <v>2.7999399999999999</v>
      </c>
      <c r="DL134">
        <v>0.16930700000000001</v>
      </c>
      <c r="DM134">
        <v>0.18124399999999999</v>
      </c>
      <c r="DN134">
        <v>8.6987499999999995E-2</v>
      </c>
      <c r="DO134">
        <v>7.6568700000000003E-2</v>
      </c>
      <c r="DP134">
        <v>23175.1</v>
      </c>
      <c r="DQ134">
        <v>21112.3</v>
      </c>
      <c r="DR134">
        <v>26687.4</v>
      </c>
      <c r="DS134">
        <v>24123.5</v>
      </c>
      <c r="DT134">
        <v>33680.400000000001</v>
      </c>
      <c r="DU134">
        <v>32444.5</v>
      </c>
      <c r="DV134">
        <v>40352.199999999997</v>
      </c>
      <c r="DW134">
        <v>38135.699999999997</v>
      </c>
      <c r="DX134">
        <v>2.0139999999999998</v>
      </c>
      <c r="DY134">
        <v>2.2703000000000002</v>
      </c>
      <c r="DZ134">
        <v>0.15442800000000001</v>
      </c>
      <c r="EA134">
        <v>0</v>
      </c>
      <c r="EB134">
        <v>22.101900000000001</v>
      </c>
      <c r="EC134">
        <v>999.9</v>
      </c>
      <c r="ED134">
        <v>64.186000000000007</v>
      </c>
      <c r="EE134">
        <v>22.114000000000001</v>
      </c>
      <c r="EF134">
        <v>16.779900000000001</v>
      </c>
      <c r="EG134">
        <v>64.064899999999994</v>
      </c>
      <c r="EH134">
        <v>26.875</v>
      </c>
      <c r="EI134">
        <v>1</v>
      </c>
      <c r="EJ134">
        <v>-0.42905500000000002</v>
      </c>
      <c r="EK134">
        <v>-4.1851399999999996</v>
      </c>
      <c r="EL134">
        <v>20.227399999999999</v>
      </c>
      <c r="EM134">
        <v>5.2614700000000001</v>
      </c>
      <c r="EN134">
        <v>12.0068</v>
      </c>
      <c r="EO134">
        <v>4.9995000000000003</v>
      </c>
      <c r="EP134">
        <v>3.2869799999999998</v>
      </c>
      <c r="EQ134">
        <v>9999</v>
      </c>
      <c r="ER134">
        <v>9999</v>
      </c>
      <c r="ES134">
        <v>999.9</v>
      </c>
      <c r="ET134">
        <v>9999</v>
      </c>
      <c r="EU134">
        <v>1.8722700000000001</v>
      </c>
      <c r="EV134">
        <v>1.87317</v>
      </c>
      <c r="EW134">
        <v>1.8693900000000001</v>
      </c>
      <c r="EX134">
        <v>1.87513</v>
      </c>
      <c r="EY134">
        <v>1.8754500000000001</v>
      </c>
      <c r="EZ134">
        <v>1.87382</v>
      </c>
      <c r="FA134">
        <v>1.8724099999999999</v>
      </c>
      <c r="FB134">
        <v>1.8714900000000001</v>
      </c>
      <c r="FC134">
        <v>5</v>
      </c>
      <c r="FD134">
        <v>0</v>
      </c>
      <c r="FE134">
        <v>0</v>
      </c>
      <c r="FF134">
        <v>0</v>
      </c>
      <c r="FG134" t="s">
        <v>348</v>
      </c>
      <c r="FH134" t="s">
        <v>349</v>
      </c>
      <c r="FI134" t="s">
        <v>350</v>
      </c>
      <c r="FJ134" t="s">
        <v>350</v>
      </c>
      <c r="FK134" t="s">
        <v>350</v>
      </c>
      <c r="FL134" t="s">
        <v>350</v>
      </c>
      <c r="FM134">
        <v>0</v>
      </c>
      <c r="FN134">
        <v>100</v>
      </c>
      <c r="FO134">
        <v>100</v>
      </c>
      <c r="FP134">
        <v>-8.0000000000000002E-3</v>
      </c>
      <c r="FQ134">
        <v>7.3999999999999996E-2</v>
      </c>
      <c r="FR134">
        <v>-0.18329044484773399</v>
      </c>
      <c r="FS134">
        <v>1.93526017593624E-3</v>
      </c>
      <c r="FT134">
        <v>-2.6352868309754201E-6</v>
      </c>
      <c r="FU134">
        <v>7.4988703689445403E-10</v>
      </c>
      <c r="FV134">
        <v>7.4070808911679595E-2</v>
      </c>
      <c r="FW134">
        <v>0</v>
      </c>
      <c r="FX134">
        <v>0</v>
      </c>
      <c r="FY134">
        <v>0</v>
      </c>
      <c r="FZ134">
        <v>1</v>
      </c>
      <c r="GA134">
        <v>1999</v>
      </c>
      <c r="GB134">
        <v>0</v>
      </c>
      <c r="GC134">
        <v>14</v>
      </c>
      <c r="GD134">
        <v>58.5</v>
      </c>
      <c r="GE134">
        <v>58.4</v>
      </c>
      <c r="GF134">
        <v>2.20703</v>
      </c>
      <c r="GG134">
        <v>2.4633799999999999</v>
      </c>
      <c r="GH134">
        <v>1.5979000000000001</v>
      </c>
      <c r="GI134">
        <v>2.35107</v>
      </c>
      <c r="GJ134">
        <v>1.64917</v>
      </c>
      <c r="GK134">
        <v>2.4719199999999999</v>
      </c>
      <c r="GL134">
        <v>26.375299999999999</v>
      </c>
      <c r="GM134">
        <v>14.3422</v>
      </c>
      <c r="GN134">
        <v>19</v>
      </c>
      <c r="GO134">
        <v>450.637</v>
      </c>
      <c r="GP134">
        <v>640.52800000000002</v>
      </c>
      <c r="GQ134">
        <v>29.452999999999999</v>
      </c>
      <c r="GR134">
        <v>21.719799999999999</v>
      </c>
      <c r="GS134">
        <v>30.0002</v>
      </c>
      <c r="GT134">
        <v>21.648599999999998</v>
      </c>
      <c r="GU134">
        <v>21.629200000000001</v>
      </c>
      <c r="GV134">
        <v>44.296300000000002</v>
      </c>
      <c r="GW134">
        <v>26.042999999999999</v>
      </c>
      <c r="GX134">
        <v>100</v>
      </c>
      <c r="GY134">
        <v>29.453299999999999</v>
      </c>
      <c r="GZ134">
        <v>982.495</v>
      </c>
      <c r="HA134">
        <v>12.8005</v>
      </c>
      <c r="HB134">
        <v>101.34399999999999</v>
      </c>
      <c r="HC134">
        <v>101.334</v>
      </c>
    </row>
    <row r="135" spans="1:211" x14ac:dyDescent="0.2">
      <c r="A135">
        <v>119</v>
      </c>
      <c r="B135">
        <v>1736449208.0999999</v>
      </c>
      <c r="C135">
        <v>236</v>
      </c>
      <c r="D135" t="s">
        <v>585</v>
      </c>
      <c r="E135" t="s">
        <v>586</v>
      </c>
      <c r="F135">
        <v>2</v>
      </c>
      <c r="G135">
        <v>1736449206.0999999</v>
      </c>
      <c r="H135">
        <f t="shared" si="34"/>
        <v>2.263459457948654E-3</v>
      </c>
      <c r="I135">
        <f t="shared" si="35"/>
        <v>2.2634594579486542</v>
      </c>
      <c r="J135">
        <f t="shared" si="36"/>
        <v>40.084145629798861</v>
      </c>
      <c r="K135">
        <f t="shared" si="37"/>
        <v>877.6585</v>
      </c>
      <c r="L135">
        <f t="shared" si="38"/>
        <v>369.20737899575806</v>
      </c>
      <c r="M135">
        <f t="shared" si="39"/>
        <v>37.772908755441961</v>
      </c>
      <c r="N135">
        <f t="shared" si="40"/>
        <v>89.791581438893587</v>
      </c>
      <c r="O135">
        <f t="shared" si="41"/>
        <v>0.13290920237168449</v>
      </c>
      <c r="P135">
        <f t="shared" si="42"/>
        <v>3.5360473964946912</v>
      </c>
      <c r="Q135">
        <f t="shared" si="43"/>
        <v>0.13019498542488461</v>
      </c>
      <c r="R135">
        <f t="shared" si="44"/>
        <v>8.1611110879536972E-2</v>
      </c>
      <c r="S135">
        <f t="shared" si="45"/>
        <v>253.92017999999999</v>
      </c>
      <c r="T135">
        <f t="shared" si="46"/>
        <v>25.764181112368789</v>
      </c>
      <c r="U135">
        <f t="shared" si="47"/>
        <v>25.764181112368789</v>
      </c>
      <c r="V135">
        <f t="shared" si="48"/>
        <v>3.3274593721877532</v>
      </c>
      <c r="W135">
        <f t="shared" si="49"/>
        <v>50.050325294332609</v>
      </c>
      <c r="X135">
        <f t="shared" si="50"/>
        <v>1.591576558502465</v>
      </c>
      <c r="Y135">
        <f t="shared" si="51"/>
        <v>3.1799524761184426</v>
      </c>
      <c r="Z135">
        <f t="shared" si="52"/>
        <v>1.7358828136852882</v>
      </c>
      <c r="AA135">
        <f t="shared" si="53"/>
        <v>-99.81856209553564</v>
      </c>
      <c r="AB135">
        <f t="shared" si="54"/>
        <v>-145.4035409662844</v>
      </c>
      <c r="AC135">
        <f t="shared" si="55"/>
        <v>-8.7315278898723374</v>
      </c>
      <c r="AD135">
        <f t="shared" si="56"/>
        <v>-3.345095169237311E-2</v>
      </c>
      <c r="AE135">
        <f t="shared" si="57"/>
        <v>67.422454163056287</v>
      </c>
      <c r="AF135">
        <f t="shared" si="58"/>
        <v>2.2626693567149405</v>
      </c>
      <c r="AG135">
        <f t="shared" si="59"/>
        <v>40.084145629798861</v>
      </c>
      <c r="AH135">
        <v>966.17926209212806</v>
      </c>
      <c r="AI135">
        <v>894.74167272727198</v>
      </c>
      <c r="AJ135">
        <v>3.2113376226272301</v>
      </c>
      <c r="AK135">
        <v>85.495142733625997</v>
      </c>
      <c r="AL135">
        <f t="shared" si="60"/>
        <v>2.2634594579486542</v>
      </c>
      <c r="AM135">
        <v>12.882054812441799</v>
      </c>
      <c r="AN135">
        <v>15.558452447552501</v>
      </c>
      <c r="AO135">
        <v>3.0536659986472202E-6</v>
      </c>
      <c r="AP135">
        <v>126.389948844656</v>
      </c>
      <c r="AQ135">
        <v>37</v>
      </c>
      <c r="AR135">
        <v>7</v>
      </c>
      <c r="AS135">
        <f t="shared" si="61"/>
        <v>1</v>
      </c>
      <c r="AT135">
        <f t="shared" si="62"/>
        <v>0</v>
      </c>
      <c r="AU135">
        <f t="shared" si="63"/>
        <v>54422.293932404369</v>
      </c>
      <c r="AV135">
        <f t="shared" si="64"/>
        <v>1600</v>
      </c>
      <c r="AW135">
        <f t="shared" si="65"/>
        <v>1348.800072</v>
      </c>
      <c r="AX135">
        <f t="shared" si="66"/>
        <v>0.84300004500000003</v>
      </c>
      <c r="AY135">
        <f t="shared" si="67"/>
        <v>0.15870011249999999</v>
      </c>
      <c r="AZ135">
        <v>6</v>
      </c>
      <c r="BA135">
        <v>0.5</v>
      </c>
      <c r="BB135" t="s">
        <v>345</v>
      </c>
      <c r="BC135">
        <v>2</v>
      </c>
      <c r="BD135" t="b">
        <v>1</v>
      </c>
      <c r="BE135">
        <v>1736449206.0999999</v>
      </c>
      <c r="BF135">
        <v>877.6585</v>
      </c>
      <c r="BG135">
        <v>961.02750000000003</v>
      </c>
      <c r="BH135">
        <v>15.556699999999999</v>
      </c>
      <c r="BI135">
        <v>12.8812</v>
      </c>
      <c r="BJ135">
        <v>877.66650000000004</v>
      </c>
      <c r="BK135">
        <v>15.482699999999999</v>
      </c>
      <c r="BL135">
        <v>499.52600000000001</v>
      </c>
      <c r="BM135">
        <v>102.209</v>
      </c>
      <c r="BN135">
        <v>9.9108950000000001E-2</v>
      </c>
      <c r="BO135">
        <v>25.001449999999998</v>
      </c>
      <c r="BP135">
        <v>24.639800000000001</v>
      </c>
      <c r="BQ135">
        <v>999.9</v>
      </c>
      <c r="BR135">
        <v>0</v>
      </c>
      <c r="BS135">
        <v>0</v>
      </c>
      <c r="BT135">
        <v>10002.799999999999</v>
      </c>
      <c r="BU135">
        <v>512.66300000000001</v>
      </c>
      <c r="BV135">
        <v>123.048</v>
      </c>
      <c r="BW135">
        <v>-83.368650000000002</v>
      </c>
      <c r="BX135">
        <v>891.52750000000003</v>
      </c>
      <c r="BY135">
        <v>973.56799999999998</v>
      </c>
      <c r="BZ135">
        <v>2.6755650000000002</v>
      </c>
      <c r="CA135">
        <v>961.02750000000003</v>
      </c>
      <c r="CB135">
        <v>12.8812</v>
      </c>
      <c r="CC135">
        <v>1.5900449999999999</v>
      </c>
      <c r="CD135">
        <v>1.3165750000000001</v>
      </c>
      <c r="CE135">
        <v>13.86265</v>
      </c>
      <c r="CF135">
        <v>10.9894</v>
      </c>
      <c r="CG135">
        <v>1600</v>
      </c>
      <c r="CH135">
        <v>0.89999850000000003</v>
      </c>
      <c r="CI135">
        <v>0.10000149999999999</v>
      </c>
      <c r="CJ135">
        <v>20</v>
      </c>
      <c r="CK135">
        <v>31274.45</v>
      </c>
      <c r="CL135">
        <v>1736445700.0999999</v>
      </c>
      <c r="CM135" t="s">
        <v>346</v>
      </c>
      <c r="CN135">
        <v>1736445697.0999999</v>
      </c>
      <c r="CO135">
        <v>1736445700.0999999</v>
      </c>
      <c r="CP135">
        <v>1</v>
      </c>
      <c r="CQ135">
        <v>-0.33700000000000002</v>
      </c>
      <c r="CR135">
        <v>1.2999999999999999E-2</v>
      </c>
      <c r="CS135">
        <v>0.22</v>
      </c>
      <c r="CT135">
        <v>8.3000000000000004E-2</v>
      </c>
      <c r="CU135">
        <v>420</v>
      </c>
      <c r="CV135">
        <v>16</v>
      </c>
      <c r="CW135">
        <v>0.23</v>
      </c>
      <c r="CX135">
        <v>0.32</v>
      </c>
      <c r="CY135">
        <v>-81.295033333333294</v>
      </c>
      <c r="CZ135">
        <v>-9.0291194805194195</v>
      </c>
      <c r="DA135">
        <v>1.0743001116267601</v>
      </c>
      <c r="DB135">
        <v>0</v>
      </c>
      <c r="DC135">
        <v>2.66826047619048</v>
      </c>
      <c r="DD135">
        <v>2.7529090909094101E-2</v>
      </c>
      <c r="DE135">
        <v>3.1765502045165601E-3</v>
      </c>
      <c r="DF135">
        <v>1</v>
      </c>
      <c r="DG135">
        <v>1</v>
      </c>
      <c r="DH135">
        <v>2</v>
      </c>
      <c r="DI135" t="s">
        <v>347</v>
      </c>
      <c r="DJ135">
        <v>3.1192099999999998</v>
      </c>
      <c r="DK135">
        <v>2.80043</v>
      </c>
      <c r="DL135">
        <v>0.17011399999999999</v>
      </c>
      <c r="DM135">
        <v>0.18204999999999999</v>
      </c>
      <c r="DN135">
        <v>8.7002499999999997E-2</v>
      </c>
      <c r="DO135">
        <v>7.6528899999999997E-2</v>
      </c>
      <c r="DP135">
        <v>23152.5</v>
      </c>
      <c r="DQ135">
        <v>21091.599999999999</v>
      </c>
      <c r="DR135">
        <v>26687.3</v>
      </c>
      <c r="DS135">
        <v>24123.5</v>
      </c>
      <c r="DT135">
        <v>33680</v>
      </c>
      <c r="DU135">
        <v>32446</v>
      </c>
      <c r="DV135">
        <v>40352.300000000003</v>
      </c>
      <c r="DW135">
        <v>38135.699999999997</v>
      </c>
      <c r="DX135">
        <v>2.0151300000000001</v>
      </c>
      <c r="DY135">
        <v>2.2696999999999998</v>
      </c>
      <c r="DZ135">
        <v>0.15428700000000001</v>
      </c>
      <c r="EA135">
        <v>0</v>
      </c>
      <c r="EB135">
        <v>22.1</v>
      </c>
      <c r="EC135">
        <v>999.9</v>
      </c>
      <c r="ED135">
        <v>64.186000000000007</v>
      </c>
      <c r="EE135">
        <v>22.114000000000001</v>
      </c>
      <c r="EF135">
        <v>16.779900000000001</v>
      </c>
      <c r="EG135">
        <v>64.284899999999993</v>
      </c>
      <c r="EH135">
        <v>26.8309</v>
      </c>
      <c r="EI135">
        <v>1</v>
      </c>
      <c r="EJ135">
        <v>-0.42899100000000001</v>
      </c>
      <c r="EK135">
        <v>-4.1868400000000001</v>
      </c>
      <c r="EL135">
        <v>20.227599999999999</v>
      </c>
      <c r="EM135">
        <v>5.2619199999999999</v>
      </c>
      <c r="EN135">
        <v>12.0061</v>
      </c>
      <c r="EO135">
        <v>4.9996</v>
      </c>
      <c r="EP135">
        <v>3.2869999999999999</v>
      </c>
      <c r="EQ135">
        <v>9999</v>
      </c>
      <c r="ER135">
        <v>9999</v>
      </c>
      <c r="ES135">
        <v>999.9</v>
      </c>
      <c r="ET135">
        <v>9999</v>
      </c>
      <c r="EU135">
        <v>1.8722700000000001</v>
      </c>
      <c r="EV135">
        <v>1.87317</v>
      </c>
      <c r="EW135">
        <v>1.8693900000000001</v>
      </c>
      <c r="EX135">
        <v>1.8751199999999999</v>
      </c>
      <c r="EY135">
        <v>1.8754500000000001</v>
      </c>
      <c r="EZ135">
        <v>1.8738300000000001</v>
      </c>
      <c r="FA135">
        <v>1.8724099999999999</v>
      </c>
      <c r="FB135">
        <v>1.8714900000000001</v>
      </c>
      <c r="FC135">
        <v>5</v>
      </c>
      <c r="FD135">
        <v>0</v>
      </c>
      <c r="FE135">
        <v>0</v>
      </c>
      <c r="FF135">
        <v>0</v>
      </c>
      <c r="FG135" t="s">
        <v>348</v>
      </c>
      <c r="FH135" t="s">
        <v>349</v>
      </c>
      <c r="FI135" t="s">
        <v>350</v>
      </c>
      <c r="FJ135" t="s">
        <v>350</v>
      </c>
      <c r="FK135" t="s">
        <v>350</v>
      </c>
      <c r="FL135" t="s">
        <v>350</v>
      </c>
      <c r="FM135">
        <v>0</v>
      </c>
      <c r="FN135">
        <v>100</v>
      </c>
      <c r="FO135">
        <v>100</v>
      </c>
      <c r="FP135">
        <v>-1.4E-2</v>
      </c>
      <c r="FQ135">
        <v>7.4099999999999999E-2</v>
      </c>
      <c r="FR135">
        <v>-0.18329044484773399</v>
      </c>
      <c r="FS135">
        <v>1.93526017593624E-3</v>
      </c>
      <c r="FT135">
        <v>-2.6352868309754201E-6</v>
      </c>
      <c r="FU135">
        <v>7.4988703689445403E-10</v>
      </c>
      <c r="FV135">
        <v>7.4070808911679595E-2</v>
      </c>
      <c r="FW135">
        <v>0</v>
      </c>
      <c r="FX135">
        <v>0</v>
      </c>
      <c r="FY135">
        <v>0</v>
      </c>
      <c r="FZ135">
        <v>1</v>
      </c>
      <c r="GA135">
        <v>1999</v>
      </c>
      <c r="GB135">
        <v>0</v>
      </c>
      <c r="GC135">
        <v>14</v>
      </c>
      <c r="GD135">
        <v>58.5</v>
      </c>
      <c r="GE135">
        <v>58.5</v>
      </c>
      <c r="GF135">
        <v>2.2204600000000001</v>
      </c>
      <c r="GG135">
        <v>2.47437</v>
      </c>
      <c r="GH135">
        <v>1.5979000000000001</v>
      </c>
      <c r="GI135">
        <v>2.35107</v>
      </c>
      <c r="GJ135">
        <v>1.64917</v>
      </c>
      <c r="GK135">
        <v>2.4719199999999999</v>
      </c>
      <c r="GL135">
        <v>26.375299999999999</v>
      </c>
      <c r="GM135">
        <v>14.3422</v>
      </c>
      <c r="GN135">
        <v>19</v>
      </c>
      <c r="GO135">
        <v>451.29399999999998</v>
      </c>
      <c r="GP135">
        <v>640.04399999999998</v>
      </c>
      <c r="GQ135">
        <v>29.4511</v>
      </c>
      <c r="GR135">
        <v>21.719899999999999</v>
      </c>
      <c r="GS135">
        <v>30.0002</v>
      </c>
      <c r="GT135">
        <v>21.6495</v>
      </c>
      <c r="GU135">
        <v>21.629799999999999</v>
      </c>
      <c r="GV135">
        <v>44.554000000000002</v>
      </c>
      <c r="GW135">
        <v>26.042999999999999</v>
      </c>
      <c r="GX135">
        <v>100</v>
      </c>
      <c r="GY135">
        <v>29.453299999999999</v>
      </c>
      <c r="GZ135">
        <v>989.28499999999997</v>
      </c>
      <c r="HA135">
        <v>12.7987</v>
      </c>
      <c r="HB135">
        <v>101.34399999999999</v>
      </c>
      <c r="HC135">
        <v>101.334</v>
      </c>
    </row>
    <row r="136" spans="1:211" x14ac:dyDescent="0.2">
      <c r="A136">
        <v>120</v>
      </c>
      <c r="B136">
        <v>1736449210.0999999</v>
      </c>
      <c r="C136">
        <v>238</v>
      </c>
      <c r="D136" t="s">
        <v>587</v>
      </c>
      <c r="E136" t="s">
        <v>588</v>
      </c>
      <c r="F136">
        <v>2</v>
      </c>
      <c r="G136">
        <v>1736449209.0999999</v>
      </c>
      <c r="H136">
        <f t="shared" si="34"/>
        <v>2.2689505499635227E-3</v>
      </c>
      <c r="I136">
        <f t="shared" si="35"/>
        <v>2.2689505499635225</v>
      </c>
      <c r="J136">
        <f t="shared" si="36"/>
        <v>40.400097530805674</v>
      </c>
      <c r="K136">
        <f t="shared" si="37"/>
        <v>887.19899999999996</v>
      </c>
      <c r="L136">
        <f t="shared" si="38"/>
        <v>375.53084119319186</v>
      </c>
      <c r="M136">
        <f t="shared" si="39"/>
        <v>38.420479623344598</v>
      </c>
      <c r="N136">
        <f t="shared" si="40"/>
        <v>90.76913894221498</v>
      </c>
      <c r="O136">
        <f t="shared" si="41"/>
        <v>0.13315244753757485</v>
      </c>
      <c r="P136">
        <f t="shared" si="42"/>
        <v>3.5348152154506667</v>
      </c>
      <c r="Q136">
        <f t="shared" si="43"/>
        <v>0.13042746769073976</v>
      </c>
      <c r="R136">
        <f t="shared" si="44"/>
        <v>8.1757351116343066E-2</v>
      </c>
      <c r="S136">
        <f t="shared" si="45"/>
        <v>253.92023999999998</v>
      </c>
      <c r="T136">
        <f t="shared" si="46"/>
        <v>25.772479308968819</v>
      </c>
      <c r="U136">
        <f t="shared" si="47"/>
        <v>25.772479308968819</v>
      </c>
      <c r="V136">
        <f t="shared" si="48"/>
        <v>3.3290965019286611</v>
      </c>
      <c r="W136">
        <f t="shared" si="49"/>
        <v>50.038986775684982</v>
      </c>
      <c r="X136">
        <f t="shared" si="50"/>
        <v>1.5920937192775</v>
      </c>
      <c r="Y136">
        <f t="shared" si="51"/>
        <v>3.1817065489646015</v>
      </c>
      <c r="Z136">
        <f t="shared" si="52"/>
        <v>1.7370027826511611</v>
      </c>
      <c r="AA136">
        <f t="shared" si="53"/>
        <v>-100.06071925339135</v>
      </c>
      <c r="AB136">
        <f t="shared" si="54"/>
        <v>-145.1714890564478</v>
      </c>
      <c r="AC136">
        <f t="shared" si="55"/>
        <v>-8.7214012065336401</v>
      </c>
      <c r="AD136">
        <f t="shared" si="56"/>
        <v>-3.3369516372829366E-2</v>
      </c>
      <c r="AE136">
        <f t="shared" si="57"/>
        <v>67.801925848122224</v>
      </c>
      <c r="AF136">
        <f t="shared" si="58"/>
        <v>2.2798989312181526</v>
      </c>
      <c r="AG136">
        <f t="shared" si="59"/>
        <v>40.400097530805674</v>
      </c>
      <c r="AH136">
        <v>973.11396158815205</v>
      </c>
      <c r="AI136">
        <v>901.22521212121205</v>
      </c>
      <c r="AJ136">
        <v>3.2287438398150399</v>
      </c>
      <c r="AK136">
        <v>85.495142733625997</v>
      </c>
      <c r="AL136">
        <f t="shared" si="60"/>
        <v>2.2689505499635225</v>
      </c>
      <c r="AM136">
        <v>12.8821963996583</v>
      </c>
      <c r="AN136">
        <v>15.5629818181818</v>
      </c>
      <c r="AO136">
        <v>7.1520216388917303E-6</v>
      </c>
      <c r="AP136">
        <v>126.389948844656</v>
      </c>
      <c r="AQ136">
        <v>37</v>
      </c>
      <c r="AR136">
        <v>7</v>
      </c>
      <c r="AS136">
        <f t="shared" si="61"/>
        <v>1</v>
      </c>
      <c r="AT136">
        <f t="shared" si="62"/>
        <v>0</v>
      </c>
      <c r="AU136">
        <f t="shared" si="63"/>
        <v>54393.480400375127</v>
      </c>
      <c r="AV136">
        <f t="shared" si="64"/>
        <v>1600</v>
      </c>
      <c r="AW136">
        <f t="shared" si="65"/>
        <v>1348.8000959999997</v>
      </c>
      <c r="AX136">
        <f t="shared" si="66"/>
        <v>0.84300005999999983</v>
      </c>
      <c r="AY136">
        <f t="shared" si="67"/>
        <v>0.15870014999999998</v>
      </c>
      <c r="AZ136">
        <v>6</v>
      </c>
      <c r="BA136">
        <v>0.5</v>
      </c>
      <c r="BB136" t="s">
        <v>345</v>
      </c>
      <c r="BC136">
        <v>2</v>
      </c>
      <c r="BD136" t="b">
        <v>1</v>
      </c>
      <c r="BE136">
        <v>1736449209.0999999</v>
      </c>
      <c r="BF136">
        <v>887.19899999999996</v>
      </c>
      <c r="BG136">
        <v>971.00400000000002</v>
      </c>
      <c r="BH136">
        <v>15.561500000000001</v>
      </c>
      <c r="BI136">
        <v>12.867699999999999</v>
      </c>
      <c r="BJ136">
        <v>887.21600000000001</v>
      </c>
      <c r="BK136">
        <v>15.487500000000001</v>
      </c>
      <c r="BL136">
        <v>499.90800000000002</v>
      </c>
      <c r="BM136">
        <v>102.21</v>
      </c>
      <c r="BN136">
        <v>9.9784999999999999E-2</v>
      </c>
      <c r="BO136">
        <v>25.0107</v>
      </c>
      <c r="BP136">
        <v>24.6416</v>
      </c>
      <c r="BQ136">
        <v>999.9</v>
      </c>
      <c r="BR136">
        <v>0</v>
      </c>
      <c r="BS136">
        <v>0</v>
      </c>
      <c r="BT136">
        <v>9997.5</v>
      </c>
      <c r="BU136">
        <v>512.596</v>
      </c>
      <c r="BV136">
        <v>122.973</v>
      </c>
      <c r="BW136">
        <v>-83.805199999999999</v>
      </c>
      <c r="BX136">
        <v>901.22400000000005</v>
      </c>
      <c r="BY136">
        <v>983.66200000000003</v>
      </c>
      <c r="BZ136">
        <v>2.6938499999999999</v>
      </c>
      <c r="CA136">
        <v>971.00400000000002</v>
      </c>
      <c r="CB136">
        <v>12.867699999999999</v>
      </c>
      <c r="CC136">
        <v>1.5905400000000001</v>
      </c>
      <c r="CD136">
        <v>1.31521</v>
      </c>
      <c r="CE136">
        <v>13.8675</v>
      </c>
      <c r="CF136">
        <v>10.973800000000001</v>
      </c>
      <c r="CG136">
        <v>1600</v>
      </c>
      <c r="CH136">
        <v>0.89999799999999996</v>
      </c>
      <c r="CI136">
        <v>0.10000199999999999</v>
      </c>
      <c r="CJ136">
        <v>20</v>
      </c>
      <c r="CK136">
        <v>31274.3</v>
      </c>
      <c r="CL136">
        <v>1736445700.0999999</v>
      </c>
      <c r="CM136" t="s">
        <v>346</v>
      </c>
      <c r="CN136">
        <v>1736445697.0999999</v>
      </c>
      <c r="CO136">
        <v>1736445700.0999999</v>
      </c>
      <c r="CP136">
        <v>1</v>
      </c>
      <c r="CQ136">
        <v>-0.33700000000000002</v>
      </c>
      <c r="CR136">
        <v>1.2999999999999999E-2</v>
      </c>
      <c r="CS136">
        <v>0.22</v>
      </c>
      <c r="CT136">
        <v>8.3000000000000004E-2</v>
      </c>
      <c r="CU136">
        <v>420</v>
      </c>
      <c r="CV136">
        <v>16</v>
      </c>
      <c r="CW136">
        <v>0.23</v>
      </c>
      <c r="CX136">
        <v>0.32</v>
      </c>
      <c r="CY136">
        <v>-81.538938095238095</v>
      </c>
      <c r="CZ136">
        <v>-12.009475324675501</v>
      </c>
      <c r="DA136">
        <v>1.2633291926592001</v>
      </c>
      <c r="DB136">
        <v>0</v>
      </c>
      <c r="DC136">
        <v>2.67040952380952</v>
      </c>
      <c r="DD136">
        <v>3.8896363636362799E-2</v>
      </c>
      <c r="DE136">
        <v>5.0633101126686102E-3</v>
      </c>
      <c r="DF136">
        <v>1</v>
      </c>
      <c r="DG136">
        <v>1</v>
      </c>
      <c r="DH136">
        <v>2</v>
      </c>
      <c r="DI136" t="s">
        <v>347</v>
      </c>
      <c r="DJ136">
        <v>3.1192099999999998</v>
      </c>
      <c r="DK136">
        <v>2.80037</v>
      </c>
      <c r="DL136">
        <v>0.17091799999999999</v>
      </c>
      <c r="DM136">
        <v>0.182863</v>
      </c>
      <c r="DN136">
        <v>8.7007799999999996E-2</v>
      </c>
      <c r="DO136">
        <v>7.6483700000000002E-2</v>
      </c>
      <c r="DP136">
        <v>23130.1</v>
      </c>
      <c r="DQ136">
        <v>21070.7</v>
      </c>
      <c r="DR136">
        <v>26687.3</v>
      </c>
      <c r="DS136">
        <v>24123.5</v>
      </c>
      <c r="DT136">
        <v>33680.1</v>
      </c>
      <c r="DU136">
        <v>32447.5</v>
      </c>
      <c r="DV136">
        <v>40352.5</v>
      </c>
      <c r="DW136">
        <v>38135.5</v>
      </c>
      <c r="DX136">
        <v>2.0143200000000001</v>
      </c>
      <c r="DY136">
        <v>2.2698200000000002</v>
      </c>
      <c r="DZ136">
        <v>0.15465899999999999</v>
      </c>
      <c r="EA136">
        <v>0</v>
      </c>
      <c r="EB136">
        <v>22.098199999999999</v>
      </c>
      <c r="EC136">
        <v>999.9</v>
      </c>
      <c r="ED136">
        <v>64.210999999999999</v>
      </c>
      <c r="EE136">
        <v>22.114000000000001</v>
      </c>
      <c r="EF136">
        <v>16.7879</v>
      </c>
      <c r="EG136">
        <v>64.114900000000006</v>
      </c>
      <c r="EH136">
        <v>26.6386</v>
      </c>
      <c r="EI136">
        <v>1</v>
      </c>
      <c r="EJ136">
        <v>-0.4289</v>
      </c>
      <c r="EK136">
        <v>-4.1920099999999998</v>
      </c>
      <c r="EL136">
        <v>20.227399999999999</v>
      </c>
      <c r="EM136">
        <v>5.2617700000000003</v>
      </c>
      <c r="EN136">
        <v>12.0053</v>
      </c>
      <c r="EO136">
        <v>4.9995000000000003</v>
      </c>
      <c r="EP136">
        <v>3.2867999999999999</v>
      </c>
      <c r="EQ136">
        <v>9999</v>
      </c>
      <c r="ER136">
        <v>9999</v>
      </c>
      <c r="ES136">
        <v>999.9</v>
      </c>
      <c r="ET136">
        <v>9999</v>
      </c>
      <c r="EU136">
        <v>1.8722700000000001</v>
      </c>
      <c r="EV136">
        <v>1.87317</v>
      </c>
      <c r="EW136">
        <v>1.8693900000000001</v>
      </c>
      <c r="EX136">
        <v>1.8751199999999999</v>
      </c>
      <c r="EY136">
        <v>1.87544</v>
      </c>
      <c r="EZ136">
        <v>1.87384</v>
      </c>
      <c r="FA136">
        <v>1.8724099999999999</v>
      </c>
      <c r="FB136">
        <v>1.8714900000000001</v>
      </c>
      <c r="FC136">
        <v>5</v>
      </c>
      <c r="FD136">
        <v>0</v>
      </c>
      <c r="FE136">
        <v>0</v>
      </c>
      <c r="FF136">
        <v>0</v>
      </c>
      <c r="FG136" t="s">
        <v>348</v>
      </c>
      <c r="FH136" t="s">
        <v>349</v>
      </c>
      <c r="FI136" t="s">
        <v>350</v>
      </c>
      <c r="FJ136" t="s">
        <v>350</v>
      </c>
      <c r="FK136" t="s">
        <v>350</v>
      </c>
      <c r="FL136" t="s">
        <v>350</v>
      </c>
      <c r="FM136">
        <v>0</v>
      </c>
      <c r="FN136">
        <v>100</v>
      </c>
      <c r="FO136">
        <v>100</v>
      </c>
      <c r="FP136">
        <v>-0.02</v>
      </c>
      <c r="FQ136">
        <v>7.4099999999999999E-2</v>
      </c>
      <c r="FR136">
        <v>-0.18329044484773399</v>
      </c>
      <c r="FS136">
        <v>1.93526017593624E-3</v>
      </c>
      <c r="FT136">
        <v>-2.6352868309754201E-6</v>
      </c>
      <c r="FU136">
        <v>7.4988703689445403E-10</v>
      </c>
      <c r="FV136">
        <v>7.4070808911679595E-2</v>
      </c>
      <c r="FW136">
        <v>0</v>
      </c>
      <c r="FX136">
        <v>0</v>
      </c>
      <c r="FY136">
        <v>0</v>
      </c>
      <c r="FZ136">
        <v>1</v>
      </c>
      <c r="GA136">
        <v>1999</v>
      </c>
      <c r="GB136">
        <v>0</v>
      </c>
      <c r="GC136">
        <v>14</v>
      </c>
      <c r="GD136">
        <v>58.5</v>
      </c>
      <c r="GE136">
        <v>58.5</v>
      </c>
      <c r="GF136">
        <v>2.2338900000000002</v>
      </c>
      <c r="GG136">
        <v>2.48169</v>
      </c>
      <c r="GH136">
        <v>1.5979000000000001</v>
      </c>
      <c r="GI136">
        <v>2.34985</v>
      </c>
      <c r="GJ136">
        <v>1.64917</v>
      </c>
      <c r="GK136">
        <v>2.4731399999999999</v>
      </c>
      <c r="GL136">
        <v>26.375299999999999</v>
      </c>
      <c r="GM136">
        <v>14.3422</v>
      </c>
      <c r="GN136">
        <v>19</v>
      </c>
      <c r="GO136">
        <v>450.83499999999998</v>
      </c>
      <c r="GP136">
        <v>640.15</v>
      </c>
      <c r="GQ136">
        <v>29.450199999999999</v>
      </c>
      <c r="GR136">
        <v>21.719899999999999</v>
      </c>
      <c r="GS136">
        <v>30.0002</v>
      </c>
      <c r="GT136">
        <v>21.649899999999999</v>
      </c>
      <c r="GU136">
        <v>21.630099999999999</v>
      </c>
      <c r="GV136">
        <v>44.803600000000003</v>
      </c>
      <c r="GW136">
        <v>26.042999999999999</v>
      </c>
      <c r="GX136">
        <v>100</v>
      </c>
      <c r="GY136">
        <v>29.448799999999999</v>
      </c>
      <c r="GZ136">
        <v>996.06600000000003</v>
      </c>
      <c r="HA136">
        <v>12.792999999999999</v>
      </c>
      <c r="HB136">
        <v>101.34399999999999</v>
      </c>
      <c r="HC136">
        <v>101.334</v>
      </c>
    </row>
    <row r="137" spans="1:211" x14ac:dyDescent="0.2">
      <c r="A137">
        <v>121</v>
      </c>
      <c r="B137">
        <v>1736449212.0999999</v>
      </c>
      <c r="C137">
        <v>240</v>
      </c>
      <c r="D137" t="s">
        <v>589</v>
      </c>
      <c r="E137" t="s">
        <v>590</v>
      </c>
      <c r="F137">
        <v>2</v>
      </c>
      <c r="G137">
        <v>1736449210.0999999</v>
      </c>
      <c r="H137">
        <f t="shared" si="34"/>
        <v>2.2720156295244322E-3</v>
      </c>
      <c r="I137">
        <f t="shared" si="35"/>
        <v>2.2720156295244323</v>
      </c>
      <c r="J137">
        <f t="shared" si="36"/>
        <v>40.516118086158393</v>
      </c>
      <c r="K137">
        <f t="shared" si="37"/>
        <v>890.40599999999995</v>
      </c>
      <c r="L137">
        <f t="shared" si="38"/>
        <v>377.77254109289782</v>
      </c>
      <c r="M137">
        <f t="shared" si="39"/>
        <v>38.649802600684829</v>
      </c>
      <c r="N137">
        <f t="shared" si="40"/>
        <v>91.097187833995179</v>
      </c>
      <c r="O137">
        <f t="shared" si="41"/>
        <v>0.13329760338027458</v>
      </c>
      <c r="P137">
        <f t="shared" si="42"/>
        <v>3.5364376181531014</v>
      </c>
      <c r="Q137">
        <f t="shared" si="43"/>
        <v>0.13056796987170208</v>
      </c>
      <c r="R137">
        <f t="shared" si="44"/>
        <v>8.1845572290194485E-2</v>
      </c>
      <c r="S137">
        <f t="shared" si="45"/>
        <v>253.92023999999998</v>
      </c>
      <c r="T137">
        <f t="shared" si="46"/>
        <v>25.774879129946317</v>
      </c>
      <c r="U137">
        <f t="shared" si="47"/>
        <v>25.774879129946317</v>
      </c>
      <c r="V137">
        <f t="shared" si="48"/>
        <v>3.3295700875425869</v>
      </c>
      <c r="W137">
        <f t="shared" si="49"/>
        <v>50.028974170566606</v>
      </c>
      <c r="X137">
        <f t="shared" si="50"/>
        <v>1.5920978108167598</v>
      </c>
      <c r="Y137">
        <f t="shared" si="51"/>
        <v>3.1823515017292396</v>
      </c>
      <c r="Z137">
        <f t="shared" si="52"/>
        <v>1.737472276725827</v>
      </c>
      <c r="AA137">
        <f t="shared" si="53"/>
        <v>-100.19588926202746</v>
      </c>
      <c r="AB137">
        <f t="shared" si="54"/>
        <v>-145.04742903117526</v>
      </c>
      <c r="AC137">
        <f t="shared" si="55"/>
        <v>-8.7102043399526252</v>
      </c>
      <c r="AD137">
        <f t="shared" si="56"/>
        <v>-3.3282633155351959E-2</v>
      </c>
      <c r="AE137">
        <f t="shared" si="57"/>
        <v>67.980161318206854</v>
      </c>
      <c r="AF137">
        <f t="shared" si="58"/>
        <v>2.2825959535611404</v>
      </c>
      <c r="AG137">
        <f t="shared" si="59"/>
        <v>40.516118086158393</v>
      </c>
      <c r="AH137">
        <v>979.92167687701794</v>
      </c>
      <c r="AI137">
        <v>907.74856969696896</v>
      </c>
      <c r="AJ137">
        <v>3.2490726819892499</v>
      </c>
      <c r="AK137">
        <v>85.495142733625997</v>
      </c>
      <c r="AL137">
        <f t="shared" si="60"/>
        <v>2.2720156295244323</v>
      </c>
      <c r="AM137">
        <v>12.878971060632701</v>
      </c>
      <c r="AN137">
        <v>15.5633727272727</v>
      </c>
      <c r="AO137">
        <v>8.8433379918862404E-6</v>
      </c>
      <c r="AP137">
        <v>126.389948844656</v>
      </c>
      <c r="AQ137">
        <v>37</v>
      </c>
      <c r="AR137">
        <v>7</v>
      </c>
      <c r="AS137">
        <f t="shared" si="61"/>
        <v>1</v>
      </c>
      <c r="AT137">
        <f t="shared" si="62"/>
        <v>0</v>
      </c>
      <c r="AU137">
        <f t="shared" si="63"/>
        <v>54428.60366708869</v>
      </c>
      <c r="AV137">
        <f t="shared" si="64"/>
        <v>1600</v>
      </c>
      <c r="AW137">
        <f t="shared" si="65"/>
        <v>1348.8000959999997</v>
      </c>
      <c r="AX137">
        <f t="shared" si="66"/>
        <v>0.84300005999999983</v>
      </c>
      <c r="AY137">
        <f t="shared" si="67"/>
        <v>0.15870014999999998</v>
      </c>
      <c r="AZ137">
        <v>6</v>
      </c>
      <c r="BA137">
        <v>0.5</v>
      </c>
      <c r="BB137" t="s">
        <v>345</v>
      </c>
      <c r="BC137">
        <v>2</v>
      </c>
      <c r="BD137" t="b">
        <v>1</v>
      </c>
      <c r="BE137">
        <v>1736449210.0999999</v>
      </c>
      <c r="BF137">
        <v>890.40599999999995</v>
      </c>
      <c r="BG137">
        <v>974.43700000000001</v>
      </c>
      <c r="BH137">
        <v>15.56155</v>
      </c>
      <c r="BI137">
        <v>12.864549999999999</v>
      </c>
      <c r="BJ137">
        <v>890.42600000000004</v>
      </c>
      <c r="BK137">
        <v>15.487500000000001</v>
      </c>
      <c r="BL137">
        <v>499.90550000000002</v>
      </c>
      <c r="BM137">
        <v>102.21</v>
      </c>
      <c r="BN137">
        <v>9.9719199999999994E-2</v>
      </c>
      <c r="BO137">
        <v>25.014099999999999</v>
      </c>
      <c r="BP137">
        <v>24.643599999999999</v>
      </c>
      <c r="BQ137">
        <v>999.9</v>
      </c>
      <c r="BR137">
        <v>0</v>
      </c>
      <c r="BS137">
        <v>0</v>
      </c>
      <c r="BT137">
        <v>10004.35</v>
      </c>
      <c r="BU137">
        <v>512.60599999999999</v>
      </c>
      <c r="BV137">
        <v>122.956</v>
      </c>
      <c r="BW137">
        <v>-84.031149999999997</v>
      </c>
      <c r="BX137">
        <v>904.48149999999998</v>
      </c>
      <c r="BY137">
        <v>987.13649999999996</v>
      </c>
      <c r="BZ137">
        <v>2.6970450000000001</v>
      </c>
      <c r="CA137">
        <v>974.43700000000001</v>
      </c>
      <c r="CB137">
        <v>12.864549999999999</v>
      </c>
      <c r="CC137">
        <v>1.5905400000000001</v>
      </c>
      <c r="CD137">
        <v>1.31488</v>
      </c>
      <c r="CE137">
        <v>13.8675</v>
      </c>
      <c r="CF137">
        <v>10.970050000000001</v>
      </c>
      <c r="CG137">
        <v>1600</v>
      </c>
      <c r="CH137">
        <v>0.89999799999999996</v>
      </c>
      <c r="CI137">
        <v>0.10000199999999999</v>
      </c>
      <c r="CJ137">
        <v>20</v>
      </c>
      <c r="CK137">
        <v>31274.35</v>
      </c>
      <c r="CL137">
        <v>1736445700.0999999</v>
      </c>
      <c r="CM137" t="s">
        <v>346</v>
      </c>
      <c r="CN137">
        <v>1736445697.0999999</v>
      </c>
      <c r="CO137">
        <v>1736445700.0999999</v>
      </c>
      <c r="CP137">
        <v>1</v>
      </c>
      <c r="CQ137">
        <v>-0.33700000000000002</v>
      </c>
      <c r="CR137">
        <v>1.2999999999999999E-2</v>
      </c>
      <c r="CS137">
        <v>0.22</v>
      </c>
      <c r="CT137">
        <v>8.3000000000000004E-2</v>
      </c>
      <c r="CU137">
        <v>420</v>
      </c>
      <c r="CV137">
        <v>16</v>
      </c>
      <c r="CW137">
        <v>0.23</v>
      </c>
      <c r="CX137">
        <v>0.32</v>
      </c>
      <c r="CY137">
        <v>-81.865338095238101</v>
      </c>
      <c r="CZ137">
        <v>-13.632794805194701</v>
      </c>
      <c r="DA137">
        <v>1.3825743116086699</v>
      </c>
      <c r="DB137">
        <v>0</v>
      </c>
      <c r="DC137">
        <v>2.67339142857143</v>
      </c>
      <c r="DD137">
        <v>6.7499220779218105E-2</v>
      </c>
      <c r="DE137">
        <v>8.8325735265573097E-3</v>
      </c>
      <c r="DF137">
        <v>1</v>
      </c>
      <c r="DG137">
        <v>1</v>
      </c>
      <c r="DH137">
        <v>2</v>
      </c>
      <c r="DI137" t="s">
        <v>347</v>
      </c>
      <c r="DJ137">
        <v>3.1192799999999998</v>
      </c>
      <c r="DK137">
        <v>2.8006199999999999</v>
      </c>
      <c r="DL137">
        <v>0.17171700000000001</v>
      </c>
      <c r="DM137">
        <v>0.183696</v>
      </c>
      <c r="DN137">
        <v>8.7007799999999996E-2</v>
      </c>
      <c r="DO137">
        <v>7.6473799999999995E-2</v>
      </c>
      <c r="DP137">
        <v>23107.9</v>
      </c>
      <c r="DQ137">
        <v>21049.3</v>
      </c>
      <c r="DR137">
        <v>26687.3</v>
      </c>
      <c r="DS137">
        <v>24123.599999999999</v>
      </c>
      <c r="DT137">
        <v>33679.800000000003</v>
      </c>
      <c r="DU137">
        <v>32448</v>
      </c>
      <c r="DV137">
        <v>40352.1</v>
      </c>
      <c r="DW137">
        <v>38135.599999999999</v>
      </c>
      <c r="DX137">
        <v>2.0146500000000001</v>
      </c>
      <c r="DY137">
        <v>2.26973</v>
      </c>
      <c r="DZ137">
        <v>0.155024</v>
      </c>
      <c r="EA137">
        <v>0</v>
      </c>
      <c r="EB137">
        <v>22.096699999999998</v>
      </c>
      <c r="EC137">
        <v>999.9</v>
      </c>
      <c r="ED137">
        <v>64.186000000000007</v>
      </c>
      <c r="EE137">
        <v>22.114000000000001</v>
      </c>
      <c r="EF137">
        <v>16.7804</v>
      </c>
      <c r="EG137">
        <v>64.124899999999997</v>
      </c>
      <c r="EH137">
        <v>26.506399999999999</v>
      </c>
      <c r="EI137">
        <v>1</v>
      </c>
      <c r="EJ137">
        <v>-0.42887700000000001</v>
      </c>
      <c r="EK137">
        <v>-4.1848799999999997</v>
      </c>
      <c r="EL137">
        <v>20.227599999999999</v>
      </c>
      <c r="EM137">
        <v>5.2613200000000004</v>
      </c>
      <c r="EN137">
        <v>12.0061</v>
      </c>
      <c r="EO137">
        <v>4.9992999999999999</v>
      </c>
      <c r="EP137">
        <v>3.2866</v>
      </c>
      <c r="EQ137">
        <v>9999</v>
      </c>
      <c r="ER137">
        <v>9999</v>
      </c>
      <c r="ES137">
        <v>999.9</v>
      </c>
      <c r="ET137">
        <v>9999</v>
      </c>
      <c r="EU137">
        <v>1.8722700000000001</v>
      </c>
      <c r="EV137">
        <v>1.87317</v>
      </c>
      <c r="EW137">
        <v>1.8693900000000001</v>
      </c>
      <c r="EX137">
        <v>1.8751100000000001</v>
      </c>
      <c r="EY137">
        <v>1.8754299999999999</v>
      </c>
      <c r="EZ137">
        <v>1.87384</v>
      </c>
      <c r="FA137">
        <v>1.8724099999999999</v>
      </c>
      <c r="FB137">
        <v>1.8714900000000001</v>
      </c>
      <c r="FC137">
        <v>5</v>
      </c>
      <c r="FD137">
        <v>0</v>
      </c>
      <c r="FE137">
        <v>0</v>
      </c>
      <c r="FF137">
        <v>0</v>
      </c>
      <c r="FG137" t="s">
        <v>348</v>
      </c>
      <c r="FH137" t="s">
        <v>349</v>
      </c>
      <c r="FI137" t="s">
        <v>350</v>
      </c>
      <c r="FJ137" t="s">
        <v>350</v>
      </c>
      <c r="FK137" t="s">
        <v>350</v>
      </c>
      <c r="FL137" t="s">
        <v>350</v>
      </c>
      <c r="FM137">
        <v>0</v>
      </c>
      <c r="FN137">
        <v>100</v>
      </c>
      <c r="FO137">
        <v>100</v>
      </c>
      <c r="FP137">
        <v>-2.7E-2</v>
      </c>
      <c r="FQ137">
        <v>7.4099999999999999E-2</v>
      </c>
      <c r="FR137">
        <v>-0.18329044484773399</v>
      </c>
      <c r="FS137">
        <v>1.93526017593624E-3</v>
      </c>
      <c r="FT137">
        <v>-2.6352868309754201E-6</v>
      </c>
      <c r="FU137">
        <v>7.4988703689445403E-10</v>
      </c>
      <c r="FV137">
        <v>7.4070808911679595E-2</v>
      </c>
      <c r="FW137">
        <v>0</v>
      </c>
      <c r="FX137">
        <v>0</v>
      </c>
      <c r="FY137">
        <v>0</v>
      </c>
      <c r="FZ137">
        <v>1</v>
      </c>
      <c r="GA137">
        <v>1999</v>
      </c>
      <c r="GB137">
        <v>0</v>
      </c>
      <c r="GC137">
        <v>14</v>
      </c>
      <c r="GD137">
        <v>58.6</v>
      </c>
      <c r="GE137">
        <v>58.5</v>
      </c>
      <c r="GF137">
        <v>2.2460900000000001</v>
      </c>
      <c r="GG137">
        <v>2.47559</v>
      </c>
      <c r="GH137">
        <v>1.5979000000000001</v>
      </c>
      <c r="GI137">
        <v>2.34985</v>
      </c>
      <c r="GJ137">
        <v>1.64917</v>
      </c>
      <c r="GK137">
        <v>2.4194300000000002</v>
      </c>
      <c r="GL137">
        <v>26.375299999999999</v>
      </c>
      <c r="GM137">
        <v>14.333399999999999</v>
      </c>
      <c r="GN137">
        <v>19</v>
      </c>
      <c r="GO137">
        <v>451.03100000000001</v>
      </c>
      <c r="GP137">
        <v>640.08000000000004</v>
      </c>
      <c r="GQ137">
        <v>29.45</v>
      </c>
      <c r="GR137">
        <v>21.720300000000002</v>
      </c>
      <c r="GS137">
        <v>30.0002</v>
      </c>
      <c r="GT137">
        <v>21.6508</v>
      </c>
      <c r="GU137">
        <v>21.631</v>
      </c>
      <c r="GV137">
        <v>45.052500000000002</v>
      </c>
      <c r="GW137">
        <v>26.042999999999999</v>
      </c>
      <c r="GX137">
        <v>100</v>
      </c>
      <c r="GY137">
        <v>29.448799999999999</v>
      </c>
      <c r="GZ137">
        <v>1002.81</v>
      </c>
      <c r="HA137">
        <v>12.787699999999999</v>
      </c>
      <c r="HB137">
        <v>101.34399999999999</v>
      </c>
      <c r="HC137">
        <v>101.334</v>
      </c>
    </row>
    <row r="138" spans="1:211" x14ac:dyDescent="0.2">
      <c r="A138">
        <v>122</v>
      </c>
      <c r="B138">
        <v>1736449214.0999999</v>
      </c>
      <c r="C138">
        <v>242</v>
      </c>
      <c r="D138" t="s">
        <v>591</v>
      </c>
      <c r="E138" t="s">
        <v>592</v>
      </c>
      <c r="F138">
        <v>2</v>
      </c>
      <c r="G138">
        <v>1736449213.0999999</v>
      </c>
      <c r="H138">
        <f t="shared" si="34"/>
        <v>2.2778415092765095E-3</v>
      </c>
      <c r="I138">
        <f t="shared" si="35"/>
        <v>2.2778415092765094</v>
      </c>
      <c r="J138">
        <f t="shared" si="36"/>
        <v>40.686827265609047</v>
      </c>
      <c r="K138">
        <f t="shared" si="37"/>
        <v>900.06700000000001</v>
      </c>
      <c r="L138">
        <f t="shared" si="38"/>
        <v>386.02154826316541</v>
      </c>
      <c r="M138">
        <f t="shared" si="39"/>
        <v>39.493837774306847</v>
      </c>
      <c r="N138">
        <f t="shared" si="40"/>
        <v>92.085792215343488</v>
      </c>
      <c r="O138">
        <f t="shared" si="41"/>
        <v>0.13354646836105841</v>
      </c>
      <c r="P138">
        <f t="shared" si="42"/>
        <v>3.5463329209554857</v>
      </c>
      <c r="Q138">
        <f t="shared" si="43"/>
        <v>0.1308142219093093</v>
      </c>
      <c r="R138">
        <f t="shared" si="44"/>
        <v>8.199971435037233E-2</v>
      </c>
      <c r="S138">
        <f t="shared" si="45"/>
        <v>253.92012</v>
      </c>
      <c r="T138">
        <f t="shared" si="46"/>
        <v>25.781202974881857</v>
      </c>
      <c r="U138">
        <f t="shared" si="47"/>
        <v>25.781202974881857</v>
      </c>
      <c r="V138">
        <f t="shared" si="48"/>
        <v>3.3308183299932721</v>
      </c>
      <c r="W138">
        <f t="shared" si="49"/>
        <v>50.002865756215527</v>
      </c>
      <c r="X138">
        <f t="shared" si="50"/>
        <v>1.59217783142015</v>
      </c>
      <c r="Y138">
        <f t="shared" si="51"/>
        <v>3.1841731615597184</v>
      </c>
      <c r="Z138">
        <f t="shared" si="52"/>
        <v>1.7386404985731221</v>
      </c>
      <c r="AA138">
        <f t="shared" si="53"/>
        <v>-100.45281055909408</v>
      </c>
      <c r="AB138">
        <f t="shared" si="54"/>
        <v>-144.82691834653909</v>
      </c>
      <c r="AC138">
        <f t="shared" si="55"/>
        <v>-8.6733895760282511</v>
      </c>
      <c r="AD138">
        <f t="shared" si="56"/>
        <v>-3.2998481661422829E-2</v>
      </c>
      <c r="AE138">
        <f t="shared" si="57"/>
        <v>68.530337736255802</v>
      </c>
      <c r="AF138">
        <f t="shared" si="58"/>
        <v>2.2874720756834086</v>
      </c>
      <c r="AG138">
        <f t="shared" si="59"/>
        <v>40.686827265609047</v>
      </c>
      <c r="AH138">
        <v>986.72031835223197</v>
      </c>
      <c r="AI138">
        <v>914.27857575757503</v>
      </c>
      <c r="AJ138">
        <v>3.2615155110198</v>
      </c>
      <c r="AK138">
        <v>85.495142733625997</v>
      </c>
      <c r="AL138">
        <f t="shared" si="60"/>
        <v>2.2778415092765094</v>
      </c>
      <c r="AM138">
        <v>12.871629423340901</v>
      </c>
      <c r="AN138">
        <v>15.561976223776201</v>
      </c>
      <c r="AO138">
        <v>7.5948603728511001E-6</v>
      </c>
      <c r="AP138">
        <v>126.389948844656</v>
      </c>
      <c r="AQ138">
        <v>37</v>
      </c>
      <c r="AR138">
        <v>7</v>
      </c>
      <c r="AS138">
        <f t="shared" si="61"/>
        <v>1</v>
      </c>
      <c r="AT138">
        <f t="shared" si="62"/>
        <v>0</v>
      </c>
      <c r="AU138">
        <f t="shared" si="63"/>
        <v>54645.064816754668</v>
      </c>
      <c r="AV138">
        <f t="shared" si="64"/>
        <v>1600</v>
      </c>
      <c r="AW138">
        <f t="shared" si="65"/>
        <v>1348.8000480000001</v>
      </c>
      <c r="AX138">
        <f t="shared" si="66"/>
        <v>0.84300003000000001</v>
      </c>
      <c r="AY138">
        <f t="shared" si="67"/>
        <v>0.158700075</v>
      </c>
      <c r="AZ138">
        <v>6</v>
      </c>
      <c r="BA138">
        <v>0.5</v>
      </c>
      <c r="BB138" t="s">
        <v>345</v>
      </c>
      <c r="BC138">
        <v>2</v>
      </c>
      <c r="BD138" t="b">
        <v>1</v>
      </c>
      <c r="BE138">
        <v>1736449213.0999999</v>
      </c>
      <c r="BF138">
        <v>900.06700000000001</v>
      </c>
      <c r="BG138">
        <v>984.76</v>
      </c>
      <c r="BH138">
        <v>15.5623</v>
      </c>
      <c r="BI138">
        <v>12.8605</v>
      </c>
      <c r="BJ138">
        <v>900.096</v>
      </c>
      <c r="BK138">
        <v>15.488200000000001</v>
      </c>
      <c r="BL138">
        <v>500.08300000000003</v>
      </c>
      <c r="BM138">
        <v>102.21</v>
      </c>
      <c r="BN138">
        <v>9.9930500000000005E-2</v>
      </c>
      <c r="BO138">
        <v>25.023700000000002</v>
      </c>
      <c r="BP138">
        <v>24.645399999999999</v>
      </c>
      <c r="BQ138">
        <v>999.9</v>
      </c>
      <c r="BR138">
        <v>0</v>
      </c>
      <c r="BS138">
        <v>0</v>
      </c>
      <c r="BT138">
        <v>10046.200000000001</v>
      </c>
      <c r="BU138">
        <v>512.64800000000002</v>
      </c>
      <c r="BV138">
        <v>123.01900000000001</v>
      </c>
      <c r="BW138">
        <v>-84.6935</v>
      </c>
      <c r="BX138">
        <v>914.29499999999996</v>
      </c>
      <c r="BY138">
        <v>997.59</v>
      </c>
      <c r="BZ138">
        <v>2.7018</v>
      </c>
      <c r="CA138">
        <v>984.76</v>
      </c>
      <c r="CB138">
        <v>12.8605</v>
      </c>
      <c r="CC138">
        <v>1.5906199999999999</v>
      </c>
      <c r="CD138">
        <v>1.31447</v>
      </c>
      <c r="CE138">
        <v>13.8682</v>
      </c>
      <c r="CF138">
        <v>10.965299999999999</v>
      </c>
      <c r="CG138">
        <v>1600</v>
      </c>
      <c r="CH138">
        <v>0.89999899999999999</v>
      </c>
      <c r="CI138">
        <v>0.10000100000000001</v>
      </c>
      <c r="CJ138">
        <v>20</v>
      </c>
      <c r="CK138">
        <v>31274.5</v>
      </c>
      <c r="CL138">
        <v>1736445700.0999999</v>
      </c>
      <c r="CM138" t="s">
        <v>346</v>
      </c>
      <c r="CN138">
        <v>1736445697.0999999</v>
      </c>
      <c r="CO138">
        <v>1736445700.0999999</v>
      </c>
      <c r="CP138">
        <v>1</v>
      </c>
      <c r="CQ138">
        <v>-0.33700000000000002</v>
      </c>
      <c r="CR138">
        <v>1.2999999999999999E-2</v>
      </c>
      <c r="CS138">
        <v>0.22</v>
      </c>
      <c r="CT138">
        <v>8.3000000000000004E-2</v>
      </c>
      <c r="CU138">
        <v>420</v>
      </c>
      <c r="CV138">
        <v>16</v>
      </c>
      <c r="CW138">
        <v>0.23</v>
      </c>
      <c r="CX138">
        <v>0.32</v>
      </c>
      <c r="CY138">
        <v>-82.292038095238098</v>
      </c>
      <c r="CZ138">
        <v>-13.9783246753247</v>
      </c>
      <c r="DA138">
        <v>1.41392471156612</v>
      </c>
      <c r="DB138">
        <v>0</v>
      </c>
      <c r="DC138">
        <v>2.6765347619047599</v>
      </c>
      <c r="DD138">
        <v>9.7263116883114495E-2</v>
      </c>
      <c r="DE138">
        <v>1.16270438527097E-2</v>
      </c>
      <c r="DF138">
        <v>1</v>
      </c>
      <c r="DG138">
        <v>1</v>
      </c>
      <c r="DH138">
        <v>2</v>
      </c>
      <c r="DI138" t="s">
        <v>347</v>
      </c>
      <c r="DJ138">
        <v>3.1192500000000001</v>
      </c>
      <c r="DK138">
        <v>2.8010700000000002</v>
      </c>
      <c r="DL138">
        <v>0.17253099999999999</v>
      </c>
      <c r="DM138">
        <v>0.184503</v>
      </c>
      <c r="DN138">
        <v>8.7012099999999995E-2</v>
      </c>
      <c r="DO138">
        <v>7.6475600000000005E-2</v>
      </c>
      <c r="DP138">
        <v>23085.3</v>
      </c>
      <c r="DQ138">
        <v>21028.7</v>
      </c>
      <c r="DR138">
        <v>26687.4</v>
      </c>
      <c r="DS138">
        <v>24123.7</v>
      </c>
      <c r="DT138">
        <v>33679.599999999999</v>
      </c>
      <c r="DU138">
        <v>32448.2</v>
      </c>
      <c r="DV138">
        <v>40352</v>
      </c>
      <c r="DW138">
        <v>38135.9</v>
      </c>
      <c r="DX138">
        <v>2.0140799999999999</v>
      </c>
      <c r="DY138">
        <v>2.26925</v>
      </c>
      <c r="DZ138">
        <v>0.15520300000000001</v>
      </c>
      <c r="EA138">
        <v>0</v>
      </c>
      <c r="EB138">
        <v>22.095600000000001</v>
      </c>
      <c r="EC138">
        <v>999.9</v>
      </c>
      <c r="ED138">
        <v>64.210999999999999</v>
      </c>
      <c r="EE138">
        <v>22.114000000000001</v>
      </c>
      <c r="EF138">
        <v>16.785799999999998</v>
      </c>
      <c r="EG138">
        <v>64.404899999999998</v>
      </c>
      <c r="EH138">
        <v>26.522400000000001</v>
      </c>
      <c r="EI138">
        <v>1</v>
      </c>
      <c r="EJ138">
        <v>-0.42893300000000001</v>
      </c>
      <c r="EK138">
        <v>-4.1828099999999999</v>
      </c>
      <c r="EL138">
        <v>20.227799999999998</v>
      </c>
      <c r="EM138">
        <v>5.2616199999999997</v>
      </c>
      <c r="EN138">
        <v>12.007099999999999</v>
      </c>
      <c r="EO138">
        <v>4.99925</v>
      </c>
      <c r="EP138">
        <v>3.2867500000000001</v>
      </c>
      <c r="EQ138">
        <v>9999</v>
      </c>
      <c r="ER138">
        <v>9999</v>
      </c>
      <c r="ES138">
        <v>999.9</v>
      </c>
      <c r="ET138">
        <v>9999</v>
      </c>
      <c r="EU138">
        <v>1.87229</v>
      </c>
      <c r="EV138">
        <v>1.87317</v>
      </c>
      <c r="EW138">
        <v>1.86938</v>
      </c>
      <c r="EX138">
        <v>1.8751199999999999</v>
      </c>
      <c r="EY138">
        <v>1.8754299999999999</v>
      </c>
      <c r="EZ138">
        <v>1.87384</v>
      </c>
      <c r="FA138">
        <v>1.8724099999999999</v>
      </c>
      <c r="FB138">
        <v>1.8714900000000001</v>
      </c>
      <c r="FC138">
        <v>5</v>
      </c>
      <c r="FD138">
        <v>0</v>
      </c>
      <c r="FE138">
        <v>0</v>
      </c>
      <c r="FF138">
        <v>0</v>
      </c>
      <c r="FG138" t="s">
        <v>348</v>
      </c>
      <c r="FH138" t="s">
        <v>349</v>
      </c>
      <c r="FI138" t="s">
        <v>350</v>
      </c>
      <c r="FJ138" t="s">
        <v>350</v>
      </c>
      <c r="FK138" t="s">
        <v>350</v>
      </c>
      <c r="FL138" t="s">
        <v>350</v>
      </c>
      <c r="FM138">
        <v>0</v>
      </c>
      <c r="FN138">
        <v>100</v>
      </c>
      <c r="FO138">
        <v>100</v>
      </c>
      <c r="FP138">
        <v>-3.3000000000000002E-2</v>
      </c>
      <c r="FQ138">
        <v>7.4099999999999999E-2</v>
      </c>
      <c r="FR138">
        <v>-0.18329044484773399</v>
      </c>
      <c r="FS138">
        <v>1.93526017593624E-3</v>
      </c>
      <c r="FT138">
        <v>-2.6352868309754201E-6</v>
      </c>
      <c r="FU138">
        <v>7.4988703689445403E-10</v>
      </c>
      <c r="FV138">
        <v>7.4070808911679595E-2</v>
      </c>
      <c r="FW138">
        <v>0</v>
      </c>
      <c r="FX138">
        <v>0</v>
      </c>
      <c r="FY138">
        <v>0</v>
      </c>
      <c r="FZ138">
        <v>1</v>
      </c>
      <c r="GA138">
        <v>1999</v>
      </c>
      <c r="GB138">
        <v>0</v>
      </c>
      <c r="GC138">
        <v>14</v>
      </c>
      <c r="GD138">
        <v>58.6</v>
      </c>
      <c r="GE138">
        <v>58.6</v>
      </c>
      <c r="GF138">
        <v>2.2583000000000002</v>
      </c>
      <c r="GG138">
        <v>2.48291</v>
      </c>
      <c r="GH138">
        <v>1.5979000000000001</v>
      </c>
      <c r="GI138">
        <v>2.35107</v>
      </c>
      <c r="GJ138">
        <v>1.64917</v>
      </c>
      <c r="GK138">
        <v>2.34985</v>
      </c>
      <c r="GL138">
        <v>26.375299999999999</v>
      </c>
      <c r="GM138">
        <v>14.3247</v>
      </c>
      <c r="GN138">
        <v>19</v>
      </c>
      <c r="GO138">
        <v>450.70800000000003</v>
      </c>
      <c r="GP138">
        <v>639.69899999999996</v>
      </c>
      <c r="GQ138">
        <v>29.448899999999998</v>
      </c>
      <c r="GR138">
        <v>21.7212</v>
      </c>
      <c r="GS138">
        <v>30.0002</v>
      </c>
      <c r="GT138">
        <v>21.651399999999999</v>
      </c>
      <c r="GU138">
        <v>21.631599999999999</v>
      </c>
      <c r="GV138">
        <v>45.306899999999999</v>
      </c>
      <c r="GW138">
        <v>26.331099999999999</v>
      </c>
      <c r="GX138">
        <v>100</v>
      </c>
      <c r="GY138">
        <v>29.4284</v>
      </c>
      <c r="GZ138">
        <v>1009.54</v>
      </c>
      <c r="HA138">
        <v>12.783099999999999</v>
      </c>
      <c r="HB138">
        <v>101.343</v>
      </c>
      <c r="HC138">
        <v>101.33499999999999</v>
      </c>
    </row>
    <row r="139" spans="1:211" x14ac:dyDescent="0.2">
      <c r="A139">
        <v>123</v>
      </c>
      <c r="B139">
        <v>1736449216.0999999</v>
      </c>
      <c r="C139">
        <v>244</v>
      </c>
      <c r="D139" t="s">
        <v>593</v>
      </c>
      <c r="E139" t="s">
        <v>594</v>
      </c>
      <c r="F139">
        <v>2</v>
      </c>
      <c r="G139">
        <v>1736449214.0999999</v>
      </c>
      <c r="H139">
        <f t="shared" si="34"/>
        <v>2.2846141427550187E-3</v>
      </c>
      <c r="I139">
        <f t="shared" si="35"/>
        <v>2.2846141427550188</v>
      </c>
      <c r="J139">
        <f t="shared" si="36"/>
        <v>40.754376958072449</v>
      </c>
      <c r="K139">
        <f t="shared" si="37"/>
        <v>903.32600000000002</v>
      </c>
      <c r="L139">
        <f t="shared" si="38"/>
        <v>389.73849776511787</v>
      </c>
      <c r="M139">
        <f t="shared" si="39"/>
        <v>39.874665325201356</v>
      </c>
      <c r="N139">
        <f t="shared" si="40"/>
        <v>92.420487419389502</v>
      </c>
      <c r="O139">
        <f t="shared" si="41"/>
        <v>0.1339287835061711</v>
      </c>
      <c r="P139">
        <f t="shared" si="42"/>
        <v>3.5414889042174686</v>
      </c>
      <c r="Q139">
        <f t="shared" si="43"/>
        <v>0.13117736928346063</v>
      </c>
      <c r="R139">
        <f t="shared" si="44"/>
        <v>8.2228351534735719E-2</v>
      </c>
      <c r="S139">
        <f t="shared" si="45"/>
        <v>253.92006000000001</v>
      </c>
      <c r="T139">
        <f t="shared" si="46"/>
        <v>25.783253148738652</v>
      </c>
      <c r="U139">
        <f t="shared" si="47"/>
        <v>25.783253148738652</v>
      </c>
      <c r="V139">
        <f t="shared" si="48"/>
        <v>3.3312230946370622</v>
      </c>
      <c r="W139">
        <f t="shared" si="49"/>
        <v>49.996593892600039</v>
      </c>
      <c r="X139">
        <f t="shared" si="50"/>
        <v>1.592220123703125</v>
      </c>
      <c r="Y139">
        <f t="shared" si="51"/>
        <v>3.184657193094885</v>
      </c>
      <c r="Z139">
        <f t="shared" si="52"/>
        <v>1.7390029709339372</v>
      </c>
      <c r="AA139">
        <f t="shared" si="53"/>
        <v>-100.75148369549632</v>
      </c>
      <c r="AB139">
        <f t="shared" si="54"/>
        <v>-144.53366478649241</v>
      </c>
      <c r="AC139">
        <f t="shared" si="55"/>
        <v>-8.6678669936489747</v>
      </c>
      <c r="AD139">
        <f t="shared" si="56"/>
        <v>-3.2955475637692189E-2</v>
      </c>
      <c r="AE139">
        <f t="shared" si="57"/>
        <v>68.610379979422788</v>
      </c>
      <c r="AF139">
        <f t="shared" si="58"/>
        <v>2.2877676255052588</v>
      </c>
      <c r="AG139">
        <f t="shared" si="59"/>
        <v>40.754376958072449</v>
      </c>
      <c r="AH139">
        <v>993.64069015042196</v>
      </c>
      <c r="AI139">
        <v>920.90915757575704</v>
      </c>
      <c r="AJ139">
        <v>3.2919242914729199</v>
      </c>
      <c r="AK139">
        <v>85.495142733625997</v>
      </c>
      <c r="AL139">
        <f t="shared" si="60"/>
        <v>2.2846141427550188</v>
      </c>
      <c r="AM139">
        <v>12.8638259153857</v>
      </c>
      <c r="AN139">
        <v>15.561957342657401</v>
      </c>
      <c r="AO139">
        <v>4.3891853573213799E-6</v>
      </c>
      <c r="AP139">
        <v>126.389948844656</v>
      </c>
      <c r="AQ139">
        <v>37</v>
      </c>
      <c r="AR139">
        <v>7</v>
      </c>
      <c r="AS139">
        <f t="shared" si="61"/>
        <v>1</v>
      </c>
      <c r="AT139">
        <f t="shared" si="62"/>
        <v>0</v>
      </c>
      <c r="AU139">
        <f t="shared" si="63"/>
        <v>54537.752467355407</v>
      </c>
      <c r="AV139">
        <f t="shared" si="64"/>
        <v>1600</v>
      </c>
      <c r="AW139">
        <f t="shared" si="65"/>
        <v>1348.8000239999999</v>
      </c>
      <c r="AX139">
        <f t="shared" si="66"/>
        <v>0.84300001499999988</v>
      </c>
      <c r="AY139">
        <f t="shared" si="67"/>
        <v>0.1587000375</v>
      </c>
      <c r="AZ139">
        <v>6</v>
      </c>
      <c r="BA139">
        <v>0.5</v>
      </c>
      <c r="BB139" t="s">
        <v>345</v>
      </c>
      <c r="BC139">
        <v>2</v>
      </c>
      <c r="BD139" t="b">
        <v>1</v>
      </c>
      <c r="BE139">
        <v>1736449214.0999999</v>
      </c>
      <c r="BF139">
        <v>903.32600000000002</v>
      </c>
      <c r="BG139">
        <v>988.11649999999997</v>
      </c>
      <c r="BH139">
        <v>15.5625</v>
      </c>
      <c r="BI139">
        <v>12.8606</v>
      </c>
      <c r="BJ139">
        <v>903.35850000000005</v>
      </c>
      <c r="BK139">
        <v>15.4884</v>
      </c>
      <c r="BL139">
        <v>500.12900000000002</v>
      </c>
      <c r="BM139">
        <v>102.211</v>
      </c>
      <c r="BN139">
        <v>0.10033325</v>
      </c>
      <c r="BO139">
        <v>25.026250000000001</v>
      </c>
      <c r="BP139">
        <v>24.649149999999999</v>
      </c>
      <c r="BQ139">
        <v>999.9</v>
      </c>
      <c r="BR139">
        <v>0</v>
      </c>
      <c r="BS139">
        <v>0</v>
      </c>
      <c r="BT139">
        <v>10025.6</v>
      </c>
      <c r="BU139">
        <v>512.66049999999996</v>
      </c>
      <c r="BV139">
        <v>123.0385</v>
      </c>
      <c r="BW139">
        <v>-84.7911</v>
      </c>
      <c r="BX139">
        <v>917.60599999999999</v>
      </c>
      <c r="BY139">
        <v>1000.99</v>
      </c>
      <c r="BZ139">
        <v>2.70187</v>
      </c>
      <c r="CA139">
        <v>988.11649999999997</v>
      </c>
      <c r="CB139">
        <v>12.8606</v>
      </c>
      <c r="CC139">
        <v>1.5906549999999999</v>
      </c>
      <c r="CD139">
        <v>1.314495</v>
      </c>
      <c r="CE139">
        <v>13.868550000000001</v>
      </c>
      <c r="CF139">
        <v>10.9656</v>
      </c>
      <c r="CG139">
        <v>1600</v>
      </c>
      <c r="CH139">
        <v>0.89999949999999995</v>
      </c>
      <c r="CI139">
        <v>0.10000050000000001</v>
      </c>
      <c r="CJ139">
        <v>20</v>
      </c>
      <c r="CK139">
        <v>31274.400000000001</v>
      </c>
      <c r="CL139">
        <v>1736445700.0999999</v>
      </c>
      <c r="CM139" t="s">
        <v>346</v>
      </c>
      <c r="CN139">
        <v>1736445697.0999999</v>
      </c>
      <c r="CO139">
        <v>1736445700.0999999</v>
      </c>
      <c r="CP139">
        <v>1</v>
      </c>
      <c r="CQ139">
        <v>-0.33700000000000002</v>
      </c>
      <c r="CR139">
        <v>1.2999999999999999E-2</v>
      </c>
      <c r="CS139">
        <v>0.22</v>
      </c>
      <c r="CT139">
        <v>8.3000000000000004E-2</v>
      </c>
      <c r="CU139">
        <v>420</v>
      </c>
      <c r="CV139">
        <v>16</v>
      </c>
      <c r="CW139">
        <v>0.23</v>
      </c>
      <c r="CX139">
        <v>0.32</v>
      </c>
      <c r="CY139">
        <v>-82.741009523809495</v>
      </c>
      <c r="CZ139">
        <v>-13.557529870129899</v>
      </c>
      <c r="DA139">
        <v>1.37259073007588</v>
      </c>
      <c r="DB139">
        <v>0</v>
      </c>
      <c r="DC139">
        <v>2.6797428571428599</v>
      </c>
      <c r="DD139">
        <v>0.119047012987008</v>
      </c>
      <c r="DE139">
        <v>1.3336984075033099E-2</v>
      </c>
      <c r="DF139">
        <v>1</v>
      </c>
      <c r="DG139">
        <v>1</v>
      </c>
      <c r="DH139">
        <v>2</v>
      </c>
      <c r="DI139" t="s">
        <v>347</v>
      </c>
      <c r="DJ139">
        <v>3.1194299999999999</v>
      </c>
      <c r="DK139">
        <v>2.8010899999999999</v>
      </c>
      <c r="DL139">
        <v>0.173343</v>
      </c>
      <c r="DM139">
        <v>0.18529499999999999</v>
      </c>
      <c r="DN139">
        <v>8.7017999999999998E-2</v>
      </c>
      <c r="DO139">
        <v>7.6471399999999995E-2</v>
      </c>
      <c r="DP139">
        <v>23062.7</v>
      </c>
      <c r="DQ139">
        <v>21008.2</v>
      </c>
      <c r="DR139">
        <v>26687.4</v>
      </c>
      <c r="DS139">
        <v>24123.599999999999</v>
      </c>
      <c r="DT139">
        <v>33679.599999999999</v>
      </c>
      <c r="DU139">
        <v>32448.5</v>
      </c>
      <c r="DV139">
        <v>40352.1</v>
      </c>
      <c r="DW139">
        <v>38135.9</v>
      </c>
      <c r="DX139">
        <v>2.01518</v>
      </c>
      <c r="DY139">
        <v>2.26905</v>
      </c>
      <c r="DZ139">
        <v>0.15556800000000001</v>
      </c>
      <c r="EA139">
        <v>0</v>
      </c>
      <c r="EB139">
        <v>22.0943</v>
      </c>
      <c r="EC139">
        <v>999.9</v>
      </c>
      <c r="ED139">
        <v>64.210999999999999</v>
      </c>
      <c r="EE139">
        <v>22.123999999999999</v>
      </c>
      <c r="EF139">
        <v>16.796399999999998</v>
      </c>
      <c r="EG139">
        <v>63.334899999999998</v>
      </c>
      <c r="EH139">
        <v>26.614599999999999</v>
      </c>
      <c r="EI139">
        <v>1</v>
      </c>
      <c r="EJ139">
        <v>-0.42890499999999998</v>
      </c>
      <c r="EK139">
        <v>-4.1385899999999998</v>
      </c>
      <c r="EL139">
        <v>20.229199999999999</v>
      </c>
      <c r="EM139">
        <v>5.2617700000000003</v>
      </c>
      <c r="EN139">
        <v>12.007</v>
      </c>
      <c r="EO139">
        <v>4.9995500000000002</v>
      </c>
      <c r="EP139">
        <v>3.2867999999999999</v>
      </c>
      <c r="EQ139">
        <v>9999</v>
      </c>
      <c r="ER139">
        <v>9999</v>
      </c>
      <c r="ES139">
        <v>999.9</v>
      </c>
      <c r="ET139">
        <v>9999</v>
      </c>
      <c r="EU139">
        <v>1.8723099999999999</v>
      </c>
      <c r="EV139">
        <v>1.87317</v>
      </c>
      <c r="EW139">
        <v>1.86937</v>
      </c>
      <c r="EX139">
        <v>1.87514</v>
      </c>
      <c r="EY139">
        <v>1.87544</v>
      </c>
      <c r="EZ139">
        <v>1.87384</v>
      </c>
      <c r="FA139">
        <v>1.8724099999999999</v>
      </c>
      <c r="FB139">
        <v>1.8714900000000001</v>
      </c>
      <c r="FC139">
        <v>5</v>
      </c>
      <c r="FD139">
        <v>0</v>
      </c>
      <c r="FE139">
        <v>0</v>
      </c>
      <c r="FF139">
        <v>0</v>
      </c>
      <c r="FG139" t="s">
        <v>348</v>
      </c>
      <c r="FH139" t="s">
        <v>349</v>
      </c>
      <c r="FI139" t="s">
        <v>350</v>
      </c>
      <c r="FJ139" t="s">
        <v>350</v>
      </c>
      <c r="FK139" t="s">
        <v>350</v>
      </c>
      <c r="FL139" t="s">
        <v>350</v>
      </c>
      <c r="FM139">
        <v>0</v>
      </c>
      <c r="FN139">
        <v>100</v>
      </c>
      <c r="FO139">
        <v>100</v>
      </c>
      <c r="FP139">
        <v>-3.9E-2</v>
      </c>
      <c r="FQ139">
        <v>7.4099999999999999E-2</v>
      </c>
      <c r="FR139">
        <v>-0.18329044484773399</v>
      </c>
      <c r="FS139">
        <v>1.93526017593624E-3</v>
      </c>
      <c r="FT139">
        <v>-2.6352868309754201E-6</v>
      </c>
      <c r="FU139">
        <v>7.4988703689445403E-10</v>
      </c>
      <c r="FV139">
        <v>7.4070808911679595E-2</v>
      </c>
      <c r="FW139">
        <v>0</v>
      </c>
      <c r="FX139">
        <v>0</v>
      </c>
      <c r="FY139">
        <v>0</v>
      </c>
      <c r="FZ139">
        <v>1</v>
      </c>
      <c r="GA139">
        <v>1999</v>
      </c>
      <c r="GB139">
        <v>0</v>
      </c>
      <c r="GC139">
        <v>14</v>
      </c>
      <c r="GD139">
        <v>58.6</v>
      </c>
      <c r="GE139">
        <v>58.6</v>
      </c>
      <c r="GF139">
        <v>2.2705099999999998</v>
      </c>
      <c r="GG139">
        <v>2.48047</v>
      </c>
      <c r="GH139">
        <v>1.5979000000000001</v>
      </c>
      <c r="GI139">
        <v>2.35107</v>
      </c>
      <c r="GJ139">
        <v>1.64917</v>
      </c>
      <c r="GK139">
        <v>2.2961399999999998</v>
      </c>
      <c r="GL139">
        <v>26.396000000000001</v>
      </c>
      <c r="GM139">
        <v>14.3247</v>
      </c>
      <c r="GN139">
        <v>19</v>
      </c>
      <c r="GO139">
        <v>451.351</v>
      </c>
      <c r="GP139">
        <v>639.54499999999996</v>
      </c>
      <c r="GQ139">
        <v>29.4467</v>
      </c>
      <c r="GR139">
        <v>21.721699999999998</v>
      </c>
      <c r="GS139">
        <v>30.0002</v>
      </c>
      <c r="GT139">
        <v>21.651700000000002</v>
      </c>
      <c r="GU139">
        <v>21.632400000000001</v>
      </c>
      <c r="GV139">
        <v>45.56</v>
      </c>
      <c r="GW139">
        <v>26.331099999999999</v>
      </c>
      <c r="GX139">
        <v>100</v>
      </c>
      <c r="GY139">
        <v>29.4284</v>
      </c>
      <c r="GZ139">
        <v>1016.27</v>
      </c>
      <c r="HA139">
        <v>12.7814</v>
      </c>
      <c r="HB139">
        <v>101.34399999999999</v>
      </c>
      <c r="HC139">
        <v>101.33499999999999</v>
      </c>
    </row>
    <row r="140" spans="1:211" x14ac:dyDescent="0.2">
      <c r="A140">
        <v>124</v>
      </c>
      <c r="B140">
        <v>1736449218.0999999</v>
      </c>
      <c r="C140">
        <v>246</v>
      </c>
      <c r="D140" t="s">
        <v>595</v>
      </c>
      <c r="E140" t="s">
        <v>596</v>
      </c>
      <c r="F140">
        <v>2</v>
      </c>
      <c r="G140">
        <v>1736449217.0999999</v>
      </c>
      <c r="H140">
        <f t="shared" si="34"/>
        <v>2.2904122618525296E-3</v>
      </c>
      <c r="I140">
        <f t="shared" si="35"/>
        <v>2.2904122618525298</v>
      </c>
      <c r="J140">
        <f t="shared" si="36"/>
        <v>40.884959754134378</v>
      </c>
      <c r="K140">
        <f t="shared" si="37"/>
        <v>913.10599999999999</v>
      </c>
      <c r="L140">
        <f t="shared" si="38"/>
        <v>398.42372302977498</v>
      </c>
      <c r="M140">
        <f t="shared" si="39"/>
        <v>40.763361011082388</v>
      </c>
      <c r="N140">
        <f t="shared" si="40"/>
        <v>93.42131848058601</v>
      </c>
      <c r="O140">
        <f t="shared" si="41"/>
        <v>0.13414651077278369</v>
      </c>
      <c r="P140">
        <f t="shared" si="42"/>
        <v>3.5314300071927223</v>
      </c>
      <c r="Q140">
        <f t="shared" si="43"/>
        <v>0.13137855520316813</v>
      </c>
      <c r="R140">
        <f t="shared" si="44"/>
        <v>8.2355529868560512E-2</v>
      </c>
      <c r="S140">
        <f t="shared" si="45"/>
        <v>253.92012</v>
      </c>
      <c r="T140">
        <f t="shared" si="46"/>
        <v>25.793166732653944</v>
      </c>
      <c r="U140">
        <f t="shared" si="47"/>
        <v>25.793166732653944</v>
      </c>
      <c r="V140">
        <f t="shared" si="48"/>
        <v>3.3331809340437721</v>
      </c>
      <c r="W140">
        <f t="shared" si="49"/>
        <v>49.976518728971989</v>
      </c>
      <c r="X140">
        <f t="shared" si="50"/>
        <v>1.5924490647907001</v>
      </c>
      <c r="Y140">
        <f t="shared" si="51"/>
        <v>3.1863945414580033</v>
      </c>
      <c r="Z140">
        <f t="shared" si="52"/>
        <v>1.740731869253072</v>
      </c>
      <c r="AA140">
        <f t="shared" si="53"/>
        <v>-101.00718074769655</v>
      </c>
      <c r="AB140">
        <f t="shared" si="54"/>
        <v>-144.26852160423553</v>
      </c>
      <c r="AC140">
        <f t="shared" si="55"/>
        <v>-8.6774417235436605</v>
      </c>
      <c r="AD140">
        <f t="shared" si="56"/>
        <v>-3.3024075475765358E-2</v>
      </c>
      <c r="AE140">
        <f t="shared" si="57"/>
        <v>68.893944480757128</v>
      </c>
      <c r="AF140">
        <f t="shared" si="58"/>
        <v>2.2928197448154637</v>
      </c>
      <c r="AG140">
        <f t="shared" si="59"/>
        <v>40.884959754134378</v>
      </c>
      <c r="AH140">
        <v>1000.56409017255</v>
      </c>
      <c r="AI140">
        <v>927.55137575757601</v>
      </c>
      <c r="AJ140">
        <v>3.3127179479373301</v>
      </c>
      <c r="AK140">
        <v>85.495142733625997</v>
      </c>
      <c r="AL140">
        <f t="shared" si="60"/>
        <v>2.2904122618525298</v>
      </c>
      <c r="AM140">
        <v>12.8601299130871</v>
      </c>
      <c r="AN140">
        <v>15.564258741258699</v>
      </c>
      <c r="AO140">
        <v>2.8809700141341301E-6</v>
      </c>
      <c r="AP140">
        <v>126.389948844656</v>
      </c>
      <c r="AQ140">
        <v>37</v>
      </c>
      <c r="AR140">
        <v>7</v>
      </c>
      <c r="AS140">
        <f t="shared" si="61"/>
        <v>1</v>
      </c>
      <c r="AT140">
        <f t="shared" si="62"/>
        <v>0</v>
      </c>
      <c r="AU140">
        <f t="shared" si="63"/>
        <v>54314.450024687481</v>
      </c>
      <c r="AV140">
        <f t="shared" si="64"/>
        <v>1600</v>
      </c>
      <c r="AW140">
        <f t="shared" si="65"/>
        <v>1348.8000480000001</v>
      </c>
      <c r="AX140">
        <f t="shared" si="66"/>
        <v>0.84300003000000001</v>
      </c>
      <c r="AY140">
        <f t="shared" si="67"/>
        <v>0.158700075</v>
      </c>
      <c r="AZ140">
        <v>6</v>
      </c>
      <c r="BA140">
        <v>0.5</v>
      </c>
      <c r="BB140" t="s">
        <v>345</v>
      </c>
      <c r="BC140">
        <v>2</v>
      </c>
      <c r="BD140" t="b">
        <v>1</v>
      </c>
      <c r="BE140">
        <v>1736449217.0999999</v>
      </c>
      <c r="BF140">
        <v>913.10599999999999</v>
      </c>
      <c r="BG140">
        <v>998.24199999999996</v>
      </c>
      <c r="BH140">
        <v>15.5647</v>
      </c>
      <c r="BI140">
        <v>12.857699999999999</v>
      </c>
      <c r="BJ140">
        <v>913.14800000000002</v>
      </c>
      <c r="BK140">
        <v>15.4907</v>
      </c>
      <c r="BL140">
        <v>500.28800000000001</v>
      </c>
      <c r="BM140">
        <v>102.211</v>
      </c>
      <c r="BN140">
        <v>0.100581</v>
      </c>
      <c r="BO140">
        <v>25.035399999999999</v>
      </c>
      <c r="BP140">
        <v>24.657599999999999</v>
      </c>
      <c r="BQ140">
        <v>999.9</v>
      </c>
      <c r="BR140">
        <v>0</v>
      </c>
      <c r="BS140">
        <v>0</v>
      </c>
      <c r="BT140">
        <v>9983.1200000000008</v>
      </c>
      <c r="BU140">
        <v>512.70299999999997</v>
      </c>
      <c r="BV140">
        <v>123.051</v>
      </c>
      <c r="BW140">
        <v>-85.1357</v>
      </c>
      <c r="BX140">
        <v>927.54300000000001</v>
      </c>
      <c r="BY140">
        <v>1011.24</v>
      </c>
      <c r="BZ140">
        <v>2.7070400000000001</v>
      </c>
      <c r="CA140">
        <v>998.24199999999996</v>
      </c>
      <c r="CB140">
        <v>12.857699999999999</v>
      </c>
      <c r="CC140">
        <v>1.5908899999999999</v>
      </c>
      <c r="CD140">
        <v>1.3142</v>
      </c>
      <c r="CE140">
        <v>13.870799999999999</v>
      </c>
      <c r="CF140">
        <v>10.962199999999999</v>
      </c>
      <c r="CG140">
        <v>1600</v>
      </c>
      <c r="CH140">
        <v>0.89999899999999999</v>
      </c>
      <c r="CI140">
        <v>0.10000100000000001</v>
      </c>
      <c r="CJ140">
        <v>20</v>
      </c>
      <c r="CK140">
        <v>31274.3</v>
      </c>
      <c r="CL140">
        <v>1736445700.0999999</v>
      </c>
      <c r="CM140" t="s">
        <v>346</v>
      </c>
      <c r="CN140">
        <v>1736445697.0999999</v>
      </c>
      <c r="CO140">
        <v>1736445700.0999999</v>
      </c>
      <c r="CP140">
        <v>1</v>
      </c>
      <c r="CQ140">
        <v>-0.33700000000000002</v>
      </c>
      <c r="CR140">
        <v>1.2999999999999999E-2</v>
      </c>
      <c r="CS140">
        <v>0.22</v>
      </c>
      <c r="CT140">
        <v>8.3000000000000004E-2</v>
      </c>
      <c r="CU140">
        <v>420</v>
      </c>
      <c r="CV140">
        <v>16</v>
      </c>
      <c r="CW140">
        <v>0.23</v>
      </c>
      <c r="CX140">
        <v>0.32</v>
      </c>
      <c r="CY140">
        <v>-83.1656571428571</v>
      </c>
      <c r="CZ140">
        <v>-12.637472727273</v>
      </c>
      <c r="DA140">
        <v>1.2829736546942201</v>
      </c>
      <c r="DB140">
        <v>0</v>
      </c>
      <c r="DC140">
        <v>2.6831271428571402</v>
      </c>
      <c r="DD140">
        <v>0.13107818181818501</v>
      </c>
      <c r="DE140">
        <v>1.4236448909437399E-2</v>
      </c>
      <c r="DF140">
        <v>1</v>
      </c>
      <c r="DG140">
        <v>1</v>
      </c>
      <c r="DH140">
        <v>2</v>
      </c>
      <c r="DI140" t="s">
        <v>347</v>
      </c>
      <c r="DJ140">
        <v>3.1195200000000001</v>
      </c>
      <c r="DK140">
        <v>2.8011599999999999</v>
      </c>
      <c r="DL140">
        <v>0.174147</v>
      </c>
      <c r="DM140">
        <v>0.18611800000000001</v>
      </c>
      <c r="DN140">
        <v>8.7021000000000001E-2</v>
      </c>
      <c r="DO140">
        <v>7.6437000000000005E-2</v>
      </c>
      <c r="DP140">
        <v>23040.3</v>
      </c>
      <c r="DQ140">
        <v>20986.9</v>
      </c>
      <c r="DR140">
        <v>26687.3</v>
      </c>
      <c r="DS140">
        <v>24123.4</v>
      </c>
      <c r="DT140">
        <v>33679.5</v>
      </c>
      <c r="DU140">
        <v>32449.4</v>
      </c>
      <c r="DV140">
        <v>40352.1</v>
      </c>
      <c r="DW140">
        <v>38135.5</v>
      </c>
      <c r="DX140">
        <v>2.0159500000000001</v>
      </c>
      <c r="DY140">
        <v>2.26945</v>
      </c>
      <c r="DZ140">
        <v>0.15596299999999999</v>
      </c>
      <c r="EA140">
        <v>0</v>
      </c>
      <c r="EB140">
        <v>22.093299999999999</v>
      </c>
      <c r="EC140">
        <v>999.9</v>
      </c>
      <c r="ED140">
        <v>64.186000000000007</v>
      </c>
      <c r="EE140">
        <v>22.123999999999999</v>
      </c>
      <c r="EF140">
        <v>16.7898</v>
      </c>
      <c r="EG140">
        <v>63.734900000000003</v>
      </c>
      <c r="EH140">
        <v>26.822900000000001</v>
      </c>
      <c r="EI140">
        <v>1</v>
      </c>
      <c r="EJ140">
        <v>-0.428892</v>
      </c>
      <c r="EK140">
        <v>-4.1092300000000002</v>
      </c>
      <c r="EL140">
        <v>20.2303</v>
      </c>
      <c r="EM140">
        <v>5.2619199999999999</v>
      </c>
      <c r="EN140">
        <v>12.0076</v>
      </c>
      <c r="EO140">
        <v>4.9995500000000002</v>
      </c>
      <c r="EP140">
        <v>3.2867999999999999</v>
      </c>
      <c r="EQ140">
        <v>9999</v>
      </c>
      <c r="ER140">
        <v>9999</v>
      </c>
      <c r="ES140">
        <v>999.9</v>
      </c>
      <c r="ET140">
        <v>9999</v>
      </c>
      <c r="EU140">
        <v>1.8723399999999999</v>
      </c>
      <c r="EV140">
        <v>1.87317</v>
      </c>
      <c r="EW140">
        <v>1.8693900000000001</v>
      </c>
      <c r="EX140">
        <v>1.87513</v>
      </c>
      <c r="EY140">
        <v>1.8754500000000001</v>
      </c>
      <c r="EZ140">
        <v>1.87385</v>
      </c>
      <c r="FA140">
        <v>1.8724099999999999</v>
      </c>
      <c r="FB140">
        <v>1.8714900000000001</v>
      </c>
      <c r="FC140">
        <v>5</v>
      </c>
      <c r="FD140">
        <v>0</v>
      </c>
      <c r="FE140">
        <v>0</v>
      </c>
      <c r="FF140">
        <v>0</v>
      </c>
      <c r="FG140" t="s">
        <v>348</v>
      </c>
      <c r="FH140" t="s">
        <v>349</v>
      </c>
      <c r="FI140" t="s">
        <v>350</v>
      </c>
      <c r="FJ140" t="s">
        <v>350</v>
      </c>
      <c r="FK140" t="s">
        <v>350</v>
      </c>
      <c r="FL140" t="s">
        <v>350</v>
      </c>
      <c r="FM140">
        <v>0</v>
      </c>
      <c r="FN140">
        <v>100</v>
      </c>
      <c r="FO140">
        <v>100</v>
      </c>
      <c r="FP140">
        <v>-4.5999999999999999E-2</v>
      </c>
      <c r="FQ140">
        <v>7.4099999999999999E-2</v>
      </c>
      <c r="FR140">
        <v>-0.18329044484773399</v>
      </c>
      <c r="FS140">
        <v>1.93526017593624E-3</v>
      </c>
      <c r="FT140">
        <v>-2.6352868309754201E-6</v>
      </c>
      <c r="FU140">
        <v>7.4988703689445403E-10</v>
      </c>
      <c r="FV140">
        <v>7.4070808911679595E-2</v>
      </c>
      <c r="FW140">
        <v>0</v>
      </c>
      <c r="FX140">
        <v>0</v>
      </c>
      <c r="FY140">
        <v>0</v>
      </c>
      <c r="FZ140">
        <v>1</v>
      </c>
      <c r="GA140">
        <v>1999</v>
      </c>
      <c r="GB140">
        <v>0</v>
      </c>
      <c r="GC140">
        <v>14</v>
      </c>
      <c r="GD140">
        <v>58.7</v>
      </c>
      <c r="GE140">
        <v>58.6</v>
      </c>
      <c r="GF140">
        <v>2.2827099999999998</v>
      </c>
      <c r="GG140">
        <v>2.4865699999999999</v>
      </c>
      <c r="GH140">
        <v>1.5979000000000001</v>
      </c>
      <c r="GI140">
        <v>2.35107</v>
      </c>
      <c r="GJ140">
        <v>1.64917</v>
      </c>
      <c r="GK140">
        <v>2.4060100000000002</v>
      </c>
      <c r="GL140">
        <v>26.396000000000001</v>
      </c>
      <c r="GM140">
        <v>14.333399999999999</v>
      </c>
      <c r="GN140">
        <v>19</v>
      </c>
      <c r="GO140">
        <v>451.81</v>
      </c>
      <c r="GP140">
        <v>639.88599999999997</v>
      </c>
      <c r="GQ140">
        <v>29.4391</v>
      </c>
      <c r="GR140">
        <v>21.721699999999998</v>
      </c>
      <c r="GS140">
        <v>30.0002</v>
      </c>
      <c r="GT140">
        <v>21.6526</v>
      </c>
      <c r="GU140">
        <v>21.633299999999998</v>
      </c>
      <c r="GV140">
        <v>45.801200000000001</v>
      </c>
      <c r="GW140">
        <v>26.331099999999999</v>
      </c>
      <c r="GX140">
        <v>100</v>
      </c>
      <c r="GY140">
        <v>29.4284</v>
      </c>
      <c r="GZ140">
        <v>1023</v>
      </c>
      <c r="HA140">
        <v>12.7737</v>
      </c>
      <c r="HB140">
        <v>101.34399999999999</v>
      </c>
      <c r="HC140">
        <v>101.334</v>
      </c>
    </row>
    <row r="141" spans="1:211" x14ac:dyDescent="0.2">
      <c r="A141">
        <v>125</v>
      </c>
      <c r="B141">
        <v>1736449220.0999999</v>
      </c>
      <c r="C141">
        <v>248</v>
      </c>
      <c r="D141" t="s">
        <v>597</v>
      </c>
      <c r="E141" t="s">
        <v>598</v>
      </c>
      <c r="F141">
        <v>2</v>
      </c>
      <c r="G141">
        <v>1736449218.0999999</v>
      </c>
      <c r="H141">
        <f t="shared" si="34"/>
        <v>2.2908593028719178E-3</v>
      </c>
      <c r="I141">
        <f t="shared" si="35"/>
        <v>2.290859302871918</v>
      </c>
      <c r="J141">
        <f t="shared" si="36"/>
        <v>41.04447952748265</v>
      </c>
      <c r="K141">
        <f t="shared" si="37"/>
        <v>916.35900000000004</v>
      </c>
      <c r="L141">
        <f t="shared" si="38"/>
        <v>399.61662194505607</v>
      </c>
      <c r="M141">
        <f t="shared" si="39"/>
        <v>40.884845025545189</v>
      </c>
      <c r="N141">
        <f t="shared" si="40"/>
        <v>93.752846216478744</v>
      </c>
      <c r="O141">
        <f t="shared" si="41"/>
        <v>0.13413070883782119</v>
      </c>
      <c r="P141">
        <f t="shared" si="42"/>
        <v>3.5322225086910093</v>
      </c>
      <c r="Q141">
        <f t="shared" si="43"/>
        <v>0.13136400517246963</v>
      </c>
      <c r="R141">
        <f t="shared" si="44"/>
        <v>8.2346327362570138E-2</v>
      </c>
      <c r="S141">
        <f t="shared" si="45"/>
        <v>253.92017999999999</v>
      </c>
      <c r="T141">
        <f t="shared" si="46"/>
        <v>25.795657763404048</v>
      </c>
      <c r="U141">
        <f t="shared" si="47"/>
        <v>25.795657763404048</v>
      </c>
      <c r="V141">
        <f t="shared" si="48"/>
        <v>3.3336730471240128</v>
      </c>
      <c r="W141">
        <f t="shared" si="49"/>
        <v>49.967960409296907</v>
      </c>
      <c r="X141">
        <f t="shared" si="50"/>
        <v>1.592437353472</v>
      </c>
      <c r="Y141">
        <f t="shared" si="51"/>
        <v>3.1869168571781756</v>
      </c>
      <c r="Z141">
        <f t="shared" si="52"/>
        <v>1.7412356936520128</v>
      </c>
      <c r="AA141">
        <f t="shared" si="53"/>
        <v>-101.02689525665157</v>
      </c>
      <c r="AB141">
        <f t="shared" si="54"/>
        <v>-144.25158214424204</v>
      </c>
      <c r="AC141">
        <f t="shared" si="55"/>
        <v>-8.6747046956619283</v>
      </c>
      <c r="AD141">
        <f t="shared" si="56"/>
        <v>-3.3002096555549087E-2</v>
      </c>
      <c r="AE141">
        <f t="shared" si="57"/>
        <v>69.01399993185494</v>
      </c>
      <c r="AF141">
        <f t="shared" si="58"/>
        <v>2.2964052687266769</v>
      </c>
      <c r="AG141">
        <f t="shared" si="59"/>
        <v>41.04447952748265</v>
      </c>
      <c r="AH141">
        <v>1007.39782530588</v>
      </c>
      <c r="AI141">
        <v>934.16446060605995</v>
      </c>
      <c r="AJ141">
        <v>3.3136863449881599</v>
      </c>
      <c r="AK141">
        <v>85.495142733625997</v>
      </c>
      <c r="AL141">
        <f t="shared" si="60"/>
        <v>2.290859302871918</v>
      </c>
      <c r="AM141">
        <v>12.8599766244813</v>
      </c>
      <c r="AN141">
        <v>15.5653944055944</v>
      </c>
      <c r="AO141">
        <v>2.9688868457000199E-6</v>
      </c>
      <c r="AP141">
        <v>126.389948844656</v>
      </c>
      <c r="AQ141">
        <v>37</v>
      </c>
      <c r="AR141">
        <v>7</v>
      </c>
      <c r="AS141">
        <f t="shared" si="61"/>
        <v>1</v>
      </c>
      <c r="AT141">
        <f t="shared" si="62"/>
        <v>0</v>
      </c>
      <c r="AU141">
        <f t="shared" si="63"/>
        <v>54331.374644679388</v>
      </c>
      <c r="AV141">
        <f t="shared" si="64"/>
        <v>1600</v>
      </c>
      <c r="AW141">
        <f t="shared" si="65"/>
        <v>1348.800072</v>
      </c>
      <c r="AX141">
        <f t="shared" si="66"/>
        <v>0.84300004500000003</v>
      </c>
      <c r="AY141">
        <f t="shared" si="67"/>
        <v>0.15870011249999999</v>
      </c>
      <c r="AZ141">
        <v>6</v>
      </c>
      <c r="BA141">
        <v>0.5</v>
      </c>
      <c r="BB141" t="s">
        <v>345</v>
      </c>
      <c r="BC141">
        <v>2</v>
      </c>
      <c r="BD141" t="b">
        <v>1</v>
      </c>
      <c r="BE141">
        <v>1736449218.0999999</v>
      </c>
      <c r="BF141">
        <v>916.35900000000004</v>
      </c>
      <c r="BG141">
        <v>1001.676</v>
      </c>
      <c r="BH141">
        <v>15.5648</v>
      </c>
      <c r="BI141">
        <v>12.8528</v>
      </c>
      <c r="BJ141">
        <v>916.40449999999998</v>
      </c>
      <c r="BK141">
        <v>15.49075</v>
      </c>
      <c r="BL141">
        <v>500.1465</v>
      </c>
      <c r="BM141">
        <v>102.21</v>
      </c>
      <c r="BN141">
        <v>0.10017125</v>
      </c>
      <c r="BO141">
        <v>25.038150000000002</v>
      </c>
      <c r="BP141">
        <v>24.6584</v>
      </c>
      <c r="BQ141">
        <v>999.9</v>
      </c>
      <c r="BR141">
        <v>0</v>
      </c>
      <c r="BS141">
        <v>0</v>
      </c>
      <c r="BT141">
        <v>9986.56</v>
      </c>
      <c r="BU141">
        <v>512.74749999999995</v>
      </c>
      <c r="BV141">
        <v>123.0625</v>
      </c>
      <c r="BW141">
        <v>-85.319199999999995</v>
      </c>
      <c r="BX141">
        <v>930.84749999999997</v>
      </c>
      <c r="BY141">
        <v>1014.72</v>
      </c>
      <c r="BZ141">
        <v>2.7120150000000001</v>
      </c>
      <c r="CA141">
        <v>1001.676</v>
      </c>
      <c r="CB141">
        <v>12.8528</v>
      </c>
      <c r="CC141">
        <v>1.5908800000000001</v>
      </c>
      <c r="CD141">
        <v>1.313685</v>
      </c>
      <c r="CE141">
        <v>13.870699999999999</v>
      </c>
      <c r="CF141">
        <v>10.956300000000001</v>
      </c>
      <c r="CG141">
        <v>1600</v>
      </c>
      <c r="CH141">
        <v>0.89999850000000003</v>
      </c>
      <c r="CI141">
        <v>0.10000149999999999</v>
      </c>
      <c r="CJ141">
        <v>20</v>
      </c>
      <c r="CK141">
        <v>31274.3</v>
      </c>
      <c r="CL141">
        <v>1736445700.0999999</v>
      </c>
      <c r="CM141" t="s">
        <v>346</v>
      </c>
      <c r="CN141">
        <v>1736445697.0999999</v>
      </c>
      <c r="CO141">
        <v>1736445700.0999999</v>
      </c>
      <c r="CP141">
        <v>1</v>
      </c>
      <c r="CQ141">
        <v>-0.33700000000000002</v>
      </c>
      <c r="CR141">
        <v>1.2999999999999999E-2</v>
      </c>
      <c r="CS141">
        <v>0.22</v>
      </c>
      <c r="CT141">
        <v>8.3000000000000004E-2</v>
      </c>
      <c r="CU141">
        <v>420</v>
      </c>
      <c r="CV141">
        <v>16</v>
      </c>
      <c r="CW141">
        <v>0.23</v>
      </c>
      <c r="CX141">
        <v>0.32</v>
      </c>
      <c r="CY141">
        <v>-83.572319047619004</v>
      </c>
      <c r="CZ141">
        <v>-11.8152623376624</v>
      </c>
      <c r="DA141">
        <v>1.20065749591394</v>
      </c>
      <c r="DB141">
        <v>0</v>
      </c>
      <c r="DC141">
        <v>2.6870976190476199</v>
      </c>
      <c r="DD141">
        <v>0.14341558441558799</v>
      </c>
      <c r="DE141">
        <v>1.5259105916753E-2</v>
      </c>
      <c r="DF141">
        <v>1</v>
      </c>
      <c r="DG141">
        <v>1</v>
      </c>
      <c r="DH141">
        <v>2</v>
      </c>
      <c r="DI141" t="s">
        <v>347</v>
      </c>
      <c r="DJ141">
        <v>3.1193499999999998</v>
      </c>
      <c r="DK141">
        <v>2.8006899999999999</v>
      </c>
      <c r="DL141">
        <v>0.17494999999999999</v>
      </c>
      <c r="DM141">
        <v>0.18692400000000001</v>
      </c>
      <c r="DN141">
        <v>8.7018200000000004E-2</v>
      </c>
      <c r="DO141">
        <v>7.63963E-2</v>
      </c>
      <c r="DP141">
        <v>23017.9</v>
      </c>
      <c r="DQ141">
        <v>20966.5</v>
      </c>
      <c r="DR141">
        <v>26687.3</v>
      </c>
      <c r="DS141">
        <v>24123.8</v>
      </c>
      <c r="DT141">
        <v>33679.599999999999</v>
      </c>
      <c r="DU141">
        <v>32451.4</v>
      </c>
      <c r="DV141">
        <v>40351.9</v>
      </c>
      <c r="DW141">
        <v>38136</v>
      </c>
      <c r="DX141">
        <v>2.0152999999999999</v>
      </c>
      <c r="DY141">
        <v>2.2696999999999998</v>
      </c>
      <c r="DZ141">
        <v>0.15618699999999999</v>
      </c>
      <c r="EA141">
        <v>0</v>
      </c>
      <c r="EB141">
        <v>22.0931</v>
      </c>
      <c r="EC141">
        <v>999.9</v>
      </c>
      <c r="ED141">
        <v>64.210999999999999</v>
      </c>
      <c r="EE141">
        <v>22.123999999999999</v>
      </c>
      <c r="EF141">
        <v>16.797499999999999</v>
      </c>
      <c r="EG141">
        <v>64.314899999999994</v>
      </c>
      <c r="EH141">
        <v>26.818899999999999</v>
      </c>
      <c r="EI141">
        <v>1</v>
      </c>
      <c r="EJ141">
        <v>-0.42894300000000002</v>
      </c>
      <c r="EK141">
        <v>-4.1036400000000004</v>
      </c>
      <c r="EL141">
        <v>20.230599999999999</v>
      </c>
      <c r="EM141">
        <v>5.2617700000000003</v>
      </c>
      <c r="EN141">
        <v>12.007</v>
      </c>
      <c r="EO141">
        <v>4.9992000000000001</v>
      </c>
      <c r="EP141">
        <v>3.2867799999999998</v>
      </c>
      <c r="EQ141">
        <v>9999</v>
      </c>
      <c r="ER141">
        <v>9999</v>
      </c>
      <c r="ES141">
        <v>999.9</v>
      </c>
      <c r="ET141">
        <v>9999</v>
      </c>
      <c r="EU141">
        <v>1.87236</v>
      </c>
      <c r="EV141">
        <v>1.87317</v>
      </c>
      <c r="EW141">
        <v>1.86941</v>
      </c>
      <c r="EX141">
        <v>1.87514</v>
      </c>
      <c r="EY141">
        <v>1.8754599999999999</v>
      </c>
      <c r="EZ141">
        <v>1.8738600000000001</v>
      </c>
      <c r="FA141">
        <v>1.8724099999999999</v>
      </c>
      <c r="FB141">
        <v>1.8714900000000001</v>
      </c>
      <c r="FC141">
        <v>5</v>
      </c>
      <c r="FD141">
        <v>0</v>
      </c>
      <c r="FE141">
        <v>0</v>
      </c>
      <c r="FF141">
        <v>0</v>
      </c>
      <c r="FG141" t="s">
        <v>348</v>
      </c>
      <c r="FH141" t="s">
        <v>349</v>
      </c>
      <c r="FI141" t="s">
        <v>350</v>
      </c>
      <c r="FJ141" t="s">
        <v>350</v>
      </c>
      <c r="FK141" t="s">
        <v>350</v>
      </c>
      <c r="FL141" t="s">
        <v>350</v>
      </c>
      <c r="FM141">
        <v>0</v>
      </c>
      <c r="FN141">
        <v>100</v>
      </c>
      <c r="FO141">
        <v>100</v>
      </c>
      <c r="FP141">
        <v>-5.1999999999999998E-2</v>
      </c>
      <c r="FQ141">
        <v>7.3999999999999996E-2</v>
      </c>
      <c r="FR141">
        <v>-0.18329044484773399</v>
      </c>
      <c r="FS141">
        <v>1.93526017593624E-3</v>
      </c>
      <c r="FT141">
        <v>-2.6352868309754201E-6</v>
      </c>
      <c r="FU141">
        <v>7.4988703689445403E-10</v>
      </c>
      <c r="FV141">
        <v>7.4070808911679595E-2</v>
      </c>
      <c r="FW141">
        <v>0</v>
      </c>
      <c r="FX141">
        <v>0</v>
      </c>
      <c r="FY141">
        <v>0</v>
      </c>
      <c r="FZ141">
        <v>1</v>
      </c>
      <c r="GA141">
        <v>1999</v>
      </c>
      <c r="GB141">
        <v>0</v>
      </c>
      <c r="GC141">
        <v>14</v>
      </c>
      <c r="GD141">
        <v>58.7</v>
      </c>
      <c r="GE141">
        <v>58.7</v>
      </c>
      <c r="GF141">
        <v>2.2949199999999998</v>
      </c>
      <c r="GG141">
        <v>2.4645999999999999</v>
      </c>
      <c r="GH141">
        <v>1.5979000000000001</v>
      </c>
      <c r="GI141">
        <v>2.35107</v>
      </c>
      <c r="GJ141">
        <v>1.64917</v>
      </c>
      <c r="GK141">
        <v>2.4621599999999999</v>
      </c>
      <c r="GL141">
        <v>26.396000000000001</v>
      </c>
      <c r="GM141">
        <v>14.3422</v>
      </c>
      <c r="GN141">
        <v>19</v>
      </c>
      <c r="GO141">
        <v>451.43700000000001</v>
      </c>
      <c r="GP141">
        <v>640.09299999999996</v>
      </c>
      <c r="GQ141">
        <v>29.430499999999999</v>
      </c>
      <c r="GR141">
        <v>21.722100000000001</v>
      </c>
      <c r="GS141">
        <v>30.0002</v>
      </c>
      <c r="GT141">
        <v>21.653099999999998</v>
      </c>
      <c r="GU141">
        <v>21.633400000000002</v>
      </c>
      <c r="GV141">
        <v>46.0501</v>
      </c>
      <c r="GW141">
        <v>26.331099999999999</v>
      </c>
      <c r="GX141">
        <v>100</v>
      </c>
      <c r="GY141">
        <v>29.3933</v>
      </c>
      <c r="GZ141">
        <v>1029.73</v>
      </c>
      <c r="HA141">
        <v>12.7728</v>
      </c>
      <c r="HB141">
        <v>101.343</v>
      </c>
      <c r="HC141">
        <v>101.33499999999999</v>
      </c>
    </row>
    <row r="142" spans="1:211" x14ac:dyDescent="0.2">
      <c r="A142">
        <v>126</v>
      </c>
      <c r="B142">
        <v>1736449222.0999999</v>
      </c>
      <c r="C142">
        <v>250</v>
      </c>
      <c r="D142" t="s">
        <v>599</v>
      </c>
      <c r="E142" t="s">
        <v>600</v>
      </c>
      <c r="F142">
        <v>2</v>
      </c>
      <c r="G142">
        <v>1736449221.0999999</v>
      </c>
      <c r="H142">
        <f t="shared" si="34"/>
        <v>2.2920705103452988E-3</v>
      </c>
      <c r="I142">
        <f t="shared" si="35"/>
        <v>2.2920705103452987</v>
      </c>
      <c r="J142">
        <f t="shared" si="36"/>
        <v>41.184633073326204</v>
      </c>
      <c r="K142">
        <f t="shared" si="37"/>
        <v>926.16700000000003</v>
      </c>
      <c r="L142">
        <f t="shared" si="38"/>
        <v>407.43529394757223</v>
      </c>
      <c r="M142">
        <f t="shared" si="39"/>
        <v>41.683297642270816</v>
      </c>
      <c r="N142">
        <f t="shared" si="40"/>
        <v>94.752946789181991</v>
      </c>
      <c r="O142">
        <f t="shared" si="41"/>
        <v>0.13412229538330545</v>
      </c>
      <c r="P142">
        <f t="shared" si="42"/>
        <v>3.5320795185015594</v>
      </c>
      <c r="Q142">
        <f t="shared" si="43"/>
        <v>0.13135582543527918</v>
      </c>
      <c r="R142">
        <f t="shared" si="44"/>
        <v>8.2341194533137471E-2</v>
      </c>
      <c r="S142">
        <f t="shared" si="45"/>
        <v>253.92023999999998</v>
      </c>
      <c r="T142">
        <f t="shared" si="46"/>
        <v>25.800070339927633</v>
      </c>
      <c r="U142">
        <f t="shared" si="47"/>
        <v>25.800070339927633</v>
      </c>
      <c r="V142">
        <f t="shared" si="48"/>
        <v>3.3345449250326826</v>
      </c>
      <c r="W142">
        <f t="shared" si="49"/>
        <v>49.951381122578155</v>
      </c>
      <c r="X142">
        <f t="shared" si="50"/>
        <v>1.592350235217</v>
      </c>
      <c r="Y142">
        <f t="shared" si="51"/>
        <v>3.1878002157927394</v>
      </c>
      <c r="Z142">
        <f t="shared" si="52"/>
        <v>1.7421946898156826</v>
      </c>
      <c r="AA142">
        <f t="shared" si="53"/>
        <v>-101.08030950622768</v>
      </c>
      <c r="AB142">
        <f t="shared" si="54"/>
        <v>-144.20053207479251</v>
      </c>
      <c r="AC142">
        <f t="shared" si="55"/>
        <v>-8.6723808420548423</v>
      </c>
      <c r="AD142">
        <f t="shared" si="56"/>
        <v>-3.2982423075054612E-2</v>
      </c>
      <c r="AE142">
        <f t="shared" si="57"/>
        <v>69.328027340277814</v>
      </c>
      <c r="AF142">
        <f t="shared" si="58"/>
        <v>2.3060715271171479</v>
      </c>
      <c r="AG142">
        <f t="shared" si="59"/>
        <v>41.184633073326204</v>
      </c>
      <c r="AH142">
        <v>1014.27867578064</v>
      </c>
      <c r="AI142">
        <v>940.81532121212103</v>
      </c>
      <c r="AJ142">
        <v>3.3197752931781999</v>
      </c>
      <c r="AK142">
        <v>85.495142733625997</v>
      </c>
      <c r="AL142">
        <f t="shared" si="60"/>
        <v>2.2920705103452987</v>
      </c>
      <c r="AM142">
        <v>12.857420277992301</v>
      </c>
      <c r="AN142">
        <v>15.5649538461539</v>
      </c>
      <c r="AO142">
        <v>2.5104498792107099E-6</v>
      </c>
      <c r="AP142">
        <v>126.389948844656</v>
      </c>
      <c r="AQ142">
        <v>37</v>
      </c>
      <c r="AR142">
        <v>7</v>
      </c>
      <c r="AS142">
        <f t="shared" si="61"/>
        <v>1</v>
      </c>
      <c r="AT142">
        <f t="shared" si="62"/>
        <v>0</v>
      </c>
      <c r="AU142">
        <f t="shared" si="63"/>
        <v>54327.314217991196</v>
      </c>
      <c r="AV142">
        <f t="shared" si="64"/>
        <v>1600</v>
      </c>
      <c r="AW142">
        <f t="shared" si="65"/>
        <v>1348.8000959999997</v>
      </c>
      <c r="AX142">
        <f t="shared" si="66"/>
        <v>0.84300005999999983</v>
      </c>
      <c r="AY142">
        <f t="shared" si="67"/>
        <v>0.15870014999999998</v>
      </c>
      <c r="AZ142">
        <v>6</v>
      </c>
      <c r="BA142">
        <v>0.5</v>
      </c>
      <c r="BB142" t="s">
        <v>345</v>
      </c>
      <c r="BC142">
        <v>2</v>
      </c>
      <c r="BD142" t="b">
        <v>1</v>
      </c>
      <c r="BE142">
        <v>1736449221.0999999</v>
      </c>
      <c r="BF142">
        <v>926.16700000000003</v>
      </c>
      <c r="BG142">
        <v>1011.92</v>
      </c>
      <c r="BH142">
        <v>15.564500000000001</v>
      </c>
      <c r="BI142">
        <v>12.840400000000001</v>
      </c>
      <c r="BJ142">
        <v>926.22299999999996</v>
      </c>
      <c r="BK142">
        <v>15.490399999999999</v>
      </c>
      <c r="BL142">
        <v>500.02100000000002</v>
      </c>
      <c r="BM142">
        <v>102.20699999999999</v>
      </c>
      <c r="BN142">
        <v>9.9545999999999996E-2</v>
      </c>
      <c r="BO142">
        <v>25.0428</v>
      </c>
      <c r="BP142">
        <v>24.666</v>
      </c>
      <c r="BQ142">
        <v>999.9</v>
      </c>
      <c r="BR142">
        <v>0</v>
      </c>
      <c r="BS142">
        <v>0</v>
      </c>
      <c r="BT142">
        <v>9986.25</v>
      </c>
      <c r="BU142">
        <v>512.91399999999999</v>
      </c>
      <c r="BV142">
        <v>123.131</v>
      </c>
      <c r="BW142">
        <v>-85.754300000000001</v>
      </c>
      <c r="BX142">
        <v>940.81100000000004</v>
      </c>
      <c r="BY142">
        <v>1025.08</v>
      </c>
      <c r="BZ142">
        <v>2.7240799999999998</v>
      </c>
      <c r="CA142">
        <v>1011.92</v>
      </c>
      <c r="CB142">
        <v>12.840400000000001</v>
      </c>
      <c r="CC142">
        <v>1.5908</v>
      </c>
      <c r="CD142">
        <v>1.3123800000000001</v>
      </c>
      <c r="CE142">
        <v>13.87</v>
      </c>
      <c r="CF142">
        <v>10.9414</v>
      </c>
      <c r="CG142">
        <v>1600</v>
      </c>
      <c r="CH142">
        <v>0.89999799999999996</v>
      </c>
      <c r="CI142">
        <v>0.10000199999999999</v>
      </c>
      <c r="CJ142">
        <v>20</v>
      </c>
      <c r="CK142">
        <v>31274.3</v>
      </c>
      <c r="CL142">
        <v>1736445700.0999999</v>
      </c>
      <c r="CM142" t="s">
        <v>346</v>
      </c>
      <c r="CN142">
        <v>1736445697.0999999</v>
      </c>
      <c r="CO142">
        <v>1736445700.0999999</v>
      </c>
      <c r="CP142">
        <v>1</v>
      </c>
      <c r="CQ142">
        <v>-0.33700000000000002</v>
      </c>
      <c r="CR142">
        <v>1.2999999999999999E-2</v>
      </c>
      <c r="CS142">
        <v>0.22</v>
      </c>
      <c r="CT142">
        <v>8.3000000000000004E-2</v>
      </c>
      <c r="CU142">
        <v>420</v>
      </c>
      <c r="CV142">
        <v>16</v>
      </c>
      <c r="CW142">
        <v>0.23</v>
      </c>
      <c r="CX142">
        <v>0.32</v>
      </c>
      <c r="CY142">
        <v>-83.955699999999993</v>
      </c>
      <c r="CZ142">
        <v>-11.2087012987015</v>
      </c>
      <c r="DA142">
        <v>1.13982995055863</v>
      </c>
      <c r="DB142">
        <v>0</v>
      </c>
      <c r="DC142">
        <v>2.6917457142857102</v>
      </c>
      <c r="DD142">
        <v>0.160246753246757</v>
      </c>
      <c r="DE142">
        <v>1.6754013185596099E-2</v>
      </c>
      <c r="DF142">
        <v>1</v>
      </c>
      <c r="DG142">
        <v>1</v>
      </c>
      <c r="DH142">
        <v>2</v>
      </c>
      <c r="DI142" t="s">
        <v>347</v>
      </c>
      <c r="DJ142">
        <v>3.1193300000000002</v>
      </c>
      <c r="DK142">
        <v>2.8009200000000001</v>
      </c>
      <c r="DL142">
        <v>0.17575099999999999</v>
      </c>
      <c r="DM142">
        <v>0.18770000000000001</v>
      </c>
      <c r="DN142">
        <v>8.7009000000000003E-2</v>
      </c>
      <c r="DO142">
        <v>7.6370499999999994E-2</v>
      </c>
      <c r="DP142">
        <v>22995.599999999999</v>
      </c>
      <c r="DQ142">
        <v>20946.599999999999</v>
      </c>
      <c r="DR142">
        <v>26687.3</v>
      </c>
      <c r="DS142">
        <v>24123.9</v>
      </c>
      <c r="DT142">
        <v>33679.699999999997</v>
      </c>
      <c r="DU142">
        <v>32452.6</v>
      </c>
      <c r="DV142">
        <v>40351.5</v>
      </c>
      <c r="DW142">
        <v>38136.300000000003</v>
      </c>
      <c r="DX142">
        <v>2.0155500000000002</v>
      </c>
      <c r="DY142">
        <v>2.2696999999999998</v>
      </c>
      <c r="DZ142">
        <v>0.15639500000000001</v>
      </c>
      <c r="EA142">
        <v>0</v>
      </c>
      <c r="EB142">
        <v>22.0931</v>
      </c>
      <c r="EC142">
        <v>999.9</v>
      </c>
      <c r="ED142">
        <v>64.210999999999999</v>
      </c>
      <c r="EE142">
        <v>22.114000000000001</v>
      </c>
      <c r="EF142">
        <v>16.786999999999999</v>
      </c>
      <c r="EG142">
        <v>64.054900000000004</v>
      </c>
      <c r="EH142">
        <v>26.590499999999999</v>
      </c>
      <c r="EI142">
        <v>1</v>
      </c>
      <c r="EJ142">
        <v>-0.429037</v>
      </c>
      <c r="EK142">
        <v>-4.0449599999999997</v>
      </c>
      <c r="EL142">
        <v>20.232299999999999</v>
      </c>
      <c r="EM142">
        <v>5.2620699999999996</v>
      </c>
      <c r="EN142">
        <v>12.0061</v>
      </c>
      <c r="EO142">
        <v>4.99925</v>
      </c>
      <c r="EP142">
        <v>3.2868300000000001</v>
      </c>
      <c r="EQ142">
        <v>9999</v>
      </c>
      <c r="ER142">
        <v>9999</v>
      </c>
      <c r="ES142">
        <v>999.9</v>
      </c>
      <c r="ET142">
        <v>9999</v>
      </c>
      <c r="EU142">
        <v>1.87235</v>
      </c>
      <c r="EV142">
        <v>1.87317</v>
      </c>
      <c r="EW142">
        <v>1.8693900000000001</v>
      </c>
      <c r="EX142">
        <v>1.87513</v>
      </c>
      <c r="EY142">
        <v>1.8754500000000001</v>
      </c>
      <c r="EZ142">
        <v>1.87385</v>
      </c>
      <c r="FA142">
        <v>1.8724099999999999</v>
      </c>
      <c r="FB142">
        <v>1.8714900000000001</v>
      </c>
      <c r="FC142">
        <v>5</v>
      </c>
      <c r="FD142">
        <v>0</v>
      </c>
      <c r="FE142">
        <v>0</v>
      </c>
      <c r="FF142">
        <v>0</v>
      </c>
      <c r="FG142" t="s">
        <v>348</v>
      </c>
      <c r="FH142" t="s">
        <v>349</v>
      </c>
      <c r="FI142" t="s">
        <v>350</v>
      </c>
      <c r="FJ142" t="s">
        <v>350</v>
      </c>
      <c r="FK142" t="s">
        <v>350</v>
      </c>
      <c r="FL142" t="s">
        <v>350</v>
      </c>
      <c r="FM142">
        <v>0</v>
      </c>
      <c r="FN142">
        <v>100</v>
      </c>
      <c r="FO142">
        <v>100</v>
      </c>
      <c r="FP142">
        <v>-0.06</v>
      </c>
      <c r="FQ142">
        <v>7.4099999999999999E-2</v>
      </c>
      <c r="FR142">
        <v>-0.18329044484773399</v>
      </c>
      <c r="FS142">
        <v>1.93526017593624E-3</v>
      </c>
      <c r="FT142">
        <v>-2.6352868309754201E-6</v>
      </c>
      <c r="FU142">
        <v>7.4988703689445403E-10</v>
      </c>
      <c r="FV142">
        <v>7.4070808911679595E-2</v>
      </c>
      <c r="FW142">
        <v>0</v>
      </c>
      <c r="FX142">
        <v>0</v>
      </c>
      <c r="FY142">
        <v>0</v>
      </c>
      <c r="FZ142">
        <v>1</v>
      </c>
      <c r="GA142">
        <v>1999</v>
      </c>
      <c r="GB142">
        <v>0</v>
      </c>
      <c r="GC142">
        <v>14</v>
      </c>
      <c r="GD142">
        <v>58.8</v>
      </c>
      <c r="GE142">
        <v>58.7</v>
      </c>
      <c r="GF142">
        <v>2.3083499999999999</v>
      </c>
      <c r="GG142">
        <v>2.4841299999999999</v>
      </c>
      <c r="GH142">
        <v>1.5979000000000001</v>
      </c>
      <c r="GI142">
        <v>2.35107</v>
      </c>
      <c r="GJ142">
        <v>1.64917</v>
      </c>
      <c r="GK142">
        <v>2.48169</v>
      </c>
      <c r="GL142">
        <v>26.396000000000001</v>
      </c>
      <c r="GM142">
        <v>14.3422</v>
      </c>
      <c r="GN142">
        <v>19</v>
      </c>
      <c r="GO142">
        <v>451.58300000000003</v>
      </c>
      <c r="GP142">
        <v>640.101</v>
      </c>
      <c r="GQ142">
        <v>29.420500000000001</v>
      </c>
      <c r="GR142">
        <v>21.722999999999999</v>
      </c>
      <c r="GS142">
        <v>30.0001</v>
      </c>
      <c r="GT142">
        <v>21.653500000000001</v>
      </c>
      <c r="GU142">
        <v>21.6341</v>
      </c>
      <c r="GV142">
        <v>46.297800000000002</v>
      </c>
      <c r="GW142">
        <v>26.331099999999999</v>
      </c>
      <c r="GX142">
        <v>100</v>
      </c>
      <c r="GY142">
        <v>29.3933</v>
      </c>
      <c r="GZ142">
        <v>1036.43</v>
      </c>
      <c r="HA142">
        <v>12.771000000000001</v>
      </c>
      <c r="HB142">
        <v>101.343</v>
      </c>
      <c r="HC142">
        <v>101.336</v>
      </c>
    </row>
    <row r="143" spans="1:211" x14ac:dyDescent="0.2">
      <c r="A143">
        <v>127</v>
      </c>
      <c r="B143">
        <v>1736449224.0999999</v>
      </c>
      <c r="C143">
        <v>252</v>
      </c>
      <c r="D143" t="s">
        <v>601</v>
      </c>
      <c r="E143" t="s">
        <v>602</v>
      </c>
      <c r="F143">
        <v>2</v>
      </c>
      <c r="G143">
        <v>1736449222.0999999</v>
      </c>
      <c r="H143">
        <f t="shared" si="34"/>
        <v>2.2961973854197619E-3</v>
      </c>
      <c r="I143">
        <f t="shared" si="35"/>
        <v>2.2961973854197617</v>
      </c>
      <c r="J143">
        <f t="shared" si="36"/>
        <v>41.380836623009785</v>
      </c>
      <c r="K143">
        <f t="shared" si="37"/>
        <v>929.44399999999996</v>
      </c>
      <c r="L143">
        <f t="shared" si="38"/>
        <v>409.19803815300691</v>
      </c>
      <c r="M143">
        <f t="shared" si="39"/>
        <v>41.863565076159567</v>
      </c>
      <c r="N143">
        <f t="shared" si="40"/>
        <v>95.088039899392001</v>
      </c>
      <c r="O143">
        <f t="shared" si="41"/>
        <v>0.13437453205044156</v>
      </c>
      <c r="P143">
        <f t="shared" si="42"/>
        <v>3.5363624168082728</v>
      </c>
      <c r="Q143">
        <f t="shared" si="43"/>
        <v>0.13160105104095854</v>
      </c>
      <c r="R143">
        <f t="shared" si="44"/>
        <v>8.2495075299867604E-2</v>
      </c>
      <c r="S143">
        <f t="shared" si="45"/>
        <v>253.92023999999998</v>
      </c>
      <c r="T143">
        <f t="shared" si="46"/>
        <v>25.799003995144592</v>
      </c>
      <c r="U143">
        <f t="shared" si="47"/>
        <v>25.799003995144592</v>
      </c>
      <c r="V143">
        <f t="shared" si="48"/>
        <v>3.3343342084639773</v>
      </c>
      <c r="W143">
        <f t="shared" si="49"/>
        <v>49.946322040047683</v>
      </c>
      <c r="X143">
        <f t="shared" si="50"/>
        <v>1.5922553890047999</v>
      </c>
      <c r="Y143">
        <f t="shared" si="51"/>
        <v>3.1879332130364002</v>
      </c>
      <c r="Z143">
        <f t="shared" si="52"/>
        <v>1.7420788194591774</v>
      </c>
      <c r="AA143">
        <f t="shared" si="53"/>
        <v>-101.2623046970115</v>
      </c>
      <c r="AB143">
        <f t="shared" si="54"/>
        <v>-144.03862768339502</v>
      </c>
      <c r="AC143">
        <f t="shared" si="55"/>
        <v>-8.6521363825145308</v>
      </c>
      <c r="AD143">
        <f t="shared" si="56"/>
        <v>-3.282876292107062E-2</v>
      </c>
      <c r="AE143">
        <f t="shared" si="57"/>
        <v>69.374347484465304</v>
      </c>
      <c r="AF143">
        <f t="shared" si="58"/>
        <v>2.306836187944695</v>
      </c>
      <c r="AG143">
        <f t="shared" si="59"/>
        <v>41.380836623009785</v>
      </c>
      <c r="AH143">
        <v>1021.2173269984301</v>
      </c>
      <c r="AI143">
        <v>947.48036363636299</v>
      </c>
      <c r="AJ143">
        <v>3.3269234426172698</v>
      </c>
      <c r="AK143">
        <v>85.495142733625997</v>
      </c>
      <c r="AL143">
        <f t="shared" si="60"/>
        <v>2.2961973854197617</v>
      </c>
      <c r="AM143">
        <v>12.8509222040409</v>
      </c>
      <c r="AN143">
        <v>15.562806993006999</v>
      </c>
      <c r="AO143">
        <v>2.5120296537510302E-7</v>
      </c>
      <c r="AP143">
        <v>126.389948844656</v>
      </c>
      <c r="AQ143">
        <v>37</v>
      </c>
      <c r="AR143">
        <v>7</v>
      </c>
      <c r="AS143">
        <f t="shared" si="61"/>
        <v>1</v>
      </c>
      <c r="AT143">
        <f t="shared" si="62"/>
        <v>0</v>
      </c>
      <c r="AU143">
        <f t="shared" si="63"/>
        <v>54421.50144345493</v>
      </c>
      <c r="AV143">
        <f t="shared" si="64"/>
        <v>1600</v>
      </c>
      <c r="AW143">
        <f t="shared" si="65"/>
        <v>1348.8000959999997</v>
      </c>
      <c r="AX143">
        <f t="shared" si="66"/>
        <v>0.84300005999999983</v>
      </c>
      <c r="AY143">
        <f t="shared" si="67"/>
        <v>0.15870014999999998</v>
      </c>
      <c r="AZ143">
        <v>6</v>
      </c>
      <c r="BA143">
        <v>0.5</v>
      </c>
      <c r="BB143" t="s">
        <v>345</v>
      </c>
      <c r="BC143">
        <v>2</v>
      </c>
      <c r="BD143" t="b">
        <v>1</v>
      </c>
      <c r="BE143">
        <v>1736449222.0999999</v>
      </c>
      <c r="BF143">
        <v>929.44399999999996</v>
      </c>
      <c r="BG143">
        <v>1015.245</v>
      </c>
      <c r="BH143">
        <v>15.563599999999999</v>
      </c>
      <c r="BI143">
        <v>12.83915</v>
      </c>
      <c r="BJ143">
        <v>929.50300000000004</v>
      </c>
      <c r="BK143">
        <v>15.489549999999999</v>
      </c>
      <c r="BL143">
        <v>500.12299999999999</v>
      </c>
      <c r="BM143">
        <v>102.20650000000001</v>
      </c>
      <c r="BN143">
        <v>9.9867999999999998E-2</v>
      </c>
      <c r="BO143">
        <v>25.043500000000002</v>
      </c>
      <c r="BP143">
        <v>24.667200000000001</v>
      </c>
      <c r="BQ143">
        <v>999.9</v>
      </c>
      <c r="BR143">
        <v>0</v>
      </c>
      <c r="BS143">
        <v>0</v>
      </c>
      <c r="BT143">
        <v>10004.375</v>
      </c>
      <c r="BU143">
        <v>512.92499999999995</v>
      </c>
      <c r="BV143">
        <v>123.1225</v>
      </c>
      <c r="BW143">
        <v>-85.800849999999997</v>
      </c>
      <c r="BX143">
        <v>944.13850000000002</v>
      </c>
      <c r="BY143">
        <v>1028.4449999999999</v>
      </c>
      <c r="BZ143">
        <v>2.7244549999999998</v>
      </c>
      <c r="CA143">
        <v>1015.245</v>
      </c>
      <c r="CB143">
        <v>12.83915</v>
      </c>
      <c r="CC143">
        <v>1.5907</v>
      </c>
      <c r="CD143">
        <v>1.3122450000000001</v>
      </c>
      <c r="CE143">
        <v>13.869</v>
      </c>
      <c r="CF143">
        <v>10.9398</v>
      </c>
      <c r="CG143">
        <v>1600</v>
      </c>
      <c r="CH143">
        <v>0.89999799999999996</v>
      </c>
      <c r="CI143">
        <v>0.10000199999999999</v>
      </c>
      <c r="CJ143">
        <v>20</v>
      </c>
      <c r="CK143">
        <v>31274.3</v>
      </c>
      <c r="CL143">
        <v>1736445700.0999999</v>
      </c>
      <c r="CM143" t="s">
        <v>346</v>
      </c>
      <c r="CN143">
        <v>1736445697.0999999</v>
      </c>
      <c r="CO143">
        <v>1736445700.0999999</v>
      </c>
      <c r="CP143">
        <v>1</v>
      </c>
      <c r="CQ143">
        <v>-0.33700000000000002</v>
      </c>
      <c r="CR143">
        <v>1.2999999999999999E-2</v>
      </c>
      <c r="CS143">
        <v>0.22</v>
      </c>
      <c r="CT143">
        <v>8.3000000000000004E-2</v>
      </c>
      <c r="CU143">
        <v>420</v>
      </c>
      <c r="CV143">
        <v>16</v>
      </c>
      <c r="CW143">
        <v>0.23</v>
      </c>
      <c r="CX143">
        <v>0.32</v>
      </c>
      <c r="CY143">
        <v>-84.315757142857095</v>
      </c>
      <c r="CZ143">
        <v>-10.3256181818182</v>
      </c>
      <c r="DA143">
        <v>1.0514775728747201</v>
      </c>
      <c r="DB143">
        <v>0</v>
      </c>
      <c r="DC143">
        <v>2.69673190476191</v>
      </c>
      <c r="DD143">
        <v>0.17295974025974101</v>
      </c>
      <c r="DE143">
        <v>1.7871235366217399E-2</v>
      </c>
      <c r="DF143">
        <v>1</v>
      </c>
      <c r="DG143">
        <v>1</v>
      </c>
      <c r="DH143">
        <v>2</v>
      </c>
      <c r="DI143" t="s">
        <v>347</v>
      </c>
      <c r="DJ143">
        <v>3.1194000000000002</v>
      </c>
      <c r="DK143">
        <v>2.80057</v>
      </c>
      <c r="DL143">
        <v>0.17654400000000001</v>
      </c>
      <c r="DM143">
        <v>0.18848100000000001</v>
      </c>
      <c r="DN143">
        <v>8.7006E-2</v>
      </c>
      <c r="DO143">
        <v>7.6358400000000007E-2</v>
      </c>
      <c r="DP143">
        <v>22973.599999999999</v>
      </c>
      <c r="DQ143">
        <v>20926.2</v>
      </c>
      <c r="DR143">
        <v>26687.4</v>
      </c>
      <c r="DS143">
        <v>24123.599999999999</v>
      </c>
      <c r="DT143">
        <v>33680</v>
      </c>
      <c r="DU143">
        <v>32452.799999999999</v>
      </c>
      <c r="DV143">
        <v>40351.699999999997</v>
      </c>
      <c r="DW143">
        <v>38135.9</v>
      </c>
      <c r="DX143">
        <v>2.0150199999999998</v>
      </c>
      <c r="DY143">
        <v>2.2692199999999998</v>
      </c>
      <c r="DZ143">
        <v>0.15678300000000001</v>
      </c>
      <c r="EA143">
        <v>0</v>
      </c>
      <c r="EB143">
        <v>22.0931</v>
      </c>
      <c r="EC143">
        <v>999.9</v>
      </c>
      <c r="ED143">
        <v>64.186000000000007</v>
      </c>
      <c r="EE143">
        <v>22.123999999999999</v>
      </c>
      <c r="EF143">
        <v>16.789400000000001</v>
      </c>
      <c r="EG143">
        <v>63.884900000000002</v>
      </c>
      <c r="EH143">
        <v>26.366199999999999</v>
      </c>
      <c r="EI143">
        <v>1</v>
      </c>
      <c r="EJ143">
        <v>-0.429062</v>
      </c>
      <c r="EK143">
        <v>-4.0488600000000003</v>
      </c>
      <c r="EL143">
        <v>20.2318</v>
      </c>
      <c r="EM143">
        <v>5.2619199999999999</v>
      </c>
      <c r="EN143">
        <v>12.0067</v>
      </c>
      <c r="EO143">
        <v>4.9993499999999997</v>
      </c>
      <c r="EP143">
        <v>3.2869299999999999</v>
      </c>
      <c r="EQ143">
        <v>9999</v>
      </c>
      <c r="ER143">
        <v>9999</v>
      </c>
      <c r="ES143">
        <v>999.9</v>
      </c>
      <c r="ET143">
        <v>9999</v>
      </c>
      <c r="EU143">
        <v>1.87233</v>
      </c>
      <c r="EV143">
        <v>1.87317</v>
      </c>
      <c r="EW143">
        <v>1.86937</v>
      </c>
      <c r="EX143">
        <v>1.8751</v>
      </c>
      <c r="EY143">
        <v>1.8754599999999999</v>
      </c>
      <c r="EZ143">
        <v>1.87384</v>
      </c>
      <c r="FA143">
        <v>1.8724099999999999</v>
      </c>
      <c r="FB143">
        <v>1.8714900000000001</v>
      </c>
      <c r="FC143">
        <v>5</v>
      </c>
      <c r="FD143">
        <v>0</v>
      </c>
      <c r="FE143">
        <v>0</v>
      </c>
      <c r="FF143">
        <v>0</v>
      </c>
      <c r="FG143" t="s">
        <v>348</v>
      </c>
      <c r="FH143" t="s">
        <v>349</v>
      </c>
      <c r="FI143" t="s">
        <v>350</v>
      </c>
      <c r="FJ143" t="s">
        <v>350</v>
      </c>
      <c r="FK143" t="s">
        <v>350</v>
      </c>
      <c r="FL143" t="s">
        <v>350</v>
      </c>
      <c r="FM143">
        <v>0</v>
      </c>
      <c r="FN143">
        <v>100</v>
      </c>
      <c r="FO143">
        <v>100</v>
      </c>
      <c r="FP143">
        <v>-6.6000000000000003E-2</v>
      </c>
      <c r="FQ143">
        <v>7.4099999999999999E-2</v>
      </c>
      <c r="FR143">
        <v>-0.18329044484773399</v>
      </c>
      <c r="FS143">
        <v>1.93526017593624E-3</v>
      </c>
      <c r="FT143">
        <v>-2.6352868309754201E-6</v>
      </c>
      <c r="FU143">
        <v>7.4988703689445403E-10</v>
      </c>
      <c r="FV143">
        <v>7.4070808911679595E-2</v>
      </c>
      <c r="FW143">
        <v>0</v>
      </c>
      <c r="FX143">
        <v>0</v>
      </c>
      <c r="FY143">
        <v>0</v>
      </c>
      <c r="FZ143">
        <v>1</v>
      </c>
      <c r="GA143">
        <v>1999</v>
      </c>
      <c r="GB143">
        <v>0</v>
      </c>
      <c r="GC143">
        <v>14</v>
      </c>
      <c r="GD143">
        <v>58.8</v>
      </c>
      <c r="GE143">
        <v>58.7</v>
      </c>
      <c r="GF143">
        <v>2.32056</v>
      </c>
      <c r="GG143">
        <v>2.4841299999999999</v>
      </c>
      <c r="GH143">
        <v>1.5979000000000001</v>
      </c>
      <c r="GI143">
        <v>2.35107</v>
      </c>
      <c r="GJ143">
        <v>1.64917</v>
      </c>
      <c r="GK143">
        <v>2.4462899999999999</v>
      </c>
      <c r="GL143">
        <v>26.396000000000001</v>
      </c>
      <c r="GM143">
        <v>14.333399999999999</v>
      </c>
      <c r="GN143">
        <v>19</v>
      </c>
      <c r="GO143">
        <v>451.29</v>
      </c>
      <c r="GP143">
        <v>639.72400000000005</v>
      </c>
      <c r="GQ143">
        <v>29.402799999999999</v>
      </c>
      <c r="GR143">
        <v>21.723600000000001</v>
      </c>
      <c r="GS143">
        <v>30</v>
      </c>
      <c r="GT143">
        <v>21.654399999999999</v>
      </c>
      <c r="GU143">
        <v>21.635000000000002</v>
      </c>
      <c r="GV143">
        <v>46.549700000000001</v>
      </c>
      <c r="GW143">
        <v>26.331099999999999</v>
      </c>
      <c r="GX143">
        <v>100</v>
      </c>
      <c r="GY143">
        <v>29.349699999999999</v>
      </c>
      <c r="GZ143">
        <v>1043.2</v>
      </c>
      <c r="HA143">
        <v>12.7926</v>
      </c>
      <c r="HB143">
        <v>101.343</v>
      </c>
      <c r="HC143">
        <v>101.33499999999999</v>
      </c>
    </row>
    <row r="144" spans="1:211" x14ac:dyDescent="0.2">
      <c r="A144">
        <v>128</v>
      </c>
      <c r="B144">
        <v>1736449226.0999999</v>
      </c>
      <c r="C144">
        <v>254</v>
      </c>
      <c r="D144" t="s">
        <v>603</v>
      </c>
      <c r="E144" t="s">
        <v>604</v>
      </c>
      <c r="F144">
        <v>2</v>
      </c>
      <c r="G144">
        <v>1736449225.0999999</v>
      </c>
      <c r="H144">
        <f t="shared" si="34"/>
        <v>2.2999851655326614E-3</v>
      </c>
      <c r="I144">
        <f t="shared" si="35"/>
        <v>2.2999851655326613</v>
      </c>
      <c r="J144">
        <f t="shared" si="36"/>
        <v>41.729497026493419</v>
      </c>
      <c r="K144">
        <f t="shared" si="37"/>
        <v>939.16800000000001</v>
      </c>
      <c r="L144">
        <f t="shared" si="38"/>
        <v>415.06470096368662</v>
      </c>
      <c r="M144">
        <f t="shared" si="39"/>
        <v>42.464732544884676</v>
      </c>
      <c r="N144">
        <f t="shared" si="40"/>
        <v>96.085062984441606</v>
      </c>
      <c r="O144">
        <f t="shared" si="41"/>
        <v>0.13453914734071121</v>
      </c>
      <c r="P144">
        <f t="shared" si="42"/>
        <v>3.5312366537059083</v>
      </c>
      <c r="Q144">
        <f t="shared" si="43"/>
        <v>0.13175499701775159</v>
      </c>
      <c r="R144">
        <f t="shared" si="44"/>
        <v>8.2592219258177349E-2</v>
      </c>
      <c r="S144">
        <f t="shared" si="45"/>
        <v>253.92023999999998</v>
      </c>
      <c r="T144">
        <f t="shared" si="46"/>
        <v>25.802509405110889</v>
      </c>
      <c r="U144">
        <f t="shared" si="47"/>
        <v>25.802509405110889</v>
      </c>
      <c r="V144">
        <f t="shared" si="48"/>
        <v>3.3350269436881659</v>
      </c>
      <c r="W144">
        <f t="shared" si="49"/>
        <v>49.930902947959986</v>
      </c>
      <c r="X144">
        <f t="shared" si="50"/>
        <v>1.5920769315313001</v>
      </c>
      <c r="Y144">
        <f t="shared" si="51"/>
        <v>3.1885602653543583</v>
      </c>
      <c r="Z144">
        <f t="shared" si="52"/>
        <v>1.7429500121568657</v>
      </c>
      <c r="AA144">
        <f t="shared" si="53"/>
        <v>-101.42934579999037</v>
      </c>
      <c r="AB144">
        <f t="shared" si="54"/>
        <v>-143.86895673732701</v>
      </c>
      <c r="AC144">
        <f t="shared" si="55"/>
        <v>-8.6547848211505087</v>
      </c>
      <c r="AD144">
        <f t="shared" si="56"/>
        <v>-3.2847358467932963E-2</v>
      </c>
      <c r="AE144">
        <f t="shared" si="57"/>
        <v>69.54181706324249</v>
      </c>
      <c r="AF144">
        <f t="shared" si="58"/>
        <v>2.3080377562099277</v>
      </c>
      <c r="AG144">
        <f t="shared" si="59"/>
        <v>41.729497026493419</v>
      </c>
      <c r="AH144">
        <v>1028.0474746925199</v>
      </c>
      <c r="AI144">
        <v>954.02956969696902</v>
      </c>
      <c r="AJ144">
        <v>3.3015506618732</v>
      </c>
      <c r="AK144">
        <v>85.495142733625997</v>
      </c>
      <c r="AL144">
        <f t="shared" si="60"/>
        <v>2.2999851655326613</v>
      </c>
      <c r="AM144">
        <v>12.843325985187599</v>
      </c>
      <c r="AN144">
        <v>15.5610328671329</v>
      </c>
      <c r="AO144">
        <v>-1.9774416962625899E-6</v>
      </c>
      <c r="AP144">
        <v>126.389948844656</v>
      </c>
      <c r="AQ144">
        <v>37</v>
      </c>
      <c r="AR144">
        <v>7</v>
      </c>
      <c r="AS144">
        <f t="shared" si="61"/>
        <v>1</v>
      </c>
      <c r="AT144">
        <f t="shared" si="62"/>
        <v>0</v>
      </c>
      <c r="AU144">
        <f t="shared" si="63"/>
        <v>54308.07326683015</v>
      </c>
      <c r="AV144">
        <f t="shared" si="64"/>
        <v>1600</v>
      </c>
      <c r="AW144">
        <f t="shared" si="65"/>
        <v>1348.8000959999997</v>
      </c>
      <c r="AX144">
        <f t="shared" si="66"/>
        <v>0.84300005999999983</v>
      </c>
      <c r="AY144">
        <f t="shared" si="67"/>
        <v>0.15870014999999998</v>
      </c>
      <c r="AZ144">
        <v>6</v>
      </c>
      <c r="BA144">
        <v>0.5</v>
      </c>
      <c r="BB144" t="s">
        <v>345</v>
      </c>
      <c r="BC144">
        <v>2</v>
      </c>
      <c r="BD144" t="b">
        <v>1</v>
      </c>
      <c r="BE144">
        <v>1736449225.0999999</v>
      </c>
      <c r="BF144">
        <v>939.16800000000001</v>
      </c>
      <c r="BG144">
        <v>1025.24</v>
      </c>
      <c r="BH144">
        <v>15.561500000000001</v>
      </c>
      <c r="BI144">
        <v>12.834300000000001</v>
      </c>
      <c r="BJ144">
        <v>939.23699999999997</v>
      </c>
      <c r="BK144">
        <v>15.487399999999999</v>
      </c>
      <c r="BL144">
        <v>499.88</v>
      </c>
      <c r="BM144">
        <v>102.209</v>
      </c>
      <c r="BN144">
        <v>9.9706199999999995E-2</v>
      </c>
      <c r="BO144">
        <v>25.046800000000001</v>
      </c>
      <c r="BP144">
        <v>24.673999999999999</v>
      </c>
      <c r="BQ144">
        <v>999.9</v>
      </c>
      <c r="BR144">
        <v>0</v>
      </c>
      <c r="BS144">
        <v>0</v>
      </c>
      <c r="BT144">
        <v>9982.5</v>
      </c>
      <c r="BU144">
        <v>512.98099999999999</v>
      </c>
      <c r="BV144">
        <v>123.417</v>
      </c>
      <c r="BW144">
        <v>-86.072800000000001</v>
      </c>
      <c r="BX144">
        <v>954.01400000000001</v>
      </c>
      <c r="BY144">
        <v>1038.57</v>
      </c>
      <c r="BZ144">
        <v>2.7271200000000002</v>
      </c>
      <c r="CA144">
        <v>1025.24</v>
      </c>
      <c r="CB144">
        <v>12.834300000000001</v>
      </c>
      <c r="CC144">
        <v>1.5905199999999999</v>
      </c>
      <c r="CD144">
        <v>1.3117799999999999</v>
      </c>
      <c r="CE144">
        <v>13.8672</v>
      </c>
      <c r="CF144">
        <v>10.9345</v>
      </c>
      <c r="CG144">
        <v>1600</v>
      </c>
      <c r="CH144">
        <v>0.89999799999999996</v>
      </c>
      <c r="CI144">
        <v>0.10000199999999999</v>
      </c>
      <c r="CJ144">
        <v>20</v>
      </c>
      <c r="CK144">
        <v>31274.5</v>
      </c>
      <c r="CL144">
        <v>1736445700.0999999</v>
      </c>
      <c r="CM144" t="s">
        <v>346</v>
      </c>
      <c r="CN144">
        <v>1736445697.0999999</v>
      </c>
      <c r="CO144">
        <v>1736445700.0999999</v>
      </c>
      <c r="CP144">
        <v>1</v>
      </c>
      <c r="CQ144">
        <v>-0.33700000000000002</v>
      </c>
      <c r="CR144">
        <v>1.2999999999999999E-2</v>
      </c>
      <c r="CS144">
        <v>0.22</v>
      </c>
      <c r="CT144">
        <v>8.3000000000000004E-2</v>
      </c>
      <c r="CU144">
        <v>420</v>
      </c>
      <c r="CV144">
        <v>16</v>
      </c>
      <c r="CW144">
        <v>0.23</v>
      </c>
      <c r="CX144">
        <v>0.32</v>
      </c>
      <c r="CY144">
        <v>-84.645904761904802</v>
      </c>
      <c r="CZ144">
        <v>-9.2704597402600406</v>
      </c>
      <c r="DA144">
        <v>0.94476681954366803</v>
      </c>
      <c r="DB144">
        <v>0</v>
      </c>
      <c r="DC144">
        <v>2.7020076190476199</v>
      </c>
      <c r="DD144">
        <v>0.16841298701299101</v>
      </c>
      <c r="DE144">
        <v>1.7447248358507601E-2</v>
      </c>
      <c r="DF144">
        <v>1</v>
      </c>
      <c r="DG144">
        <v>1</v>
      </c>
      <c r="DH144">
        <v>2</v>
      </c>
      <c r="DI144" t="s">
        <v>347</v>
      </c>
      <c r="DJ144">
        <v>3.11911</v>
      </c>
      <c r="DK144">
        <v>2.7999800000000001</v>
      </c>
      <c r="DL144">
        <v>0.17733699999999999</v>
      </c>
      <c r="DM144">
        <v>0.18926599999999999</v>
      </c>
      <c r="DN144">
        <v>8.7003899999999995E-2</v>
      </c>
      <c r="DO144">
        <v>7.6350699999999994E-2</v>
      </c>
      <c r="DP144">
        <v>22951.5</v>
      </c>
      <c r="DQ144">
        <v>20905.8</v>
      </c>
      <c r="DR144">
        <v>26687.3</v>
      </c>
      <c r="DS144">
        <v>24123.3</v>
      </c>
      <c r="DT144">
        <v>33680.1</v>
      </c>
      <c r="DU144">
        <v>32452.9</v>
      </c>
      <c r="DV144">
        <v>40351.599999999999</v>
      </c>
      <c r="DW144">
        <v>38135.699999999997</v>
      </c>
      <c r="DX144">
        <v>2.0139999999999998</v>
      </c>
      <c r="DY144">
        <v>2.26938</v>
      </c>
      <c r="DZ144">
        <v>0.156939</v>
      </c>
      <c r="EA144">
        <v>0</v>
      </c>
      <c r="EB144">
        <v>22.092400000000001</v>
      </c>
      <c r="EC144">
        <v>999.9</v>
      </c>
      <c r="ED144">
        <v>64.186000000000007</v>
      </c>
      <c r="EE144">
        <v>22.114000000000001</v>
      </c>
      <c r="EF144">
        <v>16.779399999999999</v>
      </c>
      <c r="EG144">
        <v>63.834899999999998</v>
      </c>
      <c r="EH144">
        <v>26.578499999999998</v>
      </c>
      <c r="EI144">
        <v>1</v>
      </c>
      <c r="EJ144">
        <v>-0.42905199999999999</v>
      </c>
      <c r="EK144">
        <v>-3.9978699999999998</v>
      </c>
      <c r="EL144">
        <v>20.232800000000001</v>
      </c>
      <c r="EM144">
        <v>5.2595200000000002</v>
      </c>
      <c r="EN144">
        <v>12.006399999999999</v>
      </c>
      <c r="EO144">
        <v>4.9987500000000002</v>
      </c>
      <c r="EP144">
        <v>3.2864</v>
      </c>
      <c r="EQ144">
        <v>9999</v>
      </c>
      <c r="ER144">
        <v>9999</v>
      </c>
      <c r="ES144">
        <v>999.9</v>
      </c>
      <c r="ET144">
        <v>9999</v>
      </c>
      <c r="EU144">
        <v>1.87235</v>
      </c>
      <c r="EV144">
        <v>1.87317</v>
      </c>
      <c r="EW144">
        <v>1.8693900000000001</v>
      </c>
      <c r="EX144">
        <v>1.8751199999999999</v>
      </c>
      <c r="EY144">
        <v>1.8754599999999999</v>
      </c>
      <c r="EZ144">
        <v>1.87384</v>
      </c>
      <c r="FA144">
        <v>1.8724099999999999</v>
      </c>
      <c r="FB144">
        <v>1.8714900000000001</v>
      </c>
      <c r="FC144">
        <v>5</v>
      </c>
      <c r="FD144">
        <v>0</v>
      </c>
      <c r="FE144">
        <v>0</v>
      </c>
      <c r="FF144">
        <v>0</v>
      </c>
      <c r="FG144" t="s">
        <v>348</v>
      </c>
      <c r="FH144" t="s">
        <v>349</v>
      </c>
      <c r="FI144" t="s">
        <v>350</v>
      </c>
      <c r="FJ144" t="s">
        <v>350</v>
      </c>
      <c r="FK144" t="s">
        <v>350</v>
      </c>
      <c r="FL144" t="s">
        <v>350</v>
      </c>
      <c r="FM144">
        <v>0</v>
      </c>
      <c r="FN144">
        <v>100</v>
      </c>
      <c r="FO144">
        <v>100</v>
      </c>
      <c r="FP144">
        <v>-7.2999999999999995E-2</v>
      </c>
      <c r="FQ144">
        <v>7.4099999999999999E-2</v>
      </c>
      <c r="FR144">
        <v>-0.18329044484773399</v>
      </c>
      <c r="FS144">
        <v>1.93526017593624E-3</v>
      </c>
      <c r="FT144">
        <v>-2.6352868309754201E-6</v>
      </c>
      <c r="FU144">
        <v>7.4988703689445403E-10</v>
      </c>
      <c r="FV144">
        <v>7.4070808911679595E-2</v>
      </c>
      <c r="FW144">
        <v>0</v>
      </c>
      <c r="FX144">
        <v>0</v>
      </c>
      <c r="FY144">
        <v>0</v>
      </c>
      <c r="FZ144">
        <v>1</v>
      </c>
      <c r="GA144">
        <v>1999</v>
      </c>
      <c r="GB144">
        <v>0</v>
      </c>
      <c r="GC144">
        <v>14</v>
      </c>
      <c r="GD144">
        <v>58.8</v>
      </c>
      <c r="GE144">
        <v>58.8</v>
      </c>
      <c r="GF144">
        <v>2.3327599999999999</v>
      </c>
      <c r="GG144">
        <v>2.47925</v>
      </c>
      <c r="GH144">
        <v>1.5979000000000001</v>
      </c>
      <c r="GI144">
        <v>2.35107</v>
      </c>
      <c r="GJ144">
        <v>1.64917</v>
      </c>
      <c r="GK144">
        <v>2.3327599999999999</v>
      </c>
      <c r="GL144">
        <v>26.396000000000001</v>
      </c>
      <c r="GM144">
        <v>14.333399999999999</v>
      </c>
      <c r="GN144">
        <v>19</v>
      </c>
      <c r="GO144">
        <v>450.69900000000001</v>
      </c>
      <c r="GP144">
        <v>639.85400000000004</v>
      </c>
      <c r="GQ144">
        <v>29.387499999999999</v>
      </c>
      <c r="GR144">
        <v>21.723600000000001</v>
      </c>
      <c r="GS144">
        <v>30.0001</v>
      </c>
      <c r="GT144">
        <v>21.655000000000001</v>
      </c>
      <c r="GU144">
        <v>21.6355</v>
      </c>
      <c r="GV144">
        <v>46.797499999999999</v>
      </c>
      <c r="GW144">
        <v>26.331099999999999</v>
      </c>
      <c r="GX144">
        <v>100</v>
      </c>
      <c r="GY144">
        <v>29.349699999999999</v>
      </c>
      <c r="GZ144">
        <v>1049.9100000000001</v>
      </c>
      <c r="HA144">
        <v>12.7926</v>
      </c>
      <c r="HB144">
        <v>101.343</v>
      </c>
      <c r="HC144">
        <v>101.334</v>
      </c>
    </row>
    <row r="145" spans="1:211" x14ac:dyDescent="0.2">
      <c r="A145">
        <v>129</v>
      </c>
      <c r="B145">
        <v>1736449228.0999999</v>
      </c>
      <c r="C145">
        <v>256</v>
      </c>
      <c r="D145" t="s">
        <v>605</v>
      </c>
      <c r="E145" t="s">
        <v>606</v>
      </c>
      <c r="F145">
        <v>2</v>
      </c>
      <c r="G145">
        <v>1736449226.0999999</v>
      </c>
      <c r="H145">
        <f t="shared" ref="H145:H208" si="68">(I145)/1000</f>
        <v>2.3036943916215154E-3</v>
      </c>
      <c r="I145">
        <f t="shared" ref="I145:I208" si="69">IF(BD145, AL145, AF145)</f>
        <v>2.3036943916215153</v>
      </c>
      <c r="J145">
        <f t="shared" ref="J145:J208" si="70">IF(BD145, AG145, AE145)</f>
        <v>41.879940074558725</v>
      </c>
      <c r="K145">
        <f t="shared" ref="K145:K208" si="71">BF145 - IF(AS145&gt;1, J145*AZ145*100/(AU145), 0)</f>
        <v>942.43100000000004</v>
      </c>
      <c r="L145">
        <f t="shared" ref="L145:L208" si="72">((R145-H145/2)*K145-J145)/(R145+H145/2)</f>
        <v>417.17594264464606</v>
      </c>
      <c r="M145">
        <f t="shared" ref="M145:M208" si="73">L145*(BM145+BN145)/1000</f>
        <v>42.680876439849143</v>
      </c>
      <c r="N145">
        <f t="shared" ref="N145:N208" si="74">(BF145 - IF(AS145&gt;1, J145*AZ145*100/(AU145), 0))*(BM145+BN145)/1000</f>
        <v>96.419224965583467</v>
      </c>
      <c r="O145">
        <f t="shared" ref="O145:O208" si="75">2/((1/Q145-1/P145)+SIGN(Q145)*SQRT((1/Q145-1/P145)*(1/Q145-1/P145) + 4*BA145/((BA145+1)*(BA145+1))*(2*1/Q145*1/P145-1/P145*1/P145)))</f>
        <v>0.13474280858883755</v>
      </c>
      <c r="P145">
        <f t="shared" ref="P145:P208" si="76">IF(LEFT(BB145,1)&lt;&gt;"0",IF(LEFT(BB145,1)="1",3,BC145),$D$5+$E$5*(BT145*BM145/($K$5*1000))+$F$5*(BT145*BM145/($K$5*1000))*MAX(MIN(AZ145,$J$5),$I$5)*MAX(MIN(AZ145,$J$5),$I$5)+$G$5*MAX(MIN(AZ145,$J$5),$I$5)*(BT145*BM145/($K$5*1000))+$H$5*(BT145*BM145/($K$5*1000))*(BT145*BM145/($K$5*1000)))</f>
        <v>3.5290242349996586</v>
      </c>
      <c r="Q145">
        <f t="shared" ref="Q145:Q208" si="77">H145*(1000-(1000*0.61365*EXP(17.502*U145/(240.97+U145))/(BM145+BN145)+BH145)/2)/(1000*0.61365*EXP(17.502*U145/(240.97+U145))/(BM145+BN145)-BH145)</f>
        <v>0.13194860548037243</v>
      </c>
      <c r="R145">
        <f t="shared" ref="R145:R208" si="78">1/((BA145+1)/(O145/1.6)+1/(P145/1.37)) + BA145/((BA145+1)/(O145/1.6) + BA145/(P145/1.37))</f>
        <v>8.2714100341267166E-2</v>
      </c>
      <c r="S145">
        <f t="shared" ref="S145:S208" si="79">(AV145*AY145)</f>
        <v>253.91938649943748</v>
      </c>
      <c r="T145">
        <f t="shared" ref="T145:T208" si="80">(BO145+(S145+2*0.95*0.0000000567*(((BO145+$B$7)+273)^4-(BO145+273)^4)-44100*H145)/(1.84*29.3*P145+8*0.95*0.0000000567*(BO145+273)^3))</f>
        <v>25.80369034460427</v>
      </c>
      <c r="U145">
        <f t="shared" ref="U145:U208" si="81">($C$7*BP145+$D$7*BQ145+$E$7*T145)</f>
        <v>25.80369034460427</v>
      </c>
      <c r="V145">
        <f t="shared" ref="V145:V208" si="82">0.61365*EXP(17.502*U145/(240.97+U145))</f>
        <v>3.3352603479474339</v>
      </c>
      <c r="W145">
        <f t="shared" ref="W145:W208" si="83">(X145/Y145*100)</f>
        <v>49.92565882264352</v>
      </c>
      <c r="X145">
        <f t="shared" ref="X145:X208" si="84">BH145*(BM145+BN145)/1000</f>
        <v>1.5920567813406874</v>
      </c>
      <c r="Y145">
        <f t="shared" ref="Y145:Y208" si="85">0.61365*EXP(17.502*BO145/(240.97+BO145))</f>
        <v>3.1888548271267245</v>
      </c>
      <c r="Z145">
        <f t="shared" ref="Z145:Z208" si="86">(V145-BH145*(BM145+BN145)/1000)</f>
        <v>1.7432035666067465</v>
      </c>
      <c r="AA145">
        <f t="shared" ref="AA145:AA208" si="87">(-H145*44100)</f>
        <v>-101.59292267050883</v>
      </c>
      <c r="AB145">
        <f t="shared" ref="AB145:AB208" si="88">2*29.3*P145*0.92*(BO145-U145)</f>
        <v>-143.70860255060236</v>
      </c>
      <c r="AC145">
        <f t="shared" ref="AC145:AC208" si="89">2*0.95*0.0000000567*(((BO145+$B$7)+273)^4-(U145+273)^4)</f>
        <v>-8.6506768757076422</v>
      </c>
      <c r="AD145">
        <f t="shared" ref="AD145:AD208" si="90">S145+AC145+AA145+AB145</f>
        <v>-3.2815597381357975E-2</v>
      </c>
      <c r="AE145">
        <f t="shared" ref="AE145:AE208" si="91">BL145*AS145*(BG145-BF145*(1000-AS145*BI145)/(1000-AS145*BH145))/(100*AZ145)</f>
        <v>69.583156054518668</v>
      </c>
      <c r="AF145">
        <f t="shared" ref="AF145:AF208" si="92">1000*BL145*AS145*(BH145-BI145)/(100*AZ145*(1000-AS145*BH145))</f>
        <v>2.3076468096669283</v>
      </c>
      <c r="AG145">
        <f t="shared" ref="AG145:AG208" si="93">(AH145 - AI145 - BM145*1000/(8.314*(BO145+273.15)) * AK145/BL145 * AJ145) * BL145/(100*AZ145) * (1000 - BI145)/1000</f>
        <v>41.879940074558725</v>
      </c>
      <c r="AH145">
        <v>1034.7787043425801</v>
      </c>
      <c r="AI145">
        <v>960.61466666666695</v>
      </c>
      <c r="AJ145">
        <v>3.2928251809889102</v>
      </c>
      <c r="AK145">
        <v>85.495142733625997</v>
      </c>
      <c r="AL145">
        <f t="shared" ref="AL145:AL208" si="94">(AN145 - AM145 + BM145*1000/(8.314*(BO145+273.15)) * AP145/BL145 * AO145) * BL145/(100*AZ145) * 1000/(1000 - AN145)</f>
        <v>2.3036943916215153</v>
      </c>
      <c r="AM145">
        <v>12.837550447350401</v>
      </c>
      <c r="AN145">
        <v>15.560565734265699</v>
      </c>
      <c r="AO145">
        <v>-3.3730994680508001E-6</v>
      </c>
      <c r="AP145">
        <v>126.389948844656</v>
      </c>
      <c r="AQ145">
        <v>37</v>
      </c>
      <c r="AR145">
        <v>7</v>
      </c>
      <c r="AS145">
        <f t="shared" ref="AS145:AS208" si="95">IF(AQ145*$H$13&gt;=AU145,1,(AU145/(AU145-AQ145*$H$13)))</f>
        <v>1</v>
      </c>
      <c r="AT145">
        <f t="shared" ref="AT145:AT208" si="96">(AS145-1)*100</f>
        <v>0</v>
      </c>
      <c r="AU145">
        <f t="shared" ref="AU145:AU208" si="97">MAX(0,($B$13+$C$13*BT145)/(1+$D$13*BT145)*BM145/(BO145+273)*$E$13)</f>
        <v>54259.109870402666</v>
      </c>
      <c r="AV145">
        <f t="shared" ref="AV145:AV208" si="98">$B$11*BU145+$C$11*BV145+$D$11*CG145</f>
        <v>1599.9949999999999</v>
      </c>
      <c r="AW145">
        <f t="shared" ref="AW145:AW208" si="99">AV145*AX145</f>
        <v>1348.795856999775</v>
      </c>
      <c r="AX145">
        <f t="shared" ref="AX145:AX208" si="100">($B$11*$D$9+$C$11*$D$9+$D$11*(CH145*$E$9+CI145*$G$9))/($B$11+$C$11+$D$11)</f>
        <v>0.84300004500000003</v>
      </c>
      <c r="AY145">
        <f t="shared" ref="AY145:AY208" si="101">($B$11*$K$9+$C$11*$K$9+$D$11*(CH145*$L$9+CI145*$N$9))/($B$11+$C$11+$D$11)</f>
        <v>0.15870011249999999</v>
      </c>
      <c r="AZ145">
        <v>6</v>
      </c>
      <c r="BA145">
        <v>0.5</v>
      </c>
      <c r="BB145" t="s">
        <v>345</v>
      </c>
      <c r="BC145">
        <v>2</v>
      </c>
      <c r="BD145" t="b">
        <v>1</v>
      </c>
      <c r="BE145">
        <v>1736449226.0999999</v>
      </c>
      <c r="BF145">
        <v>942.43100000000004</v>
      </c>
      <c r="BG145">
        <v>1028.5899999999999</v>
      </c>
      <c r="BH145">
        <v>15.561249999999999</v>
      </c>
      <c r="BI145">
        <v>12.833600000000001</v>
      </c>
      <c r="BJ145">
        <v>942.50350000000003</v>
      </c>
      <c r="BK145">
        <v>15.48715</v>
      </c>
      <c r="BL145">
        <v>499.71300000000002</v>
      </c>
      <c r="BM145">
        <v>102.20950000000001</v>
      </c>
      <c r="BN145">
        <v>9.9554950000000003E-2</v>
      </c>
      <c r="BO145">
        <v>25.048349999999999</v>
      </c>
      <c r="BP145">
        <v>24.67445</v>
      </c>
      <c r="BQ145">
        <v>999.9</v>
      </c>
      <c r="BR145">
        <v>0</v>
      </c>
      <c r="BS145">
        <v>0</v>
      </c>
      <c r="BT145">
        <v>9973.125</v>
      </c>
      <c r="BU145">
        <v>512.99</v>
      </c>
      <c r="BV145">
        <v>123.05800000000001</v>
      </c>
      <c r="BW145">
        <v>-86.159300000000002</v>
      </c>
      <c r="BX145">
        <v>957.32799999999997</v>
      </c>
      <c r="BY145">
        <v>1041.96</v>
      </c>
      <c r="BZ145">
        <v>2.7275999999999998</v>
      </c>
      <c r="CA145">
        <v>1028.5899999999999</v>
      </c>
      <c r="CB145">
        <v>12.833600000000001</v>
      </c>
      <c r="CC145">
        <v>1.5905</v>
      </c>
      <c r="CD145">
        <v>1.311715</v>
      </c>
      <c r="CE145">
        <v>13.867050000000001</v>
      </c>
      <c r="CF145">
        <v>10.93375</v>
      </c>
      <c r="CG145">
        <v>1599.9949999999999</v>
      </c>
      <c r="CH145">
        <v>0.89999850000000003</v>
      </c>
      <c r="CI145">
        <v>0.10000149999999999</v>
      </c>
      <c r="CJ145">
        <v>20</v>
      </c>
      <c r="CK145">
        <v>31274.35</v>
      </c>
      <c r="CL145">
        <v>1736445700.0999999</v>
      </c>
      <c r="CM145" t="s">
        <v>346</v>
      </c>
      <c r="CN145">
        <v>1736445697.0999999</v>
      </c>
      <c r="CO145">
        <v>1736445700.0999999</v>
      </c>
      <c r="CP145">
        <v>1</v>
      </c>
      <c r="CQ145">
        <v>-0.33700000000000002</v>
      </c>
      <c r="CR145">
        <v>1.2999999999999999E-2</v>
      </c>
      <c r="CS145">
        <v>0.22</v>
      </c>
      <c r="CT145">
        <v>8.3000000000000004E-2</v>
      </c>
      <c r="CU145">
        <v>420</v>
      </c>
      <c r="CV145">
        <v>16</v>
      </c>
      <c r="CW145">
        <v>0.23</v>
      </c>
      <c r="CX145">
        <v>0.32</v>
      </c>
      <c r="CY145">
        <v>-84.940419047619002</v>
      </c>
      <c r="CZ145">
        <v>-8.50058181818188</v>
      </c>
      <c r="DA145">
        <v>0.86798323037292402</v>
      </c>
      <c r="DB145">
        <v>0</v>
      </c>
      <c r="DC145">
        <v>2.7074857142857098</v>
      </c>
      <c r="DD145">
        <v>0.148316103896108</v>
      </c>
      <c r="DE145">
        <v>1.5400036973186501E-2</v>
      </c>
      <c r="DF145">
        <v>1</v>
      </c>
      <c r="DG145">
        <v>1</v>
      </c>
      <c r="DH145">
        <v>2</v>
      </c>
      <c r="DI145" t="s">
        <v>347</v>
      </c>
      <c r="DJ145">
        <v>3.1189499999999999</v>
      </c>
      <c r="DK145">
        <v>2.8</v>
      </c>
      <c r="DL145">
        <v>0.17813300000000001</v>
      </c>
      <c r="DM145">
        <v>0.190051</v>
      </c>
      <c r="DN145">
        <v>8.7001200000000001E-2</v>
      </c>
      <c r="DO145">
        <v>7.6348299999999994E-2</v>
      </c>
      <c r="DP145">
        <v>22929</v>
      </c>
      <c r="DQ145">
        <v>20885.400000000001</v>
      </c>
      <c r="DR145">
        <v>26687</v>
      </c>
      <c r="DS145">
        <v>24123.1</v>
      </c>
      <c r="DT145">
        <v>33679.800000000003</v>
      </c>
      <c r="DU145">
        <v>32452.7</v>
      </c>
      <c r="DV145">
        <v>40351.1</v>
      </c>
      <c r="DW145">
        <v>38135.199999999997</v>
      </c>
      <c r="DX145">
        <v>2.0138799999999999</v>
      </c>
      <c r="DY145">
        <v>2.2699699999999998</v>
      </c>
      <c r="DZ145">
        <v>0.15699099999999999</v>
      </c>
      <c r="EA145">
        <v>0</v>
      </c>
      <c r="EB145">
        <v>22.0914</v>
      </c>
      <c r="EC145">
        <v>999.9</v>
      </c>
      <c r="ED145">
        <v>64.186000000000007</v>
      </c>
      <c r="EE145">
        <v>22.123999999999999</v>
      </c>
      <c r="EF145">
        <v>16.790600000000001</v>
      </c>
      <c r="EG145">
        <v>63.994900000000001</v>
      </c>
      <c r="EH145">
        <v>26.855</v>
      </c>
      <c r="EI145">
        <v>1</v>
      </c>
      <c r="EJ145">
        <v>-0.42914099999999999</v>
      </c>
      <c r="EK145">
        <v>-3.9540000000000002</v>
      </c>
      <c r="EL145">
        <v>20.2346</v>
      </c>
      <c r="EM145">
        <v>5.2596699999999998</v>
      </c>
      <c r="EN145">
        <v>12.0061</v>
      </c>
      <c r="EO145">
        <v>4.9987500000000002</v>
      </c>
      <c r="EP145">
        <v>3.2864499999999999</v>
      </c>
      <c r="EQ145">
        <v>9999</v>
      </c>
      <c r="ER145">
        <v>9999</v>
      </c>
      <c r="ES145">
        <v>999.9</v>
      </c>
      <c r="ET145">
        <v>9999</v>
      </c>
      <c r="EU145">
        <v>1.8723799999999999</v>
      </c>
      <c r="EV145">
        <v>1.87317</v>
      </c>
      <c r="EW145">
        <v>1.8694299999999999</v>
      </c>
      <c r="EX145">
        <v>1.87513</v>
      </c>
      <c r="EY145">
        <v>1.8754599999999999</v>
      </c>
      <c r="EZ145">
        <v>1.8738600000000001</v>
      </c>
      <c r="FA145">
        <v>1.8724099999999999</v>
      </c>
      <c r="FB145">
        <v>1.8714900000000001</v>
      </c>
      <c r="FC145">
        <v>5</v>
      </c>
      <c r="FD145">
        <v>0</v>
      </c>
      <c r="FE145">
        <v>0</v>
      </c>
      <c r="FF145">
        <v>0</v>
      </c>
      <c r="FG145" t="s">
        <v>348</v>
      </c>
      <c r="FH145" t="s">
        <v>349</v>
      </c>
      <c r="FI145" t="s">
        <v>350</v>
      </c>
      <c r="FJ145" t="s">
        <v>350</v>
      </c>
      <c r="FK145" t="s">
        <v>350</v>
      </c>
      <c r="FL145" t="s">
        <v>350</v>
      </c>
      <c r="FM145">
        <v>0</v>
      </c>
      <c r="FN145">
        <v>100</v>
      </c>
      <c r="FO145">
        <v>100</v>
      </c>
      <c r="FP145">
        <v>-7.9000000000000001E-2</v>
      </c>
      <c r="FQ145">
        <v>7.3999999999999996E-2</v>
      </c>
      <c r="FR145">
        <v>-0.18329044484773399</v>
      </c>
      <c r="FS145">
        <v>1.93526017593624E-3</v>
      </c>
      <c r="FT145">
        <v>-2.6352868309754201E-6</v>
      </c>
      <c r="FU145">
        <v>7.4988703689445403E-10</v>
      </c>
      <c r="FV145">
        <v>7.4070808911679595E-2</v>
      </c>
      <c r="FW145">
        <v>0</v>
      </c>
      <c r="FX145">
        <v>0</v>
      </c>
      <c r="FY145">
        <v>0</v>
      </c>
      <c r="FZ145">
        <v>1</v>
      </c>
      <c r="GA145">
        <v>1999</v>
      </c>
      <c r="GB145">
        <v>0</v>
      </c>
      <c r="GC145">
        <v>14</v>
      </c>
      <c r="GD145">
        <v>58.9</v>
      </c>
      <c r="GE145">
        <v>58.8</v>
      </c>
      <c r="GF145">
        <v>2.34497</v>
      </c>
      <c r="GG145">
        <v>2.4609399999999999</v>
      </c>
      <c r="GH145">
        <v>1.5979000000000001</v>
      </c>
      <c r="GI145">
        <v>2.35229</v>
      </c>
      <c r="GJ145">
        <v>1.64917</v>
      </c>
      <c r="GK145">
        <v>2.3803700000000001</v>
      </c>
      <c r="GL145">
        <v>26.416599999999999</v>
      </c>
      <c r="GM145">
        <v>14.333399999999999</v>
      </c>
      <c r="GN145">
        <v>19</v>
      </c>
      <c r="GO145">
        <v>450.62900000000002</v>
      </c>
      <c r="GP145">
        <v>640.35799999999995</v>
      </c>
      <c r="GQ145">
        <v>29.368200000000002</v>
      </c>
      <c r="GR145">
        <v>21.724399999999999</v>
      </c>
      <c r="GS145">
        <v>30</v>
      </c>
      <c r="GT145">
        <v>21.6553</v>
      </c>
      <c r="GU145">
        <v>21.636399999999998</v>
      </c>
      <c r="GV145">
        <v>47.052900000000001</v>
      </c>
      <c r="GW145">
        <v>26.331099999999999</v>
      </c>
      <c r="GX145">
        <v>100</v>
      </c>
      <c r="GY145">
        <v>29.349699999999999</v>
      </c>
      <c r="GZ145">
        <v>1056.7</v>
      </c>
      <c r="HA145">
        <v>12.7926</v>
      </c>
      <c r="HB145">
        <v>101.342</v>
      </c>
      <c r="HC145">
        <v>101.333</v>
      </c>
    </row>
    <row r="146" spans="1:211" x14ac:dyDescent="0.2">
      <c r="A146">
        <v>130</v>
      </c>
      <c r="B146">
        <v>1736449230.0999999</v>
      </c>
      <c r="C146">
        <v>258</v>
      </c>
      <c r="D146" t="s">
        <v>607</v>
      </c>
      <c r="E146" t="s">
        <v>608</v>
      </c>
      <c r="F146">
        <v>2</v>
      </c>
      <c r="G146">
        <v>1736449229.0999999</v>
      </c>
      <c r="H146">
        <f t="shared" si="68"/>
        <v>2.3064149447803222E-3</v>
      </c>
      <c r="I146">
        <f t="shared" si="69"/>
        <v>2.3064149447803222</v>
      </c>
      <c r="J146">
        <f t="shared" si="70"/>
        <v>41.802117629373562</v>
      </c>
      <c r="K146">
        <f t="shared" si="71"/>
        <v>952.25900000000001</v>
      </c>
      <c r="L146">
        <f t="shared" si="72"/>
        <v>428.21990915458713</v>
      </c>
      <c r="M146">
        <f t="shared" si="73"/>
        <v>43.810583037602221</v>
      </c>
      <c r="N146">
        <f t="shared" si="74"/>
        <v>97.424293221601502</v>
      </c>
      <c r="O146">
        <f t="shared" si="75"/>
        <v>0.13489501907391072</v>
      </c>
      <c r="P146">
        <f t="shared" si="76"/>
        <v>3.5316824651993239</v>
      </c>
      <c r="Q146">
        <f t="shared" si="77"/>
        <v>0.13209663094594828</v>
      </c>
      <c r="R146">
        <f t="shared" si="78"/>
        <v>8.280698325936249E-2</v>
      </c>
      <c r="S146">
        <f t="shared" si="79"/>
        <v>253.91841300000002</v>
      </c>
      <c r="T146">
        <f t="shared" si="80"/>
        <v>25.803904049004117</v>
      </c>
      <c r="U146">
        <f t="shared" si="81"/>
        <v>25.803904049004117</v>
      </c>
      <c r="V146">
        <f t="shared" si="82"/>
        <v>3.3353025866208781</v>
      </c>
      <c r="W146">
        <f t="shared" si="83"/>
        <v>49.919980687900996</v>
      </c>
      <c r="X146">
        <f t="shared" si="84"/>
        <v>1.5920037951468</v>
      </c>
      <c r="Y146">
        <f t="shared" si="85"/>
        <v>3.1891114003027865</v>
      </c>
      <c r="Z146">
        <f t="shared" si="86"/>
        <v>1.7432987914740781</v>
      </c>
      <c r="AA146">
        <f t="shared" si="87"/>
        <v>-101.71289906481221</v>
      </c>
      <c r="AB146">
        <f t="shared" si="88"/>
        <v>-143.60050000178467</v>
      </c>
      <c r="AC146">
        <f t="shared" si="89"/>
        <v>-8.6377310858284364</v>
      </c>
      <c r="AD146">
        <f t="shared" si="90"/>
        <v>-3.271715242530604E-2</v>
      </c>
      <c r="AE146">
        <f t="shared" si="91"/>
        <v>69.797157839452723</v>
      </c>
      <c r="AF146">
        <f t="shared" si="92"/>
        <v>2.3069774877920337</v>
      </c>
      <c r="AG146">
        <f t="shared" si="93"/>
        <v>41.802117629373562</v>
      </c>
      <c r="AH146">
        <v>1041.5257308852799</v>
      </c>
      <c r="AI146">
        <v>967.30060000000003</v>
      </c>
      <c r="AJ146">
        <v>3.3163226169994302</v>
      </c>
      <c r="AK146">
        <v>85.495142733625997</v>
      </c>
      <c r="AL146">
        <f t="shared" si="94"/>
        <v>2.3064149447803222</v>
      </c>
      <c r="AM146">
        <v>12.8347175525056</v>
      </c>
      <c r="AN146">
        <v>15.5605867132867</v>
      </c>
      <c r="AO146">
        <v>-3.2047002247004399E-6</v>
      </c>
      <c r="AP146">
        <v>126.389948844656</v>
      </c>
      <c r="AQ146">
        <v>37</v>
      </c>
      <c r="AR146">
        <v>7</v>
      </c>
      <c r="AS146">
        <f t="shared" si="95"/>
        <v>1</v>
      </c>
      <c r="AT146">
        <f t="shared" si="96"/>
        <v>0</v>
      </c>
      <c r="AU146">
        <f t="shared" si="97"/>
        <v>54317.358580738219</v>
      </c>
      <c r="AV146">
        <f t="shared" si="98"/>
        <v>1599.99</v>
      </c>
      <c r="AW146">
        <f t="shared" si="99"/>
        <v>1348.7915699999999</v>
      </c>
      <c r="AX146">
        <f t="shared" si="100"/>
        <v>0.84299999999999997</v>
      </c>
      <c r="AY146">
        <f t="shared" si="101"/>
        <v>0.15870000000000001</v>
      </c>
      <c r="AZ146">
        <v>6</v>
      </c>
      <c r="BA146">
        <v>0.5</v>
      </c>
      <c r="BB146" t="s">
        <v>345</v>
      </c>
      <c r="BC146">
        <v>2</v>
      </c>
      <c r="BD146" t="b">
        <v>1</v>
      </c>
      <c r="BE146">
        <v>1736449229.0999999</v>
      </c>
      <c r="BF146">
        <v>952.25900000000001</v>
      </c>
      <c r="BG146">
        <v>1038.69</v>
      </c>
      <c r="BH146">
        <v>15.5608</v>
      </c>
      <c r="BI146">
        <v>12.834300000000001</v>
      </c>
      <c r="BJ146">
        <v>952.34199999999998</v>
      </c>
      <c r="BK146">
        <v>15.486800000000001</v>
      </c>
      <c r="BL146">
        <v>499.779</v>
      </c>
      <c r="BM146">
        <v>102.209</v>
      </c>
      <c r="BN146">
        <v>9.9608500000000003E-2</v>
      </c>
      <c r="BO146">
        <v>25.049700000000001</v>
      </c>
      <c r="BP146">
        <v>24.670400000000001</v>
      </c>
      <c r="BQ146">
        <v>999.9</v>
      </c>
      <c r="BR146">
        <v>0</v>
      </c>
      <c r="BS146">
        <v>0</v>
      </c>
      <c r="BT146">
        <v>9984.3799999999992</v>
      </c>
      <c r="BU146">
        <v>512.976</v>
      </c>
      <c r="BV146">
        <v>120.444</v>
      </c>
      <c r="BW146">
        <v>-86.432900000000004</v>
      </c>
      <c r="BX146">
        <v>967.31100000000004</v>
      </c>
      <c r="BY146">
        <v>1052.2</v>
      </c>
      <c r="BZ146">
        <v>2.7265799999999998</v>
      </c>
      <c r="CA146">
        <v>1038.69</v>
      </c>
      <c r="CB146">
        <v>12.834300000000001</v>
      </c>
      <c r="CC146">
        <v>1.5904499999999999</v>
      </c>
      <c r="CD146">
        <v>1.3117700000000001</v>
      </c>
      <c r="CE146">
        <v>13.8666</v>
      </c>
      <c r="CF146">
        <v>10.9344</v>
      </c>
      <c r="CG146">
        <v>1599.99</v>
      </c>
      <c r="CH146">
        <v>0.9</v>
      </c>
      <c r="CI146">
        <v>0.1</v>
      </c>
      <c r="CJ146">
        <v>20</v>
      </c>
      <c r="CK146">
        <v>31274.1</v>
      </c>
      <c r="CL146">
        <v>1736445700.0999999</v>
      </c>
      <c r="CM146" t="s">
        <v>346</v>
      </c>
      <c r="CN146">
        <v>1736445697.0999999</v>
      </c>
      <c r="CO146">
        <v>1736445700.0999999</v>
      </c>
      <c r="CP146">
        <v>1</v>
      </c>
      <c r="CQ146">
        <v>-0.33700000000000002</v>
      </c>
      <c r="CR146">
        <v>1.2999999999999999E-2</v>
      </c>
      <c r="CS146">
        <v>0.22</v>
      </c>
      <c r="CT146">
        <v>8.3000000000000004E-2</v>
      </c>
      <c r="CU146">
        <v>420</v>
      </c>
      <c r="CV146">
        <v>16</v>
      </c>
      <c r="CW146">
        <v>0.23</v>
      </c>
      <c r="CX146">
        <v>0.32</v>
      </c>
      <c r="CY146">
        <v>-85.209004761904794</v>
      </c>
      <c r="CZ146">
        <v>-7.86252467532465</v>
      </c>
      <c r="DA146">
        <v>0.80540152037660295</v>
      </c>
      <c r="DB146">
        <v>0</v>
      </c>
      <c r="DC146">
        <v>2.71225</v>
      </c>
      <c r="DD146">
        <v>0.12483038961039</v>
      </c>
      <c r="DE146">
        <v>1.29863609771395E-2</v>
      </c>
      <c r="DF146">
        <v>1</v>
      </c>
      <c r="DG146">
        <v>1</v>
      </c>
      <c r="DH146">
        <v>2</v>
      </c>
      <c r="DI146" t="s">
        <v>347</v>
      </c>
      <c r="DJ146">
        <v>3.1190799999999999</v>
      </c>
      <c r="DK146">
        <v>2.8002400000000001</v>
      </c>
      <c r="DL146">
        <v>0.178922</v>
      </c>
      <c r="DM146">
        <v>0.190835</v>
      </c>
      <c r="DN146">
        <v>8.70036E-2</v>
      </c>
      <c r="DO146">
        <v>7.6353599999999994E-2</v>
      </c>
      <c r="DP146">
        <v>22907.200000000001</v>
      </c>
      <c r="DQ146">
        <v>20865</v>
      </c>
      <c r="DR146">
        <v>26687.1</v>
      </c>
      <c r="DS146">
        <v>24122.799999999999</v>
      </c>
      <c r="DT146">
        <v>33680.199999999997</v>
      </c>
      <c r="DU146">
        <v>32452.2</v>
      </c>
      <c r="DV146">
        <v>40351.599999999999</v>
      </c>
      <c r="DW146">
        <v>38134.800000000003</v>
      </c>
      <c r="DX146">
        <v>2.0142799999999998</v>
      </c>
      <c r="DY146">
        <v>2.2698499999999999</v>
      </c>
      <c r="DZ146">
        <v>0.15678300000000001</v>
      </c>
      <c r="EA146">
        <v>0</v>
      </c>
      <c r="EB146">
        <v>22.091200000000001</v>
      </c>
      <c r="EC146">
        <v>999.9</v>
      </c>
      <c r="ED146">
        <v>64.186000000000007</v>
      </c>
      <c r="EE146">
        <v>22.123999999999999</v>
      </c>
      <c r="EF146">
        <v>16.7896</v>
      </c>
      <c r="EG146">
        <v>63.8249</v>
      </c>
      <c r="EH146">
        <v>26.867000000000001</v>
      </c>
      <c r="EI146">
        <v>1</v>
      </c>
      <c r="EJ146">
        <v>-0.429116</v>
      </c>
      <c r="EK146">
        <v>-3.9724900000000001</v>
      </c>
      <c r="EL146">
        <v>20.2346</v>
      </c>
      <c r="EM146">
        <v>5.2613200000000004</v>
      </c>
      <c r="EN146">
        <v>12.0067</v>
      </c>
      <c r="EO146">
        <v>4.99925</v>
      </c>
      <c r="EP146">
        <v>3.2869000000000002</v>
      </c>
      <c r="EQ146">
        <v>9999</v>
      </c>
      <c r="ER146">
        <v>9999</v>
      </c>
      <c r="ES146">
        <v>999.9</v>
      </c>
      <c r="ET146">
        <v>9999</v>
      </c>
      <c r="EU146">
        <v>1.87235</v>
      </c>
      <c r="EV146">
        <v>1.87317</v>
      </c>
      <c r="EW146">
        <v>1.8694200000000001</v>
      </c>
      <c r="EX146">
        <v>1.87513</v>
      </c>
      <c r="EY146">
        <v>1.8754500000000001</v>
      </c>
      <c r="EZ146">
        <v>1.87385</v>
      </c>
      <c r="FA146">
        <v>1.8724099999999999</v>
      </c>
      <c r="FB146">
        <v>1.8714900000000001</v>
      </c>
      <c r="FC146">
        <v>5</v>
      </c>
      <c r="FD146">
        <v>0</v>
      </c>
      <c r="FE146">
        <v>0</v>
      </c>
      <c r="FF146">
        <v>0</v>
      </c>
      <c r="FG146" t="s">
        <v>348</v>
      </c>
      <c r="FH146" t="s">
        <v>349</v>
      </c>
      <c r="FI146" t="s">
        <v>350</v>
      </c>
      <c r="FJ146" t="s">
        <v>350</v>
      </c>
      <c r="FK146" t="s">
        <v>350</v>
      </c>
      <c r="FL146" t="s">
        <v>350</v>
      </c>
      <c r="FM146">
        <v>0</v>
      </c>
      <c r="FN146">
        <v>100</v>
      </c>
      <c r="FO146">
        <v>100</v>
      </c>
      <c r="FP146">
        <v>-8.5999999999999993E-2</v>
      </c>
      <c r="FQ146">
        <v>7.4099999999999999E-2</v>
      </c>
      <c r="FR146">
        <v>-0.18329044484773399</v>
      </c>
      <c r="FS146">
        <v>1.93526017593624E-3</v>
      </c>
      <c r="FT146">
        <v>-2.6352868309754201E-6</v>
      </c>
      <c r="FU146">
        <v>7.4988703689445403E-10</v>
      </c>
      <c r="FV146">
        <v>7.4070808911679595E-2</v>
      </c>
      <c r="FW146">
        <v>0</v>
      </c>
      <c r="FX146">
        <v>0</v>
      </c>
      <c r="FY146">
        <v>0</v>
      </c>
      <c r="FZ146">
        <v>1</v>
      </c>
      <c r="GA146">
        <v>1999</v>
      </c>
      <c r="GB146">
        <v>0</v>
      </c>
      <c r="GC146">
        <v>14</v>
      </c>
      <c r="GD146">
        <v>58.9</v>
      </c>
      <c r="GE146">
        <v>58.8</v>
      </c>
      <c r="GF146">
        <v>2.3584000000000001</v>
      </c>
      <c r="GG146">
        <v>2.4609399999999999</v>
      </c>
      <c r="GH146">
        <v>1.5979000000000001</v>
      </c>
      <c r="GI146">
        <v>2.35229</v>
      </c>
      <c r="GJ146">
        <v>1.64917</v>
      </c>
      <c r="GK146">
        <v>2.47437</v>
      </c>
      <c r="GL146">
        <v>26.416599999999999</v>
      </c>
      <c r="GM146">
        <v>14.350899999999999</v>
      </c>
      <c r="GN146">
        <v>19</v>
      </c>
      <c r="GO146">
        <v>450.86900000000003</v>
      </c>
      <c r="GP146">
        <v>640.26400000000001</v>
      </c>
      <c r="GQ146">
        <v>29.347899999999999</v>
      </c>
      <c r="GR146">
        <v>21.725300000000001</v>
      </c>
      <c r="GS146">
        <v>30</v>
      </c>
      <c r="GT146">
        <v>21.656300000000002</v>
      </c>
      <c r="GU146">
        <v>21.637</v>
      </c>
      <c r="GV146">
        <v>47.298900000000003</v>
      </c>
      <c r="GW146">
        <v>26.331099999999999</v>
      </c>
      <c r="GX146">
        <v>100</v>
      </c>
      <c r="GY146">
        <v>29.300699999999999</v>
      </c>
      <c r="GZ146">
        <v>1063.45</v>
      </c>
      <c r="HA146">
        <v>12.7926</v>
      </c>
      <c r="HB146">
        <v>101.343</v>
      </c>
      <c r="HC146">
        <v>101.33199999999999</v>
      </c>
    </row>
    <row r="147" spans="1:211" x14ac:dyDescent="0.2">
      <c r="A147">
        <v>131</v>
      </c>
      <c r="B147">
        <v>1736449232.0999999</v>
      </c>
      <c r="C147">
        <v>260</v>
      </c>
      <c r="D147" t="s">
        <v>609</v>
      </c>
      <c r="E147" t="s">
        <v>610</v>
      </c>
      <c r="F147">
        <v>2</v>
      </c>
      <c r="G147">
        <v>1736449230.0999999</v>
      </c>
      <c r="H147">
        <f t="shared" si="68"/>
        <v>2.3087683366070054E-3</v>
      </c>
      <c r="I147">
        <f t="shared" si="69"/>
        <v>2.3087683366070055</v>
      </c>
      <c r="J147">
        <f t="shared" si="70"/>
        <v>41.881390204616508</v>
      </c>
      <c r="K147">
        <f t="shared" si="71"/>
        <v>955.52449999999999</v>
      </c>
      <c r="L147">
        <f t="shared" si="72"/>
        <v>431.09106048747356</v>
      </c>
      <c r="M147">
        <f t="shared" si="73"/>
        <v>44.104621013566174</v>
      </c>
      <c r="N147">
        <f t="shared" si="74"/>
        <v>97.759034701444207</v>
      </c>
      <c r="O147">
        <f t="shared" si="75"/>
        <v>0.13507086142541808</v>
      </c>
      <c r="P147">
        <f t="shared" si="76"/>
        <v>3.530433528805025</v>
      </c>
      <c r="Q147">
        <f t="shared" si="77"/>
        <v>0.13226428432824883</v>
      </c>
      <c r="R147">
        <f t="shared" si="78"/>
        <v>8.2912480362778124E-2</v>
      </c>
      <c r="S147">
        <f t="shared" si="79"/>
        <v>253.92003048000001</v>
      </c>
      <c r="T147">
        <f t="shared" si="80"/>
        <v>25.802199967274476</v>
      </c>
      <c r="U147">
        <f t="shared" si="81"/>
        <v>25.802199967274476</v>
      </c>
      <c r="V147">
        <f t="shared" si="82"/>
        <v>3.3349657878681707</v>
      </c>
      <c r="W147">
        <f t="shared" si="83"/>
        <v>49.926873940573195</v>
      </c>
      <c r="X147">
        <f t="shared" si="84"/>
        <v>1.5920860412334001</v>
      </c>
      <c r="Y147">
        <f t="shared" si="85"/>
        <v>3.188835822423858</v>
      </c>
      <c r="Z147">
        <f t="shared" si="86"/>
        <v>1.7428797466347705</v>
      </c>
      <c r="AA147">
        <f t="shared" si="87"/>
        <v>-101.81668364436894</v>
      </c>
      <c r="AB147">
        <f t="shared" si="88"/>
        <v>-143.50135736796352</v>
      </c>
      <c r="AC147">
        <f t="shared" si="89"/>
        <v>-8.6346842433973237</v>
      </c>
      <c r="AD147">
        <f t="shared" si="90"/>
        <v>-3.2694775729765979E-2</v>
      </c>
      <c r="AE147">
        <f t="shared" si="91"/>
        <v>69.888508487034372</v>
      </c>
      <c r="AF147">
        <f t="shared" si="92"/>
        <v>2.307625351363578</v>
      </c>
      <c r="AG147">
        <f t="shared" si="93"/>
        <v>41.881390204616508</v>
      </c>
      <c r="AH147">
        <v>1048.3418127146299</v>
      </c>
      <c r="AI147">
        <v>973.95574545454497</v>
      </c>
      <c r="AJ147">
        <v>3.32665195294706</v>
      </c>
      <c r="AK147">
        <v>85.495142733625997</v>
      </c>
      <c r="AL147">
        <f t="shared" si="94"/>
        <v>2.3087683366070055</v>
      </c>
      <c r="AM147">
        <v>12.833588159416299</v>
      </c>
      <c r="AN147">
        <v>15.561902097902101</v>
      </c>
      <c r="AO147">
        <v>-1.37873307262494E-6</v>
      </c>
      <c r="AP147">
        <v>126.389948844656</v>
      </c>
      <c r="AQ147">
        <v>37</v>
      </c>
      <c r="AR147">
        <v>7</v>
      </c>
      <c r="AS147">
        <f t="shared" si="95"/>
        <v>1</v>
      </c>
      <c r="AT147">
        <f t="shared" si="96"/>
        <v>0</v>
      </c>
      <c r="AU147">
        <f t="shared" si="97"/>
        <v>54290.142230563957</v>
      </c>
      <c r="AV147">
        <f t="shared" si="98"/>
        <v>1600</v>
      </c>
      <c r="AW147">
        <f t="shared" si="99"/>
        <v>1348.800324</v>
      </c>
      <c r="AX147">
        <f t="shared" si="100"/>
        <v>0.84300020249999996</v>
      </c>
      <c r="AY147">
        <f t="shared" si="101"/>
        <v>0.15870001905</v>
      </c>
      <c r="AZ147">
        <v>6</v>
      </c>
      <c r="BA147">
        <v>0.5</v>
      </c>
      <c r="BB147" t="s">
        <v>345</v>
      </c>
      <c r="BC147">
        <v>2</v>
      </c>
      <c r="BD147" t="b">
        <v>1</v>
      </c>
      <c r="BE147">
        <v>1736449230.0999999</v>
      </c>
      <c r="BF147">
        <v>955.52449999999999</v>
      </c>
      <c r="BG147">
        <v>1042.0650000000001</v>
      </c>
      <c r="BH147">
        <v>15.561500000000001</v>
      </c>
      <c r="BI147">
        <v>12.83455</v>
      </c>
      <c r="BJ147">
        <v>955.61099999999999</v>
      </c>
      <c r="BK147">
        <v>15.487450000000001</v>
      </c>
      <c r="BL147">
        <v>499.8365</v>
      </c>
      <c r="BM147">
        <v>102.20950000000001</v>
      </c>
      <c r="BN147">
        <v>9.9791599999999994E-2</v>
      </c>
      <c r="BO147">
        <v>25.048249999999999</v>
      </c>
      <c r="BP147">
        <v>24.669499999999999</v>
      </c>
      <c r="BQ147">
        <v>999.9</v>
      </c>
      <c r="BR147">
        <v>0</v>
      </c>
      <c r="BS147">
        <v>0</v>
      </c>
      <c r="BT147">
        <v>9979.0650000000005</v>
      </c>
      <c r="BU147">
        <v>513.00350000000003</v>
      </c>
      <c r="BV147">
        <v>120.93899999999999</v>
      </c>
      <c r="BW147">
        <v>-86.542950000000005</v>
      </c>
      <c r="BX147">
        <v>970.62900000000002</v>
      </c>
      <c r="BY147">
        <v>1055.6199999999999</v>
      </c>
      <c r="BZ147">
        <v>2.7269549999999998</v>
      </c>
      <c r="CA147">
        <v>1042.0650000000001</v>
      </c>
      <c r="CB147">
        <v>12.83455</v>
      </c>
      <c r="CC147">
        <v>1.59053</v>
      </c>
      <c r="CD147">
        <v>1.3118099999999999</v>
      </c>
      <c r="CE147">
        <v>13.86735</v>
      </c>
      <c r="CF147">
        <v>10.934850000000001</v>
      </c>
      <c r="CG147">
        <v>1600</v>
      </c>
      <c r="CH147">
        <v>0.90000049999999998</v>
      </c>
      <c r="CI147">
        <v>9.9999749999999998E-2</v>
      </c>
      <c r="CJ147">
        <v>20</v>
      </c>
      <c r="CK147">
        <v>31274.3</v>
      </c>
      <c r="CL147">
        <v>1736445700.0999999</v>
      </c>
      <c r="CM147" t="s">
        <v>346</v>
      </c>
      <c r="CN147">
        <v>1736445697.0999999</v>
      </c>
      <c r="CO147">
        <v>1736445700.0999999</v>
      </c>
      <c r="CP147">
        <v>1</v>
      </c>
      <c r="CQ147">
        <v>-0.33700000000000002</v>
      </c>
      <c r="CR147">
        <v>1.2999999999999999E-2</v>
      </c>
      <c r="CS147">
        <v>0.22</v>
      </c>
      <c r="CT147">
        <v>8.3000000000000004E-2</v>
      </c>
      <c r="CU147">
        <v>420</v>
      </c>
      <c r="CV147">
        <v>16</v>
      </c>
      <c r="CW147">
        <v>0.23</v>
      </c>
      <c r="CX147">
        <v>0.32</v>
      </c>
      <c r="CY147">
        <v>-85.473280952380904</v>
      </c>
      <c r="CZ147">
        <v>-7.1231610389612197</v>
      </c>
      <c r="DA147">
        <v>0.72749731638781601</v>
      </c>
      <c r="DB147">
        <v>0</v>
      </c>
      <c r="DC147">
        <v>2.7156966666666702</v>
      </c>
      <c r="DD147">
        <v>0.107113246753243</v>
      </c>
      <c r="DE147">
        <v>1.14370173156887E-2</v>
      </c>
      <c r="DF147">
        <v>1</v>
      </c>
      <c r="DG147">
        <v>1</v>
      </c>
      <c r="DH147">
        <v>2</v>
      </c>
      <c r="DI147" t="s">
        <v>347</v>
      </c>
      <c r="DJ147">
        <v>3.1193</v>
      </c>
      <c r="DK147">
        <v>2.8006000000000002</v>
      </c>
      <c r="DL147">
        <v>0.17971400000000001</v>
      </c>
      <c r="DM147">
        <v>0.19161800000000001</v>
      </c>
      <c r="DN147">
        <v>8.7012199999999998E-2</v>
      </c>
      <c r="DO147">
        <v>7.6354199999999997E-2</v>
      </c>
      <c r="DP147">
        <v>22885.7</v>
      </c>
      <c r="DQ147">
        <v>20844.900000000001</v>
      </c>
      <c r="DR147">
        <v>26687.8</v>
      </c>
      <c r="DS147">
        <v>24122.799999999999</v>
      </c>
      <c r="DT147">
        <v>33680.9</v>
      </c>
      <c r="DU147">
        <v>32452.400000000001</v>
      </c>
      <c r="DV147">
        <v>40352.699999999997</v>
      </c>
      <c r="DW147">
        <v>38134.9</v>
      </c>
      <c r="DX147">
        <v>2.0143499999999999</v>
      </c>
      <c r="DY147">
        <v>2.2692199999999998</v>
      </c>
      <c r="DZ147">
        <v>0.15652199999999999</v>
      </c>
      <c r="EA147">
        <v>0</v>
      </c>
      <c r="EB147">
        <v>22.091999999999999</v>
      </c>
      <c r="EC147">
        <v>999.9</v>
      </c>
      <c r="ED147">
        <v>64.186000000000007</v>
      </c>
      <c r="EE147">
        <v>22.123999999999999</v>
      </c>
      <c r="EF147">
        <v>16.790500000000002</v>
      </c>
      <c r="EG147">
        <v>64.404899999999998</v>
      </c>
      <c r="EH147">
        <v>26.450299999999999</v>
      </c>
      <c r="EI147">
        <v>1</v>
      </c>
      <c r="EJ147">
        <v>-0.42904700000000001</v>
      </c>
      <c r="EK147">
        <v>-3.9174099999999998</v>
      </c>
      <c r="EL147">
        <v>20.236000000000001</v>
      </c>
      <c r="EM147">
        <v>5.2610200000000003</v>
      </c>
      <c r="EN147">
        <v>12.006399999999999</v>
      </c>
      <c r="EO147">
        <v>4.9991000000000003</v>
      </c>
      <c r="EP147">
        <v>3.2867299999999999</v>
      </c>
      <c r="EQ147">
        <v>9999</v>
      </c>
      <c r="ER147">
        <v>9999</v>
      </c>
      <c r="ES147">
        <v>999.9</v>
      </c>
      <c r="ET147">
        <v>9999</v>
      </c>
      <c r="EU147">
        <v>1.87233</v>
      </c>
      <c r="EV147">
        <v>1.87317</v>
      </c>
      <c r="EW147">
        <v>1.8693900000000001</v>
      </c>
      <c r="EX147">
        <v>1.87514</v>
      </c>
      <c r="EY147">
        <v>1.8754500000000001</v>
      </c>
      <c r="EZ147">
        <v>1.8738300000000001</v>
      </c>
      <c r="FA147">
        <v>1.8724099999999999</v>
      </c>
      <c r="FB147">
        <v>1.8714900000000001</v>
      </c>
      <c r="FC147">
        <v>5</v>
      </c>
      <c r="FD147">
        <v>0</v>
      </c>
      <c r="FE147">
        <v>0</v>
      </c>
      <c r="FF147">
        <v>0</v>
      </c>
      <c r="FG147" t="s">
        <v>348</v>
      </c>
      <c r="FH147" t="s">
        <v>349</v>
      </c>
      <c r="FI147" t="s">
        <v>350</v>
      </c>
      <c r="FJ147" t="s">
        <v>350</v>
      </c>
      <c r="FK147" t="s">
        <v>350</v>
      </c>
      <c r="FL147" t="s">
        <v>350</v>
      </c>
      <c r="FM147">
        <v>0</v>
      </c>
      <c r="FN147">
        <v>100</v>
      </c>
      <c r="FO147">
        <v>100</v>
      </c>
      <c r="FP147">
        <v>-9.2999999999999999E-2</v>
      </c>
      <c r="FQ147">
        <v>7.4099999999999999E-2</v>
      </c>
      <c r="FR147">
        <v>-0.18329044484773399</v>
      </c>
      <c r="FS147">
        <v>1.93526017593624E-3</v>
      </c>
      <c r="FT147">
        <v>-2.6352868309754201E-6</v>
      </c>
      <c r="FU147">
        <v>7.4988703689445403E-10</v>
      </c>
      <c r="FV147">
        <v>7.4070808911679595E-2</v>
      </c>
      <c r="FW147">
        <v>0</v>
      </c>
      <c r="FX147">
        <v>0</v>
      </c>
      <c r="FY147">
        <v>0</v>
      </c>
      <c r="FZ147">
        <v>1</v>
      </c>
      <c r="GA147">
        <v>1999</v>
      </c>
      <c r="GB147">
        <v>0</v>
      </c>
      <c r="GC147">
        <v>14</v>
      </c>
      <c r="GD147">
        <v>58.9</v>
      </c>
      <c r="GE147">
        <v>58.9</v>
      </c>
      <c r="GF147">
        <v>2.3706100000000001</v>
      </c>
      <c r="GG147">
        <v>2.47437</v>
      </c>
      <c r="GH147">
        <v>1.5979000000000001</v>
      </c>
      <c r="GI147">
        <v>2.35229</v>
      </c>
      <c r="GJ147">
        <v>1.64917</v>
      </c>
      <c r="GK147">
        <v>2.4853499999999999</v>
      </c>
      <c r="GL147">
        <v>26.416599999999999</v>
      </c>
      <c r="GM147">
        <v>14.3422</v>
      </c>
      <c r="GN147">
        <v>19</v>
      </c>
      <c r="GO147">
        <v>450.916</v>
      </c>
      <c r="GP147">
        <v>639.76</v>
      </c>
      <c r="GQ147">
        <v>29.33</v>
      </c>
      <c r="GR147">
        <v>21.7254</v>
      </c>
      <c r="GS147">
        <v>30.0001</v>
      </c>
      <c r="GT147">
        <v>21.6568</v>
      </c>
      <c r="GU147">
        <v>21.637799999999999</v>
      </c>
      <c r="GV147">
        <v>47.549399999999999</v>
      </c>
      <c r="GW147">
        <v>26.331099999999999</v>
      </c>
      <c r="GX147">
        <v>100</v>
      </c>
      <c r="GY147">
        <v>29.300699999999999</v>
      </c>
      <c r="GZ147">
        <v>1070.22</v>
      </c>
      <c r="HA147">
        <v>12.7926</v>
      </c>
      <c r="HB147">
        <v>101.345</v>
      </c>
      <c r="HC147">
        <v>101.33199999999999</v>
      </c>
    </row>
    <row r="148" spans="1:211" x14ac:dyDescent="0.2">
      <c r="A148">
        <v>132</v>
      </c>
      <c r="B148">
        <v>1736449234.0999999</v>
      </c>
      <c r="C148">
        <v>262</v>
      </c>
      <c r="D148" t="s">
        <v>611</v>
      </c>
      <c r="E148" t="s">
        <v>612</v>
      </c>
      <c r="F148">
        <v>2</v>
      </c>
      <c r="G148">
        <v>1736449233.0999999</v>
      </c>
      <c r="H148">
        <f t="shared" si="68"/>
        <v>2.3120301347306551E-3</v>
      </c>
      <c r="I148">
        <f t="shared" si="69"/>
        <v>2.3120301347306551</v>
      </c>
      <c r="J148">
        <f t="shared" si="70"/>
        <v>42.074468670053569</v>
      </c>
      <c r="K148">
        <f t="shared" si="71"/>
        <v>965.35199999999998</v>
      </c>
      <c r="L148">
        <f t="shared" si="72"/>
        <v>439.15831597855561</v>
      </c>
      <c r="M148">
        <f t="shared" si="73"/>
        <v>44.930541141272656</v>
      </c>
      <c r="N148">
        <f t="shared" si="74"/>
        <v>98.76572109345598</v>
      </c>
      <c r="O148">
        <f t="shared" si="75"/>
        <v>0.13529119586050853</v>
      </c>
      <c r="P148">
        <f t="shared" si="76"/>
        <v>3.5312598154049764</v>
      </c>
      <c r="Q148">
        <f t="shared" si="77"/>
        <v>0.13247620174057184</v>
      </c>
      <c r="R148">
        <f t="shared" si="78"/>
        <v>8.3045663763257879E-2</v>
      </c>
      <c r="S148">
        <f t="shared" si="79"/>
        <v>253.92151461554761</v>
      </c>
      <c r="T148">
        <f t="shared" si="80"/>
        <v>25.801877784303461</v>
      </c>
      <c r="U148">
        <f t="shared" si="81"/>
        <v>25.801877784303461</v>
      </c>
      <c r="V148">
        <f t="shared" si="82"/>
        <v>3.3349021142014039</v>
      </c>
      <c r="W148">
        <f t="shared" si="83"/>
        <v>49.9329234258349</v>
      </c>
      <c r="X148">
        <f t="shared" si="84"/>
        <v>1.5923311428186</v>
      </c>
      <c r="Y148">
        <f t="shared" si="85"/>
        <v>3.1889403495144455</v>
      </c>
      <c r="Z148">
        <f t="shared" si="86"/>
        <v>1.7425709713828039</v>
      </c>
      <c r="AA148">
        <f t="shared" si="87"/>
        <v>-101.96052894162189</v>
      </c>
      <c r="AB148">
        <f t="shared" si="88"/>
        <v>-143.36889957764399</v>
      </c>
      <c r="AC148">
        <f t="shared" si="89"/>
        <v>-8.6247053286246587</v>
      </c>
      <c r="AD148">
        <f t="shared" si="90"/>
        <v>-3.2619232342909754E-2</v>
      </c>
      <c r="AE148">
        <f t="shared" si="91"/>
        <v>70.206034473098256</v>
      </c>
      <c r="AF148">
        <f t="shared" si="92"/>
        <v>2.310903024908773</v>
      </c>
      <c r="AG148">
        <f t="shared" si="93"/>
        <v>42.074468670053569</v>
      </c>
      <c r="AH148">
        <v>1055.1863058566801</v>
      </c>
      <c r="AI148">
        <v>980.60603636363601</v>
      </c>
      <c r="AJ148">
        <v>3.3275412765493799</v>
      </c>
      <c r="AK148">
        <v>85.495142733625997</v>
      </c>
      <c r="AL148">
        <f t="shared" si="94"/>
        <v>2.3120301347306551</v>
      </c>
      <c r="AM148">
        <v>12.8334135697887</v>
      </c>
      <c r="AN148">
        <v>15.563832167832199</v>
      </c>
      <c r="AO148">
        <v>1.1628576715073399E-6</v>
      </c>
      <c r="AP148">
        <v>126.389948844656</v>
      </c>
      <c r="AQ148">
        <v>38</v>
      </c>
      <c r="AR148">
        <v>8</v>
      </c>
      <c r="AS148">
        <f t="shared" si="95"/>
        <v>1</v>
      </c>
      <c r="AT148">
        <f t="shared" si="96"/>
        <v>0</v>
      </c>
      <c r="AU148">
        <f t="shared" si="97"/>
        <v>54308.240182586851</v>
      </c>
      <c r="AV148">
        <f t="shared" si="98"/>
        <v>1600.01</v>
      </c>
      <c r="AW148">
        <f t="shared" si="99"/>
        <v>1348.8081515982601</v>
      </c>
      <c r="AX148">
        <f t="shared" si="100"/>
        <v>0.84299982600000001</v>
      </c>
      <c r="AY148">
        <f t="shared" si="101"/>
        <v>0.15869995476000001</v>
      </c>
      <c r="AZ148">
        <v>6</v>
      </c>
      <c r="BA148">
        <v>0.5</v>
      </c>
      <c r="BB148" t="s">
        <v>345</v>
      </c>
      <c r="BC148">
        <v>2</v>
      </c>
      <c r="BD148" t="b">
        <v>1</v>
      </c>
      <c r="BE148">
        <v>1736449233.0999999</v>
      </c>
      <c r="BF148">
        <v>965.35199999999998</v>
      </c>
      <c r="BG148">
        <v>1052.25</v>
      </c>
      <c r="BH148">
        <v>15.563700000000001</v>
      </c>
      <c r="BI148">
        <v>12.8346</v>
      </c>
      <c r="BJ148">
        <v>965.44799999999998</v>
      </c>
      <c r="BK148">
        <v>15.489599999999999</v>
      </c>
      <c r="BL148">
        <v>500.15100000000001</v>
      </c>
      <c r="BM148">
        <v>102.21</v>
      </c>
      <c r="BN148">
        <v>0.100578</v>
      </c>
      <c r="BO148">
        <v>25.0488</v>
      </c>
      <c r="BP148">
        <v>24.6662</v>
      </c>
      <c r="BQ148">
        <v>999.9</v>
      </c>
      <c r="BR148">
        <v>0</v>
      </c>
      <c r="BS148">
        <v>0</v>
      </c>
      <c r="BT148">
        <v>9982.5</v>
      </c>
      <c r="BU148">
        <v>513.08600000000001</v>
      </c>
      <c r="BV148">
        <v>123.663</v>
      </c>
      <c r="BW148">
        <v>-86.895099999999999</v>
      </c>
      <c r="BX148">
        <v>980.61400000000003</v>
      </c>
      <c r="BY148">
        <v>1065.93</v>
      </c>
      <c r="BZ148">
        <v>2.7290899999999998</v>
      </c>
      <c r="CA148">
        <v>1052.25</v>
      </c>
      <c r="CB148">
        <v>12.8346</v>
      </c>
      <c r="CC148">
        <v>1.59076</v>
      </c>
      <c r="CD148">
        <v>1.31182</v>
      </c>
      <c r="CE148">
        <v>13.8696</v>
      </c>
      <c r="CF148">
        <v>10.935</v>
      </c>
      <c r="CG148">
        <v>1600.01</v>
      </c>
      <c r="CH148">
        <v>0.9</v>
      </c>
      <c r="CI148">
        <v>9.99998E-2</v>
      </c>
      <c r="CJ148">
        <v>20</v>
      </c>
      <c r="CK148">
        <v>31274.5</v>
      </c>
      <c r="CL148">
        <v>1736445700.0999999</v>
      </c>
      <c r="CM148" t="s">
        <v>346</v>
      </c>
      <c r="CN148">
        <v>1736445697.0999999</v>
      </c>
      <c r="CO148">
        <v>1736445700.0999999</v>
      </c>
      <c r="CP148">
        <v>1</v>
      </c>
      <c r="CQ148">
        <v>-0.33700000000000002</v>
      </c>
      <c r="CR148">
        <v>1.2999999999999999E-2</v>
      </c>
      <c r="CS148">
        <v>0.22</v>
      </c>
      <c r="CT148">
        <v>8.3000000000000004E-2</v>
      </c>
      <c r="CU148">
        <v>420</v>
      </c>
      <c r="CV148">
        <v>16</v>
      </c>
      <c r="CW148">
        <v>0.23</v>
      </c>
      <c r="CX148">
        <v>0.32</v>
      </c>
      <c r="CY148">
        <v>-85.719042857142895</v>
      </c>
      <c r="CZ148">
        <v>-6.5428831168832096</v>
      </c>
      <c r="DA148">
        <v>0.66460175513247799</v>
      </c>
      <c r="DB148">
        <v>0</v>
      </c>
      <c r="DC148">
        <v>2.7184219047618998</v>
      </c>
      <c r="DD148">
        <v>9.6285974025978993E-2</v>
      </c>
      <c r="DE148">
        <v>1.06194334971529E-2</v>
      </c>
      <c r="DF148">
        <v>1</v>
      </c>
      <c r="DG148">
        <v>1</v>
      </c>
      <c r="DH148">
        <v>2</v>
      </c>
      <c r="DI148" t="s">
        <v>347</v>
      </c>
      <c r="DJ148">
        <v>3.1194700000000002</v>
      </c>
      <c r="DK148">
        <v>2.8011499999999998</v>
      </c>
      <c r="DL148">
        <v>0.180506</v>
      </c>
      <c r="DM148">
        <v>0.192412</v>
      </c>
      <c r="DN148">
        <v>8.7019799999999994E-2</v>
      </c>
      <c r="DO148">
        <v>7.6356499999999994E-2</v>
      </c>
      <c r="DP148">
        <v>22863.9</v>
      </c>
      <c r="DQ148">
        <v>20824.599999999999</v>
      </c>
      <c r="DR148">
        <v>26688.1</v>
      </c>
      <c r="DS148">
        <v>24123</v>
      </c>
      <c r="DT148">
        <v>33680.9</v>
      </c>
      <c r="DU148">
        <v>32452.799999999999</v>
      </c>
      <c r="DV148">
        <v>40353</v>
      </c>
      <c r="DW148">
        <v>38135.4</v>
      </c>
      <c r="DX148">
        <v>2.01423</v>
      </c>
      <c r="DY148">
        <v>2.26885</v>
      </c>
      <c r="DZ148">
        <v>0.15651399999999999</v>
      </c>
      <c r="EA148">
        <v>0</v>
      </c>
      <c r="EB148">
        <v>22.093</v>
      </c>
      <c r="EC148">
        <v>999.9</v>
      </c>
      <c r="ED148">
        <v>64.186000000000007</v>
      </c>
      <c r="EE148">
        <v>22.123999999999999</v>
      </c>
      <c r="EF148">
        <v>16.7898</v>
      </c>
      <c r="EG148">
        <v>63.484900000000003</v>
      </c>
      <c r="EH148">
        <v>26.482399999999998</v>
      </c>
      <c r="EI148">
        <v>1</v>
      </c>
      <c r="EJ148">
        <v>-0.42908499999999999</v>
      </c>
      <c r="EK148">
        <v>-3.9418000000000002</v>
      </c>
      <c r="EL148">
        <v>20.235099999999999</v>
      </c>
      <c r="EM148">
        <v>5.2613200000000004</v>
      </c>
      <c r="EN148">
        <v>12.0067</v>
      </c>
      <c r="EO148">
        <v>4.9992000000000001</v>
      </c>
      <c r="EP148">
        <v>3.2867500000000001</v>
      </c>
      <c r="EQ148">
        <v>9999</v>
      </c>
      <c r="ER148">
        <v>9999</v>
      </c>
      <c r="ES148">
        <v>999.9</v>
      </c>
      <c r="ET148">
        <v>9999</v>
      </c>
      <c r="EU148">
        <v>1.87233</v>
      </c>
      <c r="EV148">
        <v>1.87317</v>
      </c>
      <c r="EW148">
        <v>1.86941</v>
      </c>
      <c r="EX148">
        <v>1.87514</v>
      </c>
      <c r="EY148">
        <v>1.8754500000000001</v>
      </c>
      <c r="EZ148">
        <v>1.87384</v>
      </c>
      <c r="FA148">
        <v>1.8724099999999999</v>
      </c>
      <c r="FB148">
        <v>1.8714900000000001</v>
      </c>
      <c r="FC148">
        <v>5</v>
      </c>
      <c r="FD148">
        <v>0</v>
      </c>
      <c r="FE148">
        <v>0</v>
      </c>
      <c r="FF148">
        <v>0</v>
      </c>
      <c r="FG148" t="s">
        <v>348</v>
      </c>
      <c r="FH148" t="s">
        <v>349</v>
      </c>
      <c r="FI148" t="s">
        <v>350</v>
      </c>
      <c r="FJ148" t="s">
        <v>350</v>
      </c>
      <c r="FK148" t="s">
        <v>350</v>
      </c>
      <c r="FL148" t="s">
        <v>350</v>
      </c>
      <c r="FM148">
        <v>0</v>
      </c>
      <c r="FN148">
        <v>100</v>
      </c>
      <c r="FO148">
        <v>100</v>
      </c>
      <c r="FP148">
        <v>-0.1</v>
      </c>
      <c r="FQ148">
        <v>7.3999999999999996E-2</v>
      </c>
      <c r="FR148">
        <v>-0.18329044484773399</v>
      </c>
      <c r="FS148">
        <v>1.93526017593624E-3</v>
      </c>
      <c r="FT148">
        <v>-2.6352868309754201E-6</v>
      </c>
      <c r="FU148">
        <v>7.4988703689445403E-10</v>
      </c>
      <c r="FV148">
        <v>7.4070808911679595E-2</v>
      </c>
      <c r="FW148">
        <v>0</v>
      </c>
      <c r="FX148">
        <v>0</v>
      </c>
      <c r="FY148">
        <v>0</v>
      </c>
      <c r="FZ148">
        <v>1</v>
      </c>
      <c r="GA148">
        <v>1999</v>
      </c>
      <c r="GB148">
        <v>0</v>
      </c>
      <c r="GC148">
        <v>14</v>
      </c>
      <c r="GD148">
        <v>59</v>
      </c>
      <c r="GE148">
        <v>58.9</v>
      </c>
      <c r="GF148">
        <v>2.3828100000000001</v>
      </c>
      <c r="GG148">
        <v>2.4719199999999999</v>
      </c>
      <c r="GH148">
        <v>1.5979000000000001</v>
      </c>
      <c r="GI148">
        <v>2.35107</v>
      </c>
      <c r="GJ148">
        <v>1.64917</v>
      </c>
      <c r="GK148">
        <v>2.3730500000000001</v>
      </c>
      <c r="GL148">
        <v>26.416599999999999</v>
      </c>
      <c r="GM148">
        <v>14.3247</v>
      </c>
      <c r="GN148">
        <v>19</v>
      </c>
      <c r="GO148">
        <v>450.851</v>
      </c>
      <c r="GP148">
        <v>639.46500000000003</v>
      </c>
      <c r="GQ148">
        <v>29.3063</v>
      </c>
      <c r="GR148">
        <v>21.726299999999998</v>
      </c>
      <c r="GS148">
        <v>30.0001</v>
      </c>
      <c r="GT148">
        <v>21.657599999999999</v>
      </c>
      <c r="GU148">
        <v>21.6387</v>
      </c>
      <c r="GV148">
        <v>47.794699999999999</v>
      </c>
      <c r="GW148">
        <v>26.331099999999999</v>
      </c>
      <c r="GX148">
        <v>100</v>
      </c>
      <c r="GY148">
        <v>29.252400000000002</v>
      </c>
      <c r="GZ148">
        <v>1076.97</v>
      </c>
      <c r="HA148">
        <v>12.7926</v>
      </c>
      <c r="HB148">
        <v>101.346</v>
      </c>
      <c r="HC148">
        <v>101.333</v>
      </c>
    </row>
    <row r="149" spans="1:211" x14ac:dyDescent="0.2">
      <c r="A149">
        <v>133</v>
      </c>
      <c r="B149">
        <v>1736449236.0999999</v>
      </c>
      <c r="C149">
        <v>264</v>
      </c>
      <c r="D149" t="s">
        <v>613</v>
      </c>
      <c r="E149" t="s">
        <v>614</v>
      </c>
      <c r="F149">
        <v>2</v>
      </c>
      <c r="G149">
        <v>1736449234.0999999</v>
      </c>
      <c r="H149">
        <f t="shared" si="68"/>
        <v>2.3136285877696765E-3</v>
      </c>
      <c r="I149">
        <f t="shared" si="69"/>
        <v>2.3136285877696765</v>
      </c>
      <c r="J149">
        <f t="shared" si="70"/>
        <v>42.194452634578823</v>
      </c>
      <c r="K149">
        <f t="shared" si="71"/>
        <v>968.63350000000003</v>
      </c>
      <c r="L149">
        <f t="shared" si="72"/>
        <v>441.27676579215063</v>
      </c>
      <c r="M149">
        <f t="shared" si="73"/>
        <v>45.147667965889156</v>
      </c>
      <c r="N149">
        <f t="shared" si="74"/>
        <v>99.102302746742495</v>
      </c>
      <c r="O149">
        <f t="shared" si="75"/>
        <v>0.13538655957072962</v>
      </c>
      <c r="P149">
        <f t="shared" si="76"/>
        <v>3.5332839430550811</v>
      </c>
      <c r="Q149">
        <f t="shared" si="77"/>
        <v>0.13256921882564054</v>
      </c>
      <c r="R149">
        <f t="shared" si="78"/>
        <v>8.3104005581673357E-2</v>
      </c>
      <c r="S149">
        <f t="shared" si="79"/>
        <v>253.91996380800003</v>
      </c>
      <c r="T149">
        <f t="shared" si="80"/>
        <v>25.802513315411119</v>
      </c>
      <c r="U149">
        <f t="shared" si="81"/>
        <v>25.802513315411119</v>
      </c>
      <c r="V149">
        <f t="shared" si="82"/>
        <v>3.3350277165075446</v>
      </c>
      <c r="W149">
        <f t="shared" si="83"/>
        <v>49.9328746608183</v>
      </c>
      <c r="X149">
        <f t="shared" si="84"/>
        <v>1.5924624503567499</v>
      </c>
      <c r="Y149">
        <f t="shared" si="85"/>
        <v>3.1892064319828459</v>
      </c>
      <c r="Z149">
        <f t="shared" si="86"/>
        <v>1.7425652661507947</v>
      </c>
      <c r="AA149">
        <f t="shared" si="87"/>
        <v>-102.03102072064273</v>
      </c>
      <c r="AB149">
        <f t="shared" si="88"/>
        <v>-143.30545808732748</v>
      </c>
      <c r="AC149">
        <f t="shared" si="89"/>
        <v>-8.6160382906394108</v>
      </c>
      <c r="AD149">
        <f t="shared" si="90"/>
        <v>-3.255329060957024E-2</v>
      </c>
      <c r="AE149">
        <f t="shared" si="91"/>
        <v>70.299800336321013</v>
      </c>
      <c r="AF149">
        <f t="shared" si="92"/>
        <v>2.3119574293018021</v>
      </c>
      <c r="AG149">
        <f t="shared" si="93"/>
        <v>42.194452634578823</v>
      </c>
      <c r="AH149">
        <v>1062.06004964525</v>
      </c>
      <c r="AI149">
        <v>987.28916363636404</v>
      </c>
      <c r="AJ149">
        <v>3.33501598518707</v>
      </c>
      <c r="AK149">
        <v>85.495142733625997</v>
      </c>
      <c r="AL149">
        <f t="shared" si="94"/>
        <v>2.3136285877696765</v>
      </c>
      <c r="AM149">
        <v>12.834154166855001</v>
      </c>
      <c r="AN149">
        <v>15.5661356643357</v>
      </c>
      <c r="AO149">
        <v>3.6770473046935999E-6</v>
      </c>
      <c r="AP149">
        <v>126.389948844656</v>
      </c>
      <c r="AQ149">
        <v>37</v>
      </c>
      <c r="AR149">
        <v>7</v>
      </c>
      <c r="AS149">
        <f t="shared" si="95"/>
        <v>1</v>
      </c>
      <c r="AT149">
        <f t="shared" si="96"/>
        <v>0</v>
      </c>
      <c r="AU149">
        <f t="shared" si="97"/>
        <v>54352.570363548286</v>
      </c>
      <c r="AV149">
        <f t="shared" si="98"/>
        <v>1600</v>
      </c>
      <c r="AW149">
        <f t="shared" si="99"/>
        <v>1348.7998608</v>
      </c>
      <c r="AX149">
        <f t="shared" si="100"/>
        <v>0.84299991299999999</v>
      </c>
      <c r="AY149">
        <f t="shared" si="101"/>
        <v>0.15869997738000002</v>
      </c>
      <c r="AZ149">
        <v>6</v>
      </c>
      <c r="BA149">
        <v>0.5</v>
      </c>
      <c r="BB149" t="s">
        <v>345</v>
      </c>
      <c r="BC149">
        <v>2</v>
      </c>
      <c r="BD149" t="b">
        <v>1</v>
      </c>
      <c r="BE149">
        <v>1736449234.0999999</v>
      </c>
      <c r="BF149">
        <v>968.63350000000003</v>
      </c>
      <c r="BG149">
        <v>1055.645</v>
      </c>
      <c r="BH149">
        <v>15.56485</v>
      </c>
      <c r="BI149">
        <v>12.8348</v>
      </c>
      <c r="BJ149">
        <v>968.73299999999995</v>
      </c>
      <c r="BK149">
        <v>15.49075</v>
      </c>
      <c r="BL149">
        <v>500.2045</v>
      </c>
      <c r="BM149">
        <v>102.211</v>
      </c>
      <c r="BN149">
        <v>0.100455</v>
      </c>
      <c r="BO149">
        <v>25.0502</v>
      </c>
      <c r="BP149">
        <v>24.66705</v>
      </c>
      <c r="BQ149">
        <v>999.9</v>
      </c>
      <c r="BR149">
        <v>0</v>
      </c>
      <c r="BS149">
        <v>0</v>
      </c>
      <c r="BT149">
        <v>9990.94</v>
      </c>
      <c r="BU149">
        <v>513.1105</v>
      </c>
      <c r="BV149">
        <v>123.75449999999999</v>
      </c>
      <c r="BW149">
        <v>-87.011949999999999</v>
      </c>
      <c r="BX149">
        <v>983.94849999999997</v>
      </c>
      <c r="BY149">
        <v>1069.3699999999999</v>
      </c>
      <c r="BZ149">
        <v>2.7300550000000001</v>
      </c>
      <c r="CA149">
        <v>1055.645</v>
      </c>
      <c r="CB149">
        <v>12.8348</v>
      </c>
      <c r="CC149">
        <v>1.5908949999999999</v>
      </c>
      <c r="CD149">
        <v>1.31185</v>
      </c>
      <c r="CE149">
        <v>13.870900000000001</v>
      </c>
      <c r="CF149">
        <v>10.93535</v>
      </c>
      <c r="CG149">
        <v>1600</v>
      </c>
      <c r="CH149">
        <v>0.9</v>
      </c>
      <c r="CI149">
        <v>9.9999900000000003E-2</v>
      </c>
      <c r="CJ149">
        <v>20</v>
      </c>
      <c r="CK149">
        <v>31274.400000000001</v>
      </c>
      <c r="CL149">
        <v>1736445700.0999999</v>
      </c>
      <c r="CM149" t="s">
        <v>346</v>
      </c>
      <c r="CN149">
        <v>1736445697.0999999</v>
      </c>
      <c r="CO149">
        <v>1736445700.0999999</v>
      </c>
      <c r="CP149">
        <v>1</v>
      </c>
      <c r="CQ149">
        <v>-0.33700000000000002</v>
      </c>
      <c r="CR149">
        <v>1.2999999999999999E-2</v>
      </c>
      <c r="CS149">
        <v>0.22</v>
      </c>
      <c r="CT149">
        <v>8.3000000000000004E-2</v>
      </c>
      <c r="CU149">
        <v>420</v>
      </c>
      <c r="CV149">
        <v>16</v>
      </c>
      <c r="CW149">
        <v>0.23</v>
      </c>
      <c r="CX149">
        <v>0.32</v>
      </c>
      <c r="CY149">
        <v>-85.942309523809499</v>
      </c>
      <c r="CZ149">
        <v>-6.4757766233766798</v>
      </c>
      <c r="DA149">
        <v>0.65774545438675602</v>
      </c>
      <c r="DB149">
        <v>0</v>
      </c>
      <c r="DC149">
        <v>2.7211119047619001</v>
      </c>
      <c r="DD149">
        <v>8.2201558441556702E-2</v>
      </c>
      <c r="DE149">
        <v>9.4666706668574095E-3</v>
      </c>
      <c r="DF149">
        <v>1</v>
      </c>
      <c r="DG149">
        <v>1</v>
      </c>
      <c r="DH149">
        <v>2</v>
      </c>
      <c r="DI149" t="s">
        <v>347</v>
      </c>
      <c r="DJ149">
        <v>3.1194500000000001</v>
      </c>
      <c r="DK149">
        <v>2.8011900000000001</v>
      </c>
      <c r="DL149">
        <v>0.18129200000000001</v>
      </c>
      <c r="DM149">
        <v>0.193188</v>
      </c>
      <c r="DN149">
        <v>8.7025099999999994E-2</v>
      </c>
      <c r="DO149">
        <v>7.6359999999999997E-2</v>
      </c>
      <c r="DP149">
        <v>22841.9</v>
      </c>
      <c r="DQ149">
        <v>20804.5</v>
      </c>
      <c r="DR149">
        <v>26687.9</v>
      </c>
      <c r="DS149">
        <v>24122.799999999999</v>
      </c>
      <c r="DT149">
        <v>33680.6</v>
      </c>
      <c r="DU149">
        <v>32453</v>
      </c>
      <c r="DV149">
        <v>40352.699999999997</v>
      </c>
      <c r="DW149">
        <v>38135.699999999997</v>
      </c>
      <c r="DX149">
        <v>2.0147200000000001</v>
      </c>
      <c r="DY149">
        <v>2.2688000000000001</v>
      </c>
      <c r="DZ149">
        <v>0.15629100000000001</v>
      </c>
      <c r="EA149">
        <v>0</v>
      </c>
      <c r="EB149">
        <v>22.0931</v>
      </c>
      <c r="EC149">
        <v>999.9</v>
      </c>
      <c r="ED149">
        <v>64.186000000000007</v>
      </c>
      <c r="EE149">
        <v>22.123999999999999</v>
      </c>
      <c r="EF149">
        <v>16.790600000000001</v>
      </c>
      <c r="EG149">
        <v>63.674900000000001</v>
      </c>
      <c r="EH149">
        <v>26.758800000000001</v>
      </c>
      <c r="EI149">
        <v>1</v>
      </c>
      <c r="EJ149">
        <v>-0.42912299999999998</v>
      </c>
      <c r="EK149">
        <v>-3.8979599999999999</v>
      </c>
      <c r="EL149">
        <v>20.2362</v>
      </c>
      <c r="EM149">
        <v>5.2614700000000001</v>
      </c>
      <c r="EN149">
        <v>12.0077</v>
      </c>
      <c r="EO149">
        <v>4.9993999999999996</v>
      </c>
      <c r="EP149">
        <v>3.2868499999999998</v>
      </c>
      <c r="EQ149">
        <v>9999</v>
      </c>
      <c r="ER149">
        <v>9999</v>
      </c>
      <c r="ES149">
        <v>999.9</v>
      </c>
      <c r="ET149">
        <v>9999</v>
      </c>
      <c r="EU149">
        <v>1.8723700000000001</v>
      </c>
      <c r="EV149">
        <v>1.87317</v>
      </c>
      <c r="EW149">
        <v>1.8694299999999999</v>
      </c>
      <c r="EX149">
        <v>1.87514</v>
      </c>
      <c r="EY149">
        <v>1.8754599999999999</v>
      </c>
      <c r="EZ149">
        <v>1.87385</v>
      </c>
      <c r="FA149">
        <v>1.8724099999999999</v>
      </c>
      <c r="FB149">
        <v>1.8714900000000001</v>
      </c>
      <c r="FC149">
        <v>5</v>
      </c>
      <c r="FD149">
        <v>0</v>
      </c>
      <c r="FE149">
        <v>0</v>
      </c>
      <c r="FF149">
        <v>0</v>
      </c>
      <c r="FG149" t="s">
        <v>348</v>
      </c>
      <c r="FH149" t="s">
        <v>349</v>
      </c>
      <c r="FI149" t="s">
        <v>350</v>
      </c>
      <c r="FJ149" t="s">
        <v>350</v>
      </c>
      <c r="FK149" t="s">
        <v>350</v>
      </c>
      <c r="FL149" t="s">
        <v>350</v>
      </c>
      <c r="FM149">
        <v>0</v>
      </c>
      <c r="FN149">
        <v>100</v>
      </c>
      <c r="FO149">
        <v>100</v>
      </c>
      <c r="FP149">
        <v>-0.107</v>
      </c>
      <c r="FQ149">
        <v>7.4099999999999999E-2</v>
      </c>
      <c r="FR149">
        <v>-0.18329044484773399</v>
      </c>
      <c r="FS149">
        <v>1.93526017593624E-3</v>
      </c>
      <c r="FT149">
        <v>-2.6352868309754201E-6</v>
      </c>
      <c r="FU149">
        <v>7.4988703689445403E-10</v>
      </c>
      <c r="FV149">
        <v>7.4070808911679595E-2</v>
      </c>
      <c r="FW149">
        <v>0</v>
      </c>
      <c r="FX149">
        <v>0</v>
      </c>
      <c r="FY149">
        <v>0</v>
      </c>
      <c r="FZ149">
        <v>1</v>
      </c>
      <c r="GA149">
        <v>1999</v>
      </c>
      <c r="GB149">
        <v>0</v>
      </c>
      <c r="GC149">
        <v>14</v>
      </c>
      <c r="GD149">
        <v>59</v>
      </c>
      <c r="GE149">
        <v>58.9</v>
      </c>
      <c r="GF149">
        <v>2.3950200000000001</v>
      </c>
      <c r="GG149">
        <v>2.47559</v>
      </c>
      <c r="GH149">
        <v>1.5979000000000001</v>
      </c>
      <c r="GI149">
        <v>2.35107</v>
      </c>
      <c r="GJ149">
        <v>1.64917</v>
      </c>
      <c r="GK149">
        <v>2.2924799999999999</v>
      </c>
      <c r="GL149">
        <v>26.416599999999999</v>
      </c>
      <c r="GM149">
        <v>14.333399999999999</v>
      </c>
      <c r="GN149">
        <v>19</v>
      </c>
      <c r="GO149">
        <v>451.15199999999999</v>
      </c>
      <c r="GP149">
        <v>639.42999999999995</v>
      </c>
      <c r="GQ149">
        <v>29.288599999999999</v>
      </c>
      <c r="GR149">
        <v>21.7272</v>
      </c>
      <c r="GS149">
        <v>30</v>
      </c>
      <c r="GT149">
        <v>21.6585</v>
      </c>
      <c r="GU149">
        <v>21.639099999999999</v>
      </c>
      <c r="GV149">
        <v>48.045000000000002</v>
      </c>
      <c r="GW149">
        <v>26.331099999999999</v>
      </c>
      <c r="GX149">
        <v>100</v>
      </c>
      <c r="GY149">
        <v>29.252400000000002</v>
      </c>
      <c r="GZ149">
        <v>1083.72</v>
      </c>
      <c r="HA149">
        <v>12.7926</v>
      </c>
      <c r="HB149">
        <v>101.345</v>
      </c>
      <c r="HC149">
        <v>101.333</v>
      </c>
    </row>
    <row r="150" spans="1:211" x14ac:dyDescent="0.2">
      <c r="A150">
        <v>134</v>
      </c>
      <c r="B150">
        <v>1736449238.0999999</v>
      </c>
      <c r="C150">
        <v>266</v>
      </c>
      <c r="D150" t="s">
        <v>615</v>
      </c>
      <c r="E150" t="s">
        <v>616</v>
      </c>
      <c r="F150">
        <v>2</v>
      </c>
      <c r="G150">
        <v>1736449237.0999999</v>
      </c>
      <c r="H150">
        <f t="shared" si="68"/>
        <v>2.3132761344108843E-3</v>
      </c>
      <c r="I150">
        <f t="shared" si="69"/>
        <v>2.3132761344108843</v>
      </c>
      <c r="J150">
        <f t="shared" si="70"/>
        <v>42.280337069038431</v>
      </c>
      <c r="K150">
        <f t="shared" si="71"/>
        <v>978.51300000000003</v>
      </c>
      <c r="L150">
        <f t="shared" si="72"/>
        <v>450.04226624872132</v>
      </c>
      <c r="M150">
        <f t="shared" si="73"/>
        <v>46.044559943999317</v>
      </c>
      <c r="N150">
        <f t="shared" si="74"/>
        <v>100.1132646052011</v>
      </c>
      <c r="O150">
        <f t="shared" si="75"/>
        <v>0.13542765804078094</v>
      </c>
      <c r="P150">
        <f t="shared" si="76"/>
        <v>3.5401877578128165</v>
      </c>
      <c r="Q150">
        <f t="shared" si="77"/>
        <v>0.13261400013074998</v>
      </c>
      <c r="R150">
        <f t="shared" si="78"/>
        <v>8.3131677243957119E-2</v>
      </c>
      <c r="S150">
        <f t="shared" si="79"/>
        <v>253.91847395961901</v>
      </c>
      <c r="T150">
        <f t="shared" si="80"/>
        <v>25.799099339281273</v>
      </c>
      <c r="U150">
        <f t="shared" si="81"/>
        <v>25.799099339281273</v>
      </c>
      <c r="V150">
        <f t="shared" si="82"/>
        <v>3.3343530486034276</v>
      </c>
      <c r="W150">
        <f t="shared" si="83"/>
        <v>49.944506016046006</v>
      </c>
      <c r="X150">
        <f t="shared" si="84"/>
        <v>1.5926340615575501</v>
      </c>
      <c r="Y150">
        <f t="shared" si="85"/>
        <v>3.188807315555136</v>
      </c>
      <c r="Z150">
        <f t="shared" si="86"/>
        <v>1.7417189870458776</v>
      </c>
      <c r="AA150">
        <f t="shared" si="87"/>
        <v>-102.01547752751999</v>
      </c>
      <c r="AB150">
        <f t="shared" si="88"/>
        <v>-143.33468429794959</v>
      </c>
      <c r="AC150">
        <f t="shared" si="89"/>
        <v>-8.6007512581072945</v>
      </c>
      <c r="AD150">
        <f t="shared" si="90"/>
        <v>-3.243912395788584E-2</v>
      </c>
      <c r="AE150">
        <f t="shared" si="91"/>
        <v>70.502345506766517</v>
      </c>
      <c r="AF150">
        <f t="shared" si="92"/>
        <v>2.3121916110466914</v>
      </c>
      <c r="AG150">
        <f t="shared" si="93"/>
        <v>42.280337069038431</v>
      </c>
      <c r="AH150">
        <v>1068.95310556238</v>
      </c>
      <c r="AI150">
        <v>993.98986060606001</v>
      </c>
      <c r="AJ150">
        <v>3.34441310169594</v>
      </c>
      <c r="AK150">
        <v>85.495142733625997</v>
      </c>
      <c r="AL150">
        <f t="shared" si="94"/>
        <v>2.3132761344108843</v>
      </c>
      <c r="AM150">
        <v>12.834777431043699</v>
      </c>
      <c r="AN150">
        <v>15.567106993007</v>
      </c>
      <c r="AO150">
        <v>4.7757077557312996E-6</v>
      </c>
      <c r="AP150">
        <v>126.389948844656</v>
      </c>
      <c r="AQ150">
        <v>37</v>
      </c>
      <c r="AR150">
        <v>7</v>
      </c>
      <c r="AS150">
        <f t="shared" si="95"/>
        <v>1</v>
      </c>
      <c r="AT150">
        <f t="shared" si="96"/>
        <v>0</v>
      </c>
      <c r="AU150">
        <f t="shared" si="97"/>
        <v>54505.08800210592</v>
      </c>
      <c r="AV150">
        <f t="shared" si="98"/>
        <v>1599.99</v>
      </c>
      <c r="AW150">
        <f t="shared" si="99"/>
        <v>1348.7922179959498</v>
      </c>
      <c r="AX150">
        <f t="shared" si="100"/>
        <v>0.84300040499999995</v>
      </c>
      <c r="AY150">
        <f t="shared" si="101"/>
        <v>0.1587000381</v>
      </c>
      <c r="AZ150">
        <v>6</v>
      </c>
      <c r="BA150">
        <v>0.5</v>
      </c>
      <c r="BB150" t="s">
        <v>345</v>
      </c>
      <c r="BC150">
        <v>2</v>
      </c>
      <c r="BD150" t="b">
        <v>1</v>
      </c>
      <c r="BE150">
        <v>1736449237.0999999</v>
      </c>
      <c r="BF150">
        <v>978.51300000000003</v>
      </c>
      <c r="BG150">
        <v>1065.82</v>
      </c>
      <c r="BH150">
        <v>15.5665</v>
      </c>
      <c r="BI150">
        <v>12.8354</v>
      </c>
      <c r="BJ150">
        <v>978.62400000000002</v>
      </c>
      <c r="BK150">
        <v>15.4924</v>
      </c>
      <c r="BL150">
        <v>500.06200000000001</v>
      </c>
      <c r="BM150">
        <v>102.212</v>
      </c>
      <c r="BN150">
        <v>9.9634700000000007E-2</v>
      </c>
      <c r="BO150">
        <v>25.048100000000002</v>
      </c>
      <c r="BP150">
        <v>24.6677</v>
      </c>
      <c r="BQ150">
        <v>999.9</v>
      </c>
      <c r="BR150">
        <v>0</v>
      </c>
      <c r="BS150">
        <v>0</v>
      </c>
      <c r="BT150">
        <v>10020</v>
      </c>
      <c r="BU150">
        <v>513.18499999999995</v>
      </c>
      <c r="BV150">
        <v>124.021</v>
      </c>
      <c r="BW150">
        <v>-87.309399999999997</v>
      </c>
      <c r="BX150">
        <v>993.98599999999999</v>
      </c>
      <c r="BY150">
        <v>1079.68</v>
      </c>
      <c r="BZ150">
        <v>2.7310500000000002</v>
      </c>
      <c r="CA150">
        <v>1065.82</v>
      </c>
      <c r="CB150">
        <v>12.8354</v>
      </c>
      <c r="CC150">
        <v>1.59108</v>
      </c>
      <c r="CD150">
        <v>1.31193</v>
      </c>
      <c r="CE150">
        <v>13.8727</v>
      </c>
      <c r="CF150">
        <v>10.936299999999999</v>
      </c>
      <c r="CG150">
        <v>1599.99</v>
      </c>
      <c r="CH150">
        <v>0.90000100000000005</v>
      </c>
      <c r="CI150">
        <v>9.9999500000000005E-2</v>
      </c>
      <c r="CJ150">
        <v>20</v>
      </c>
      <c r="CK150">
        <v>31274.2</v>
      </c>
      <c r="CL150">
        <v>1736445700.0999999</v>
      </c>
      <c r="CM150" t="s">
        <v>346</v>
      </c>
      <c r="CN150">
        <v>1736445697.0999999</v>
      </c>
      <c r="CO150">
        <v>1736445700.0999999</v>
      </c>
      <c r="CP150">
        <v>1</v>
      </c>
      <c r="CQ150">
        <v>-0.33700000000000002</v>
      </c>
      <c r="CR150">
        <v>1.2999999999999999E-2</v>
      </c>
      <c r="CS150">
        <v>0.22</v>
      </c>
      <c r="CT150">
        <v>8.3000000000000004E-2</v>
      </c>
      <c r="CU150">
        <v>420</v>
      </c>
      <c r="CV150">
        <v>16</v>
      </c>
      <c r="CW150">
        <v>0.23</v>
      </c>
      <c r="CX150">
        <v>0.32</v>
      </c>
      <c r="CY150">
        <v>-86.166366666666704</v>
      </c>
      <c r="CZ150">
        <v>-6.3642935064934996</v>
      </c>
      <c r="DA150">
        <v>0.64603821671811101</v>
      </c>
      <c r="DB150">
        <v>0</v>
      </c>
      <c r="DC150">
        <v>2.7238847619047601</v>
      </c>
      <c r="DD150">
        <v>6.1759480519485301E-2</v>
      </c>
      <c r="DE150">
        <v>7.41850749913612E-3</v>
      </c>
      <c r="DF150">
        <v>1</v>
      </c>
      <c r="DG150">
        <v>1</v>
      </c>
      <c r="DH150">
        <v>2</v>
      </c>
      <c r="DI150" t="s">
        <v>347</v>
      </c>
      <c r="DJ150">
        <v>3.1192199999999999</v>
      </c>
      <c r="DK150">
        <v>2.7998799999999999</v>
      </c>
      <c r="DL150">
        <v>0.18207400000000001</v>
      </c>
      <c r="DM150">
        <v>0.19395299999999999</v>
      </c>
      <c r="DN150">
        <v>8.7026999999999993E-2</v>
      </c>
      <c r="DO150">
        <v>7.6357700000000001E-2</v>
      </c>
      <c r="DP150">
        <v>22820.1</v>
      </c>
      <c r="DQ150">
        <v>20784.8</v>
      </c>
      <c r="DR150">
        <v>26687.8</v>
      </c>
      <c r="DS150">
        <v>24122.7</v>
      </c>
      <c r="DT150">
        <v>33680.800000000003</v>
      </c>
      <c r="DU150">
        <v>32453.1</v>
      </c>
      <c r="DV150">
        <v>40352.9</v>
      </c>
      <c r="DW150">
        <v>38135.699999999997</v>
      </c>
      <c r="DX150">
        <v>2.0151500000000002</v>
      </c>
      <c r="DY150">
        <v>2.2692800000000002</v>
      </c>
      <c r="DZ150">
        <v>0.156477</v>
      </c>
      <c r="EA150">
        <v>0</v>
      </c>
      <c r="EB150">
        <v>22.093900000000001</v>
      </c>
      <c r="EC150">
        <v>999.9</v>
      </c>
      <c r="ED150">
        <v>64.186000000000007</v>
      </c>
      <c r="EE150">
        <v>22.123999999999999</v>
      </c>
      <c r="EF150">
        <v>16.790299999999998</v>
      </c>
      <c r="EG150">
        <v>63.774900000000002</v>
      </c>
      <c r="EH150">
        <v>26.895</v>
      </c>
      <c r="EI150">
        <v>1</v>
      </c>
      <c r="EJ150">
        <v>-0.42918699999999999</v>
      </c>
      <c r="EK150">
        <v>-3.8587899999999999</v>
      </c>
      <c r="EL150">
        <v>20.2376</v>
      </c>
      <c r="EM150">
        <v>5.2619199999999999</v>
      </c>
      <c r="EN150">
        <v>12.0077</v>
      </c>
      <c r="EO150">
        <v>4.9995000000000003</v>
      </c>
      <c r="EP150">
        <v>3.2869799999999998</v>
      </c>
      <c r="EQ150">
        <v>9999</v>
      </c>
      <c r="ER150">
        <v>9999</v>
      </c>
      <c r="ES150">
        <v>999.9</v>
      </c>
      <c r="ET150">
        <v>9999</v>
      </c>
      <c r="EU150">
        <v>1.8724000000000001</v>
      </c>
      <c r="EV150">
        <v>1.87317</v>
      </c>
      <c r="EW150">
        <v>1.86941</v>
      </c>
      <c r="EX150">
        <v>1.87514</v>
      </c>
      <c r="EY150">
        <v>1.8754599999999999</v>
      </c>
      <c r="EZ150">
        <v>1.8738699999999999</v>
      </c>
      <c r="FA150">
        <v>1.8724099999999999</v>
      </c>
      <c r="FB150">
        <v>1.8714900000000001</v>
      </c>
      <c r="FC150">
        <v>5</v>
      </c>
      <c r="FD150">
        <v>0</v>
      </c>
      <c r="FE150">
        <v>0</v>
      </c>
      <c r="FF150">
        <v>0</v>
      </c>
      <c r="FG150" t="s">
        <v>348</v>
      </c>
      <c r="FH150" t="s">
        <v>349</v>
      </c>
      <c r="FI150" t="s">
        <v>350</v>
      </c>
      <c r="FJ150" t="s">
        <v>350</v>
      </c>
      <c r="FK150" t="s">
        <v>350</v>
      </c>
      <c r="FL150" t="s">
        <v>350</v>
      </c>
      <c r="FM150">
        <v>0</v>
      </c>
      <c r="FN150">
        <v>100</v>
      </c>
      <c r="FO150">
        <v>100</v>
      </c>
      <c r="FP150">
        <v>-0.114</v>
      </c>
      <c r="FQ150">
        <v>7.4099999999999999E-2</v>
      </c>
      <c r="FR150">
        <v>-0.18329044484773399</v>
      </c>
      <c r="FS150">
        <v>1.93526017593624E-3</v>
      </c>
      <c r="FT150">
        <v>-2.6352868309754201E-6</v>
      </c>
      <c r="FU150">
        <v>7.4988703689445403E-10</v>
      </c>
      <c r="FV150">
        <v>7.4070808911679595E-2</v>
      </c>
      <c r="FW150">
        <v>0</v>
      </c>
      <c r="FX150">
        <v>0</v>
      </c>
      <c r="FY150">
        <v>0</v>
      </c>
      <c r="FZ150">
        <v>1</v>
      </c>
      <c r="GA150">
        <v>1999</v>
      </c>
      <c r="GB150">
        <v>0</v>
      </c>
      <c r="GC150">
        <v>14</v>
      </c>
      <c r="GD150">
        <v>59</v>
      </c>
      <c r="GE150">
        <v>59</v>
      </c>
      <c r="GF150">
        <v>2.4072300000000002</v>
      </c>
      <c r="GG150">
        <v>2.4597199999999999</v>
      </c>
      <c r="GH150">
        <v>1.5979000000000001</v>
      </c>
      <c r="GI150">
        <v>2.35107</v>
      </c>
      <c r="GJ150">
        <v>1.64917</v>
      </c>
      <c r="GK150">
        <v>2.4414099999999999</v>
      </c>
      <c r="GL150">
        <v>26.4373</v>
      </c>
      <c r="GM150">
        <v>14.3422</v>
      </c>
      <c r="GN150">
        <v>19</v>
      </c>
      <c r="GO150">
        <v>451.399</v>
      </c>
      <c r="GP150">
        <v>639.83100000000002</v>
      </c>
      <c r="GQ150">
        <v>29.267499999999998</v>
      </c>
      <c r="GR150">
        <v>21.7273</v>
      </c>
      <c r="GS150">
        <v>30</v>
      </c>
      <c r="GT150">
        <v>21.658999999999999</v>
      </c>
      <c r="GU150">
        <v>21.64</v>
      </c>
      <c r="GV150">
        <v>48.292099999999998</v>
      </c>
      <c r="GW150">
        <v>26.331099999999999</v>
      </c>
      <c r="GX150">
        <v>100</v>
      </c>
      <c r="GY150">
        <v>29.252400000000002</v>
      </c>
      <c r="GZ150">
        <v>1090.47</v>
      </c>
      <c r="HA150">
        <v>12.7926</v>
      </c>
      <c r="HB150">
        <v>101.346</v>
      </c>
      <c r="HC150">
        <v>101.333</v>
      </c>
    </row>
    <row r="151" spans="1:211" x14ac:dyDescent="0.2">
      <c r="A151">
        <v>135</v>
      </c>
      <c r="B151">
        <v>1736449240.0999999</v>
      </c>
      <c r="C151">
        <v>268</v>
      </c>
      <c r="D151" t="s">
        <v>617</v>
      </c>
      <c r="E151" t="s">
        <v>618</v>
      </c>
      <c r="F151">
        <v>2</v>
      </c>
      <c r="G151">
        <v>1736449238.0999999</v>
      </c>
      <c r="H151">
        <f t="shared" si="68"/>
        <v>2.3125572999004133E-3</v>
      </c>
      <c r="I151">
        <f t="shared" si="69"/>
        <v>2.3125572999004134</v>
      </c>
      <c r="J151">
        <f t="shared" si="70"/>
        <v>42.492559752238954</v>
      </c>
      <c r="K151">
        <f t="shared" si="71"/>
        <v>981.79349999999999</v>
      </c>
      <c r="L151">
        <f t="shared" si="72"/>
        <v>450.6702787736794</v>
      </c>
      <c r="M151">
        <f t="shared" si="73"/>
        <v>46.108444261218303</v>
      </c>
      <c r="N151">
        <f t="shared" si="74"/>
        <v>100.44809476666178</v>
      </c>
      <c r="O151">
        <f t="shared" si="75"/>
        <v>0.13541522882542781</v>
      </c>
      <c r="P151">
        <f t="shared" si="76"/>
        <v>3.5388513120685783</v>
      </c>
      <c r="Q151">
        <f t="shared" si="77"/>
        <v>0.13260104298036046</v>
      </c>
      <c r="R151">
        <f t="shared" si="78"/>
        <v>8.3123624183717174E-2</v>
      </c>
      <c r="S151">
        <f t="shared" si="79"/>
        <v>253.91914078820534</v>
      </c>
      <c r="T151">
        <f t="shared" si="80"/>
        <v>25.797128054407452</v>
      </c>
      <c r="U151">
        <f t="shared" si="81"/>
        <v>25.797128054407452</v>
      </c>
      <c r="V151">
        <f t="shared" si="82"/>
        <v>3.3339635387710729</v>
      </c>
      <c r="W151">
        <f t="shared" si="83"/>
        <v>49.951411405688326</v>
      </c>
      <c r="X151">
        <f t="shared" si="84"/>
        <v>1.5926264429230574</v>
      </c>
      <c r="Y151">
        <f t="shared" si="85"/>
        <v>3.1883512359406398</v>
      </c>
      <c r="Z151">
        <f t="shared" si="86"/>
        <v>1.7413370958480154</v>
      </c>
      <c r="AA151">
        <f t="shared" si="87"/>
        <v>-101.98377692560823</v>
      </c>
      <c r="AB151">
        <f t="shared" si="88"/>
        <v>-143.36236752855595</v>
      </c>
      <c r="AC151">
        <f t="shared" si="89"/>
        <v>-8.6054720134837339</v>
      </c>
      <c r="AD151">
        <f t="shared" si="90"/>
        <v>-3.2475679442569572E-2</v>
      </c>
      <c r="AE151">
        <f t="shared" si="91"/>
        <v>70.588096341660943</v>
      </c>
      <c r="AF151">
        <f t="shared" si="92"/>
        <v>2.3121997238614749</v>
      </c>
      <c r="AG151">
        <f t="shared" si="93"/>
        <v>42.492559752238954</v>
      </c>
      <c r="AH151">
        <v>1075.84017250954</v>
      </c>
      <c r="AI151">
        <v>1000.64927878788</v>
      </c>
      <c r="AJ151">
        <v>3.3385815183530001</v>
      </c>
      <c r="AK151">
        <v>85.495142733625997</v>
      </c>
      <c r="AL151">
        <f t="shared" si="94"/>
        <v>2.3125572999004134</v>
      </c>
      <c r="AM151">
        <v>12.834998915057101</v>
      </c>
      <c r="AN151">
        <v>15.5668762237762</v>
      </c>
      <c r="AO151">
        <v>4.2416988875182803E-6</v>
      </c>
      <c r="AP151">
        <v>126.389948844656</v>
      </c>
      <c r="AQ151">
        <v>37</v>
      </c>
      <c r="AR151">
        <v>7</v>
      </c>
      <c r="AS151">
        <f t="shared" si="95"/>
        <v>1</v>
      </c>
      <c r="AT151">
        <f t="shared" si="96"/>
        <v>0</v>
      </c>
      <c r="AU151">
        <f t="shared" si="97"/>
        <v>54476.055581137662</v>
      </c>
      <c r="AV151">
        <f t="shared" si="98"/>
        <v>1599.9949999999999</v>
      </c>
      <c r="AW151">
        <f t="shared" si="99"/>
        <v>1348.7959457994973</v>
      </c>
      <c r="AX151">
        <f t="shared" si="100"/>
        <v>0.84300010049999996</v>
      </c>
      <c r="AY151">
        <f t="shared" si="101"/>
        <v>0.15869995893</v>
      </c>
      <c r="AZ151">
        <v>6</v>
      </c>
      <c r="BA151">
        <v>0.5</v>
      </c>
      <c r="BB151" t="s">
        <v>345</v>
      </c>
      <c r="BC151">
        <v>2</v>
      </c>
      <c r="BD151" t="b">
        <v>1</v>
      </c>
      <c r="BE151">
        <v>1736449238.0999999</v>
      </c>
      <c r="BF151">
        <v>981.79349999999999</v>
      </c>
      <c r="BG151">
        <v>1069.2249999999999</v>
      </c>
      <c r="BH151">
        <v>15.566549999999999</v>
      </c>
      <c r="BI151">
        <v>12.835050000000001</v>
      </c>
      <c r="BJ151">
        <v>981.90750000000003</v>
      </c>
      <c r="BK151">
        <v>15.4925</v>
      </c>
      <c r="BL151">
        <v>499.9905</v>
      </c>
      <c r="BM151">
        <v>102.2115</v>
      </c>
      <c r="BN151">
        <v>9.9316650000000006E-2</v>
      </c>
      <c r="BO151">
        <v>25.0457</v>
      </c>
      <c r="BP151">
        <v>24.669650000000001</v>
      </c>
      <c r="BQ151">
        <v>999.9</v>
      </c>
      <c r="BR151">
        <v>0</v>
      </c>
      <c r="BS151">
        <v>0</v>
      </c>
      <c r="BT151">
        <v>10014.4</v>
      </c>
      <c r="BU151">
        <v>513.20249999999999</v>
      </c>
      <c r="BV151">
        <v>124.19750000000001</v>
      </c>
      <c r="BW151">
        <v>-87.434349999999995</v>
      </c>
      <c r="BX151">
        <v>997.31799999999998</v>
      </c>
      <c r="BY151">
        <v>1083.1300000000001</v>
      </c>
      <c r="BZ151">
        <v>2.7314850000000002</v>
      </c>
      <c r="CA151">
        <v>1069.2249999999999</v>
      </c>
      <c r="CB151">
        <v>12.835050000000001</v>
      </c>
      <c r="CC151">
        <v>1.5910850000000001</v>
      </c>
      <c r="CD151">
        <v>1.31189</v>
      </c>
      <c r="CE151">
        <v>13.8727</v>
      </c>
      <c r="CF151">
        <v>10.9358</v>
      </c>
      <c r="CG151">
        <v>1599.9949999999999</v>
      </c>
      <c r="CH151">
        <v>0.90000100000000005</v>
      </c>
      <c r="CI151">
        <v>9.9999149999999995E-2</v>
      </c>
      <c r="CJ151">
        <v>20</v>
      </c>
      <c r="CK151">
        <v>31274.3</v>
      </c>
      <c r="CL151">
        <v>1736445700.0999999</v>
      </c>
      <c r="CM151" t="s">
        <v>346</v>
      </c>
      <c r="CN151">
        <v>1736445697.0999999</v>
      </c>
      <c r="CO151">
        <v>1736445700.0999999</v>
      </c>
      <c r="CP151">
        <v>1</v>
      </c>
      <c r="CQ151">
        <v>-0.33700000000000002</v>
      </c>
      <c r="CR151">
        <v>1.2999999999999999E-2</v>
      </c>
      <c r="CS151">
        <v>0.22</v>
      </c>
      <c r="CT151">
        <v>8.3000000000000004E-2</v>
      </c>
      <c r="CU151">
        <v>420</v>
      </c>
      <c r="CV151">
        <v>16</v>
      </c>
      <c r="CW151">
        <v>0.23</v>
      </c>
      <c r="CX151">
        <v>0.32</v>
      </c>
      <c r="CY151">
        <v>-86.387595238095201</v>
      </c>
      <c r="CZ151">
        <v>-6.0709558441559501</v>
      </c>
      <c r="DA151">
        <v>0.61437820093721396</v>
      </c>
      <c r="DB151">
        <v>0</v>
      </c>
      <c r="DC151">
        <v>2.7263500000000001</v>
      </c>
      <c r="DD151">
        <v>3.9494805194805097E-2</v>
      </c>
      <c r="DE151">
        <v>4.6267061203203296E-3</v>
      </c>
      <c r="DF151">
        <v>1</v>
      </c>
      <c r="DG151">
        <v>1</v>
      </c>
      <c r="DH151">
        <v>2</v>
      </c>
      <c r="DI151" t="s">
        <v>347</v>
      </c>
      <c r="DJ151">
        <v>3.11883</v>
      </c>
      <c r="DK151">
        <v>2.79996</v>
      </c>
      <c r="DL151">
        <v>0.18285999999999999</v>
      </c>
      <c r="DM151">
        <v>0.19472700000000001</v>
      </c>
      <c r="DN151">
        <v>8.7027599999999997E-2</v>
      </c>
      <c r="DO151">
        <v>7.6356300000000002E-2</v>
      </c>
      <c r="DP151">
        <v>22798.400000000001</v>
      </c>
      <c r="DQ151">
        <v>20764.8</v>
      </c>
      <c r="DR151">
        <v>26688</v>
      </c>
      <c r="DS151">
        <v>24122.7</v>
      </c>
      <c r="DT151">
        <v>33681.1</v>
      </c>
      <c r="DU151">
        <v>32452.9</v>
      </c>
      <c r="DV151">
        <v>40353.199999999997</v>
      </c>
      <c r="DW151">
        <v>38135.300000000003</v>
      </c>
      <c r="DX151">
        <v>2.0141300000000002</v>
      </c>
      <c r="DY151">
        <v>2.2700300000000002</v>
      </c>
      <c r="DZ151">
        <v>0.15693199999999999</v>
      </c>
      <c r="EA151">
        <v>0</v>
      </c>
      <c r="EB151">
        <v>22.095500000000001</v>
      </c>
      <c r="EC151">
        <v>999.9</v>
      </c>
      <c r="ED151">
        <v>64.162000000000006</v>
      </c>
      <c r="EE151">
        <v>22.123999999999999</v>
      </c>
      <c r="EF151">
        <v>16.7834</v>
      </c>
      <c r="EG151">
        <v>64.174899999999994</v>
      </c>
      <c r="EH151">
        <v>26.754799999999999</v>
      </c>
      <c r="EI151">
        <v>1</v>
      </c>
      <c r="EJ151">
        <v>-0.42921199999999998</v>
      </c>
      <c r="EK151">
        <v>-3.9018199999999998</v>
      </c>
      <c r="EL151">
        <v>20.236499999999999</v>
      </c>
      <c r="EM151">
        <v>5.2622200000000001</v>
      </c>
      <c r="EN151">
        <v>12.0076</v>
      </c>
      <c r="EO151">
        <v>4.9996</v>
      </c>
      <c r="EP151">
        <v>3.2870200000000001</v>
      </c>
      <c r="EQ151">
        <v>9999</v>
      </c>
      <c r="ER151">
        <v>9999</v>
      </c>
      <c r="ES151">
        <v>999.9</v>
      </c>
      <c r="ET151">
        <v>9999</v>
      </c>
      <c r="EU151">
        <v>1.8724000000000001</v>
      </c>
      <c r="EV151">
        <v>1.8731899999999999</v>
      </c>
      <c r="EW151">
        <v>1.8693900000000001</v>
      </c>
      <c r="EX151">
        <v>1.87514</v>
      </c>
      <c r="EY151">
        <v>1.8754599999999999</v>
      </c>
      <c r="EZ151">
        <v>1.8738999999999999</v>
      </c>
      <c r="FA151">
        <v>1.8724099999999999</v>
      </c>
      <c r="FB151">
        <v>1.8714900000000001</v>
      </c>
      <c r="FC151">
        <v>5</v>
      </c>
      <c r="FD151">
        <v>0</v>
      </c>
      <c r="FE151">
        <v>0</v>
      </c>
      <c r="FF151">
        <v>0</v>
      </c>
      <c r="FG151" t="s">
        <v>348</v>
      </c>
      <c r="FH151" t="s">
        <v>349</v>
      </c>
      <c r="FI151" t="s">
        <v>350</v>
      </c>
      <c r="FJ151" t="s">
        <v>350</v>
      </c>
      <c r="FK151" t="s">
        <v>350</v>
      </c>
      <c r="FL151" t="s">
        <v>350</v>
      </c>
      <c r="FM151">
        <v>0</v>
      </c>
      <c r="FN151">
        <v>100</v>
      </c>
      <c r="FO151">
        <v>100</v>
      </c>
      <c r="FP151">
        <v>-0.121</v>
      </c>
      <c r="FQ151">
        <v>7.3999999999999996E-2</v>
      </c>
      <c r="FR151">
        <v>-0.18329044484773399</v>
      </c>
      <c r="FS151">
        <v>1.93526017593624E-3</v>
      </c>
      <c r="FT151">
        <v>-2.6352868309754201E-6</v>
      </c>
      <c r="FU151">
        <v>7.4988703689445403E-10</v>
      </c>
      <c r="FV151">
        <v>7.4070808911679595E-2</v>
      </c>
      <c r="FW151">
        <v>0</v>
      </c>
      <c r="FX151">
        <v>0</v>
      </c>
      <c r="FY151">
        <v>0</v>
      </c>
      <c r="FZ151">
        <v>1</v>
      </c>
      <c r="GA151">
        <v>1999</v>
      </c>
      <c r="GB151">
        <v>0</v>
      </c>
      <c r="GC151">
        <v>14</v>
      </c>
      <c r="GD151">
        <v>59</v>
      </c>
      <c r="GE151">
        <v>59</v>
      </c>
      <c r="GF151">
        <v>2.4206500000000002</v>
      </c>
      <c r="GG151">
        <v>2.4682599999999999</v>
      </c>
      <c r="GH151">
        <v>1.5979000000000001</v>
      </c>
      <c r="GI151">
        <v>2.35107</v>
      </c>
      <c r="GJ151">
        <v>1.64917</v>
      </c>
      <c r="GK151">
        <v>2.47437</v>
      </c>
      <c r="GL151">
        <v>26.416599999999999</v>
      </c>
      <c r="GM151">
        <v>14.350899999999999</v>
      </c>
      <c r="GN151">
        <v>19</v>
      </c>
      <c r="GO151">
        <v>450.80900000000003</v>
      </c>
      <c r="GP151">
        <v>640.45500000000004</v>
      </c>
      <c r="GQ151">
        <v>29.245799999999999</v>
      </c>
      <c r="GR151">
        <v>21.727599999999999</v>
      </c>
      <c r="GS151">
        <v>30</v>
      </c>
      <c r="GT151">
        <v>21.6599</v>
      </c>
      <c r="GU151">
        <v>21.640599999999999</v>
      </c>
      <c r="GV151">
        <v>48.540999999999997</v>
      </c>
      <c r="GW151">
        <v>26.331099999999999</v>
      </c>
      <c r="GX151">
        <v>100</v>
      </c>
      <c r="GY151">
        <v>29.204499999999999</v>
      </c>
      <c r="GZ151">
        <v>1097.25</v>
      </c>
      <c r="HA151">
        <v>12.7926</v>
      </c>
      <c r="HB151">
        <v>101.346</v>
      </c>
      <c r="HC151">
        <v>101.33199999999999</v>
      </c>
    </row>
    <row r="152" spans="1:211" x14ac:dyDescent="0.2">
      <c r="A152">
        <v>136</v>
      </c>
      <c r="B152">
        <v>1736449242.0999999</v>
      </c>
      <c r="C152">
        <v>270</v>
      </c>
      <c r="D152" t="s">
        <v>619</v>
      </c>
      <c r="E152" t="s">
        <v>620</v>
      </c>
      <c r="F152">
        <v>2</v>
      </c>
      <c r="G152">
        <v>1736449241.0999999</v>
      </c>
      <c r="H152">
        <f t="shared" si="68"/>
        <v>2.3115822600512253E-3</v>
      </c>
      <c r="I152">
        <f t="shared" si="69"/>
        <v>2.3115822600512255</v>
      </c>
      <c r="J152">
        <f t="shared" si="70"/>
        <v>42.50381481930502</v>
      </c>
      <c r="K152">
        <f t="shared" si="71"/>
        <v>991.69399999999996</v>
      </c>
      <c r="L152">
        <f t="shared" si="72"/>
        <v>460.12017321637228</v>
      </c>
      <c r="M152">
        <f t="shared" si="73"/>
        <v>47.07509111700891</v>
      </c>
      <c r="N152">
        <f t="shared" si="74"/>
        <v>101.46063599832159</v>
      </c>
      <c r="O152">
        <f t="shared" si="75"/>
        <v>0.13540200953859113</v>
      </c>
      <c r="P152">
        <f t="shared" si="76"/>
        <v>3.5375143547929713</v>
      </c>
      <c r="Q152">
        <f t="shared" si="77"/>
        <v>0.13258732740057039</v>
      </c>
      <c r="R152">
        <f t="shared" si="78"/>
        <v>8.3115094342554582E-2</v>
      </c>
      <c r="S152">
        <f t="shared" si="79"/>
        <v>253.91992761600002</v>
      </c>
      <c r="T152">
        <f t="shared" si="80"/>
        <v>25.794613928789772</v>
      </c>
      <c r="U152">
        <f t="shared" si="81"/>
        <v>25.794613928789772</v>
      </c>
      <c r="V152">
        <f t="shared" si="82"/>
        <v>3.3334668256996918</v>
      </c>
      <c r="W152">
        <f t="shared" si="83"/>
        <v>49.962238988334171</v>
      </c>
      <c r="X152">
        <f t="shared" si="84"/>
        <v>1.5926868698540799</v>
      </c>
      <c r="Y152">
        <f t="shared" si="85"/>
        <v>3.1877812165823092</v>
      </c>
      <c r="Z152">
        <f t="shared" si="86"/>
        <v>1.7407799558456118</v>
      </c>
      <c r="AA152">
        <f t="shared" si="87"/>
        <v>-101.94077766825903</v>
      </c>
      <c r="AB152">
        <f t="shared" si="88"/>
        <v>-143.40086934391405</v>
      </c>
      <c r="AC152">
        <f t="shared" si="89"/>
        <v>-8.6107976757429689</v>
      </c>
      <c r="AD152">
        <f t="shared" si="90"/>
        <v>-3.251707191600417E-2</v>
      </c>
      <c r="AE152">
        <f t="shared" si="91"/>
        <v>70.774980368647121</v>
      </c>
      <c r="AF152">
        <f t="shared" si="92"/>
        <v>2.3125326878584289</v>
      </c>
      <c r="AG152">
        <f t="shared" si="93"/>
        <v>42.50381481930502</v>
      </c>
      <c r="AH152">
        <v>1082.69403352676</v>
      </c>
      <c r="AI152">
        <v>1007.37624848485</v>
      </c>
      <c r="AJ152">
        <v>3.3506861830595001</v>
      </c>
      <c r="AK152">
        <v>85.495142733625997</v>
      </c>
      <c r="AL152">
        <f t="shared" si="94"/>
        <v>2.3115822600512255</v>
      </c>
      <c r="AM152">
        <v>12.8351484831819</v>
      </c>
      <c r="AN152">
        <v>15.566895104895099</v>
      </c>
      <c r="AO152">
        <v>2.9763035408792502E-6</v>
      </c>
      <c r="AP152">
        <v>126.389948844656</v>
      </c>
      <c r="AQ152">
        <v>38</v>
      </c>
      <c r="AR152">
        <v>8</v>
      </c>
      <c r="AS152">
        <f t="shared" si="95"/>
        <v>1</v>
      </c>
      <c r="AT152">
        <f t="shared" si="96"/>
        <v>0</v>
      </c>
      <c r="AU152">
        <f t="shared" si="97"/>
        <v>54447.127813977306</v>
      </c>
      <c r="AV152">
        <f t="shared" si="98"/>
        <v>1600</v>
      </c>
      <c r="AW152">
        <f t="shared" si="99"/>
        <v>1348.7997216000001</v>
      </c>
      <c r="AX152">
        <f t="shared" si="100"/>
        <v>0.84299982600000001</v>
      </c>
      <c r="AY152">
        <f t="shared" si="101"/>
        <v>0.15869995476000001</v>
      </c>
      <c r="AZ152">
        <v>6</v>
      </c>
      <c r="BA152">
        <v>0.5</v>
      </c>
      <c r="BB152" t="s">
        <v>345</v>
      </c>
      <c r="BC152">
        <v>2</v>
      </c>
      <c r="BD152" t="b">
        <v>1</v>
      </c>
      <c r="BE152">
        <v>1736449241.0999999</v>
      </c>
      <c r="BF152">
        <v>991.69399999999996</v>
      </c>
      <c r="BG152">
        <v>1079.4100000000001</v>
      </c>
      <c r="BH152">
        <v>15.5672</v>
      </c>
      <c r="BI152">
        <v>12.834300000000001</v>
      </c>
      <c r="BJ152">
        <v>991.81899999999996</v>
      </c>
      <c r="BK152">
        <v>15.4931</v>
      </c>
      <c r="BL152">
        <v>499.80599999999998</v>
      </c>
      <c r="BM152">
        <v>102.211</v>
      </c>
      <c r="BN152">
        <v>9.9426399999999998E-2</v>
      </c>
      <c r="BO152">
        <v>25.0427</v>
      </c>
      <c r="BP152">
        <v>24.673400000000001</v>
      </c>
      <c r="BQ152">
        <v>999.9</v>
      </c>
      <c r="BR152">
        <v>0</v>
      </c>
      <c r="BS152">
        <v>0</v>
      </c>
      <c r="BT152">
        <v>10008.799999999999</v>
      </c>
      <c r="BU152">
        <v>513.19799999999998</v>
      </c>
      <c r="BV152">
        <v>124.502</v>
      </c>
      <c r="BW152">
        <v>-87.7136</v>
      </c>
      <c r="BX152">
        <v>1007.38</v>
      </c>
      <c r="BY152">
        <v>1093.44</v>
      </c>
      <c r="BZ152">
        <v>2.7329400000000001</v>
      </c>
      <c r="CA152">
        <v>1079.4100000000001</v>
      </c>
      <c r="CB152">
        <v>12.834300000000001</v>
      </c>
      <c r="CC152">
        <v>1.59114</v>
      </c>
      <c r="CD152">
        <v>1.3118000000000001</v>
      </c>
      <c r="CE152">
        <v>13.873200000000001</v>
      </c>
      <c r="CF152">
        <v>10.934699999999999</v>
      </c>
      <c r="CG152">
        <v>1600</v>
      </c>
      <c r="CH152">
        <v>0.9</v>
      </c>
      <c r="CI152">
        <v>9.99998E-2</v>
      </c>
      <c r="CJ152">
        <v>20</v>
      </c>
      <c r="CK152">
        <v>31274.5</v>
      </c>
      <c r="CL152">
        <v>1736445700.0999999</v>
      </c>
      <c r="CM152" t="s">
        <v>346</v>
      </c>
      <c r="CN152">
        <v>1736445697.0999999</v>
      </c>
      <c r="CO152">
        <v>1736445700.0999999</v>
      </c>
      <c r="CP152">
        <v>1</v>
      </c>
      <c r="CQ152">
        <v>-0.33700000000000002</v>
      </c>
      <c r="CR152">
        <v>1.2999999999999999E-2</v>
      </c>
      <c r="CS152">
        <v>0.22</v>
      </c>
      <c r="CT152">
        <v>8.3000000000000004E-2</v>
      </c>
      <c r="CU152">
        <v>420</v>
      </c>
      <c r="CV152">
        <v>16</v>
      </c>
      <c r="CW152">
        <v>0.23</v>
      </c>
      <c r="CX152">
        <v>0.32</v>
      </c>
      <c r="CY152">
        <v>-86.590319047619005</v>
      </c>
      <c r="CZ152">
        <v>-6.1058649350649796</v>
      </c>
      <c r="DA152">
        <v>0.61802334184540297</v>
      </c>
      <c r="DB152">
        <v>0</v>
      </c>
      <c r="DC152">
        <v>2.7280004761904801</v>
      </c>
      <c r="DD152">
        <v>2.6683636363638599E-2</v>
      </c>
      <c r="DE152">
        <v>2.8535599757404302E-3</v>
      </c>
      <c r="DF152">
        <v>1</v>
      </c>
      <c r="DG152">
        <v>1</v>
      </c>
      <c r="DH152">
        <v>2</v>
      </c>
      <c r="DI152" t="s">
        <v>347</v>
      </c>
      <c r="DJ152">
        <v>3.1189200000000001</v>
      </c>
      <c r="DK152">
        <v>2.8007200000000001</v>
      </c>
      <c r="DL152">
        <v>0.183645</v>
      </c>
      <c r="DM152">
        <v>0.19551399999999999</v>
      </c>
      <c r="DN152">
        <v>8.7033299999999994E-2</v>
      </c>
      <c r="DO152">
        <v>7.6357599999999998E-2</v>
      </c>
      <c r="DP152">
        <v>22776.5</v>
      </c>
      <c r="DQ152">
        <v>20744.7</v>
      </c>
      <c r="DR152">
        <v>26688</v>
      </c>
      <c r="DS152">
        <v>24122.9</v>
      </c>
      <c r="DT152">
        <v>33680.699999999997</v>
      </c>
      <c r="DU152">
        <v>32453</v>
      </c>
      <c r="DV152">
        <v>40352.9</v>
      </c>
      <c r="DW152">
        <v>38135.4</v>
      </c>
      <c r="DX152">
        <v>2.0127700000000002</v>
      </c>
      <c r="DY152">
        <v>2.2698499999999999</v>
      </c>
      <c r="DZ152">
        <v>0.15648500000000001</v>
      </c>
      <c r="EA152">
        <v>0</v>
      </c>
      <c r="EB152">
        <v>22.096900000000002</v>
      </c>
      <c r="EC152">
        <v>999.9</v>
      </c>
      <c r="ED152">
        <v>64.186000000000007</v>
      </c>
      <c r="EE152">
        <v>22.123999999999999</v>
      </c>
      <c r="EF152">
        <v>16.790700000000001</v>
      </c>
      <c r="EG152">
        <v>63.8249</v>
      </c>
      <c r="EH152">
        <v>26.650600000000001</v>
      </c>
      <c r="EI152">
        <v>1</v>
      </c>
      <c r="EJ152">
        <v>-0.42918200000000001</v>
      </c>
      <c r="EK152">
        <v>-3.85107</v>
      </c>
      <c r="EL152">
        <v>20.238</v>
      </c>
      <c r="EM152">
        <v>5.2617700000000003</v>
      </c>
      <c r="EN152">
        <v>12.007</v>
      </c>
      <c r="EO152">
        <v>4.9995000000000003</v>
      </c>
      <c r="EP152">
        <v>3.2868499999999998</v>
      </c>
      <c r="EQ152">
        <v>9999</v>
      </c>
      <c r="ER152">
        <v>9999</v>
      </c>
      <c r="ES152">
        <v>999.9</v>
      </c>
      <c r="ET152">
        <v>9999</v>
      </c>
      <c r="EU152">
        <v>1.8724000000000001</v>
      </c>
      <c r="EV152">
        <v>1.8732200000000001</v>
      </c>
      <c r="EW152">
        <v>1.86941</v>
      </c>
      <c r="EX152">
        <v>1.8751500000000001</v>
      </c>
      <c r="EY152">
        <v>1.8754599999999999</v>
      </c>
      <c r="EZ152">
        <v>1.8738999999999999</v>
      </c>
      <c r="FA152">
        <v>1.8724099999999999</v>
      </c>
      <c r="FB152">
        <v>1.8714900000000001</v>
      </c>
      <c r="FC152">
        <v>5</v>
      </c>
      <c r="FD152">
        <v>0</v>
      </c>
      <c r="FE152">
        <v>0</v>
      </c>
      <c r="FF152">
        <v>0</v>
      </c>
      <c r="FG152" t="s">
        <v>348</v>
      </c>
      <c r="FH152" t="s">
        <v>349</v>
      </c>
      <c r="FI152" t="s">
        <v>350</v>
      </c>
      <c r="FJ152" t="s">
        <v>350</v>
      </c>
      <c r="FK152" t="s">
        <v>350</v>
      </c>
      <c r="FL152" t="s">
        <v>350</v>
      </c>
      <c r="FM152">
        <v>0</v>
      </c>
      <c r="FN152">
        <v>100</v>
      </c>
      <c r="FO152">
        <v>100</v>
      </c>
      <c r="FP152">
        <v>-0.128</v>
      </c>
      <c r="FQ152">
        <v>7.4099999999999999E-2</v>
      </c>
      <c r="FR152">
        <v>-0.18329044484773399</v>
      </c>
      <c r="FS152">
        <v>1.93526017593624E-3</v>
      </c>
      <c r="FT152">
        <v>-2.6352868309754201E-6</v>
      </c>
      <c r="FU152">
        <v>7.4988703689445403E-10</v>
      </c>
      <c r="FV152">
        <v>7.4070808911679595E-2</v>
      </c>
      <c r="FW152">
        <v>0</v>
      </c>
      <c r="FX152">
        <v>0</v>
      </c>
      <c r="FY152">
        <v>0</v>
      </c>
      <c r="FZ152">
        <v>1</v>
      </c>
      <c r="GA152">
        <v>1999</v>
      </c>
      <c r="GB152">
        <v>0</v>
      </c>
      <c r="GC152">
        <v>14</v>
      </c>
      <c r="GD152">
        <v>59.1</v>
      </c>
      <c r="GE152">
        <v>59</v>
      </c>
      <c r="GF152">
        <v>2.4328599999999998</v>
      </c>
      <c r="GG152">
        <v>2.4865699999999999</v>
      </c>
      <c r="GH152">
        <v>1.5979000000000001</v>
      </c>
      <c r="GI152">
        <v>2.35107</v>
      </c>
      <c r="GJ152">
        <v>1.64917</v>
      </c>
      <c r="GK152">
        <v>2.48169</v>
      </c>
      <c r="GL152">
        <v>26.4373</v>
      </c>
      <c r="GM152">
        <v>14.3422</v>
      </c>
      <c r="GN152">
        <v>19</v>
      </c>
      <c r="GO152">
        <v>450.03500000000003</v>
      </c>
      <c r="GP152">
        <v>640.32100000000003</v>
      </c>
      <c r="GQ152">
        <v>29.229900000000001</v>
      </c>
      <c r="GR152">
        <v>21.7286</v>
      </c>
      <c r="GS152">
        <v>30</v>
      </c>
      <c r="GT152">
        <v>21.660399999999999</v>
      </c>
      <c r="GU152">
        <v>21.641300000000001</v>
      </c>
      <c r="GV152">
        <v>48.780299999999997</v>
      </c>
      <c r="GW152">
        <v>26.331099999999999</v>
      </c>
      <c r="GX152">
        <v>100</v>
      </c>
      <c r="GY152">
        <v>29.204499999999999</v>
      </c>
      <c r="GZ152">
        <v>1104.03</v>
      </c>
      <c r="HA152">
        <v>12.7926</v>
      </c>
      <c r="HB152">
        <v>101.346</v>
      </c>
      <c r="HC152">
        <v>101.333</v>
      </c>
    </row>
    <row r="153" spans="1:211" x14ac:dyDescent="0.2">
      <c r="A153">
        <v>137</v>
      </c>
      <c r="B153">
        <v>1736449244.0999999</v>
      </c>
      <c r="C153">
        <v>272</v>
      </c>
      <c r="D153" t="s">
        <v>621</v>
      </c>
      <c r="E153" t="s">
        <v>622</v>
      </c>
      <c r="F153">
        <v>2</v>
      </c>
      <c r="G153">
        <v>1736449242.0999999</v>
      </c>
      <c r="H153">
        <f t="shared" si="68"/>
        <v>2.3133925990222143E-3</v>
      </c>
      <c r="I153">
        <f t="shared" si="69"/>
        <v>2.3133925990222144</v>
      </c>
      <c r="J153">
        <f t="shared" si="70"/>
        <v>42.473086809008585</v>
      </c>
      <c r="K153">
        <f t="shared" si="71"/>
        <v>995.02549999999997</v>
      </c>
      <c r="L153">
        <f t="shared" si="72"/>
        <v>464.10405185889198</v>
      </c>
      <c r="M153">
        <f t="shared" si="73"/>
        <v>47.482416022896274</v>
      </c>
      <c r="N153">
        <f t="shared" si="74"/>
        <v>101.80090985018009</v>
      </c>
      <c r="O153">
        <f t="shared" si="75"/>
        <v>0.13550669308097285</v>
      </c>
      <c r="P153">
        <f t="shared" si="76"/>
        <v>3.536449457673438</v>
      </c>
      <c r="Q153">
        <f t="shared" si="77"/>
        <v>0.13268687602412185</v>
      </c>
      <c r="R153">
        <f t="shared" si="78"/>
        <v>8.3177759566447226E-2</v>
      </c>
      <c r="S153">
        <f t="shared" si="79"/>
        <v>253.92008380799999</v>
      </c>
      <c r="T153">
        <f t="shared" si="80"/>
        <v>25.795182915493548</v>
      </c>
      <c r="U153">
        <f t="shared" si="81"/>
        <v>25.795182915493548</v>
      </c>
      <c r="V153">
        <f t="shared" si="82"/>
        <v>3.3335792341259958</v>
      </c>
      <c r="W153">
        <f t="shared" si="83"/>
        <v>49.962131336135762</v>
      </c>
      <c r="X153">
        <f t="shared" si="84"/>
        <v>1.5927546324210899</v>
      </c>
      <c r="Y153">
        <f t="shared" si="85"/>
        <v>3.1879237130724833</v>
      </c>
      <c r="Z153">
        <f t="shared" si="86"/>
        <v>1.7408246017049058</v>
      </c>
      <c r="AA153">
        <f t="shared" si="87"/>
        <v>-102.02061361687964</v>
      </c>
      <c r="AB153">
        <f t="shared" si="88"/>
        <v>-143.32318995027578</v>
      </c>
      <c r="AC153">
        <f t="shared" si="89"/>
        <v>-8.6087818088217229</v>
      </c>
      <c r="AD153">
        <f t="shared" si="90"/>
        <v>-3.2501567977163859E-2</v>
      </c>
      <c r="AE153">
        <f t="shared" si="91"/>
        <v>70.896263244462418</v>
      </c>
      <c r="AF153">
        <f t="shared" si="92"/>
        <v>2.313197156040379</v>
      </c>
      <c r="AG153">
        <f t="shared" si="93"/>
        <v>42.473086809008585</v>
      </c>
      <c r="AH153">
        <v>1089.56912798755</v>
      </c>
      <c r="AI153">
        <v>1014.15536969697</v>
      </c>
      <c r="AJ153">
        <v>3.3717174069644802</v>
      </c>
      <c r="AK153">
        <v>85.495142733625997</v>
      </c>
      <c r="AL153">
        <f t="shared" si="94"/>
        <v>2.3133925990222144</v>
      </c>
      <c r="AM153">
        <v>12.8350269909304</v>
      </c>
      <c r="AN153">
        <v>15.568378321678299</v>
      </c>
      <c r="AO153">
        <v>2.7250989553244298E-6</v>
      </c>
      <c r="AP153">
        <v>126.389948844656</v>
      </c>
      <c r="AQ153">
        <v>38</v>
      </c>
      <c r="AR153">
        <v>8</v>
      </c>
      <c r="AS153">
        <f t="shared" si="95"/>
        <v>1</v>
      </c>
      <c r="AT153">
        <f t="shared" si="96"/>
        <v>0</v>
      </c>
      <c r="AU153">
        <f t="shared" si="97"/>
        <v>54423.504631001553</v>
      </c>
      <c r="AV153">
        <f t="shared" si="98"/>
        <v>1600</v>
      </c>
      <c r="AW153">
        <f t="shared" si="99"/>
        <v>1348.7999088000001</v>
      </c>
      <c r="AX153">
        <f t="shared" si="100"/>
        <v>0.84299994300000003</v>
      </c>
      <c r="AY153">
        <f t="shared" si="101"/>
        <v>0.15870005237999998</v>
      </c>
      <c r="AZ153">
        <v>6</v>
      </c>
      <c r="BA153">
        <v>0.5</v>
      </c>
      <c r="BB153" t="s">
        <v>345</v>
      </c>
      <c r="BC153">
        <v>2</v>
      </c>
      <c r="BD153" t="b">
        <v>1</v>
      </c>
      <c r="BE153">
        <v>1736449242.0999999</v>
      </c>
      <c r="BF153">
        <v>995.02549999999997</v>
      </c>
      <c r="BG153">
        <v>1082.8800000000001</v>
      </c>
      <c r="BH153">
        <v>15.56795</v>
      </c>
      <c r="BI153">
        <v>12.8348</v>
      </c>
      <c r="BJ153">
        <v>995.15350000000001</v>
      </c>
      <c r="BK153">
        <v>15.49385</v>
      </c>
      <c r="BL153">
        <v>499.90350000000001</v>
      </c>
      <c r="BM153">
        <v>102.21</v>
      </c>
      <c r="BN153">
        <v>9.98502E-2</v>
      </c>
      <c r="BO153">
        <v>25.04345</v>
      </c>
      <c r="BP153">
        <v>24.671800000000001</v>
      </c>
      <c r="BQ153">
        <v>999.9</v>
      </c>
      <c r="BR153">
        <v>0</v>
      </c>
      <c r="BS153">
        <v>0</v>
      </c>
      <c r="BT153">
        <v>10004.4</v>
      </c>
      <c r="BU153">
        <v>513.173</v>
      </c>
      <c r="BV153">
        <v>124.2085</v>
      </c>
      <c r="BW153">
        <v>-87.854150000000004</v>
      </c>
      <c r="BX153">
        <v>1010.765</v>
      </c>
      <c r="BY153">
        <v>1096.96</v>
      </c>
      <c r="BZ153">
        <v>2.7331500000000002</v>
      </c>
      <c r="CA153">
        <v>1082.8800000000001</v>
      </c>
      <c r="CB153">
        <v>12.8348</v>
      </c>
      <c r="CC153">
        <v>1.5911999999999999</v>
      </c>
      <c r="CD153">
        <v>1.3118449999999999</v>
      </c>
      <c r="CE153">
        <v>13.873849999999999</v>
      </c>
      <c r="CF153">
        <v>10.93525</v>
      </c>
      <c r="CG153">
        <v>1600</v>
      </c>
      <c r="CH153">
        <v>0.89999899999999999</v>
      </c>
      <c r="CI153">
        <v>0.1000009</v>
      </c>
      <c r="CJ153">
        <v>20</v>
      </c>
      <c r="CK153">
        <v>31274.400000000001</v>
      </c>
      <c r="CL153">
        <v>1736445700.0999999</v>
      </c>
      <c r="CM153" t="s">
        <v>346</v>
      </c>
      <c r="CN153">
        <v>1736445697.0999999</v>
      </c>
      <c r="CO153">
        <v>1736445700.0999999</v>
      </c>
      <c r="CP153">
        <v>1</v>
      </c>
      <c r="CQ153">
        <v>-0.33700000000000002</v>
      </c>
      <c r="CR153">
        <v>1.2999999999999999E-2</v>
      </c>
      <c r="CS153">
        <v>0.22</v>
      </c>
      <c r="CT153">
        <v>8.3000000000000004E-2</v>
      </c>
      <c r="CU153">
        <v>420</v>
      </c>
      <c r="CV153">
        <v>16</v>
      </c>
      <c r="CW153">
        <v>0.23</v>
      </c>
      <c r="CX153">
        <v>0.32</v>
      </c>
      <c r="CY153">
        <v>-86.787642857142899</v>
      </c>
      <c r="CZ153">
        <v>-6.3236649350650396</v>
      </c>
      <c r="DA153">
        <v>0.63896114165434104</v>
      </c>
      <c r="DB153">
        <v>0</v>
      </c>
      <c r="DC153">
        <v>2.72900761904762</v>
      </c>
      <c r="DD153">
        <v>2.4174545454544099E-2</v>
      </c>
      <c r="DE153">
        <v>2.53541751001953E-3</v>
      </c>
      <c r="DF153">
        <v>1</v>
      </c>
      <c r="DG153">
        <v>1</v>
      </c>
      <c r="DH153">
        <v>2</v>
      </c>
      <c r="DI153" t="s">
        <v>347</v>
      </c>
      <c r="DJ153">
        <v>3.1194299999999999</v>
      </c>
      <c r="DK153">
        <v>2.8006700000000002</v>
      </c>
      <c r="DL153">
        <v>0.184417</v>
      </c>
      <c r="DM153">
        <v>0.19628999999999999</v>
      </c>
      <c r="DN153">
        <v>8.7037000000000003E-2</v>
      </c>
      <c r="DO153">
        <v>7.6353599999999994E-2</v>
      </c>
      <c r="DP153">
        <v>22754.9</v>
      </c>
      <c r="DQ153">
        <v>20725.099999999999</v>
      </c>
      <c r="DR153">
        <v>26687.9</v>
      </c>
      <c r="DS153">
        <v>24123.3</v>
      </c>
      <c r="DT153">
        <v>33680.300000000003</v>
      </c>
      <c r="DU153">
        <v>32453.599999999999</v>
      </c>
      <c r="DV153">
        <v>40352.5</v>
      </c>
      <c r="DW153">
        <v>38135.800000000003</v>
      </c>
      <c r="DX153">
        <v>2.0139499999999999</v>
      </c>
      <c r="DY153">
        <v>2.2693300000000001</v>
      </c>
      <c r="DZ153">
        <v>0.156142</v>
      </c>
      <c r="EA153">
        <v>0</v>
      </c>
      <c r="EB153">
        <v>22.098299999999998</v>
      </c>
      <c r="EC153">
        <v>999.9</v>
      </c>
      <c r="ED153">
        <v>64.186000000000007</v>
      </c>
      <c r="EE153">
        <v>22.123999999999999</v>
      </c>
      <c r="EF153">
        <v>16.789400000000001</v>
      </c>
      <c r="EG153">
        <v>64.344899999999996</v>
      </c>
      <c r="EH153">
        <v>26.714700000000001</v>
      </c>
      <c r="EI153">
        <v>1</v>
      </c>
      <c r="EJ153">
        <v>-0.42920199999999997</v>
      </c>
      <c r="EK153">
        <v>-3.8660299999999999</v>
      </c>
      <c r="EL153">
        <v>20.237500000000001</v>
      </c>
      <c r="EM153">
        <v>5.2619199999999999</v>
      </c>
      <c r="EN153">
        <v>12.007099999999999</v>
      </c>
      <c r="EO153">
        <v>4.9993999999999996</v>
      </c>
      <c r="EP153">
        <v>3.28688</v>
      </c>
      <c r="EQ153">
        <v>9999</v>
      </c>
      <c r="ER153">
        <v>9999</v>
      </c>
      <c r="ES153">
        <v>999.9</v>
      </c>
      <c r="ET153">
        <v>9999</v>
      </c>
      <c r="EU153">
        <v>1.8724000000000001</v>
      </c>
      <c r="EV153">
        <v>1.8732</v>
      </c>
      <c r="EW153">
        <v>1.86941</v>
      </c>
      <c r="EX153">
        <v>1.8751500000000001</v>
      </c>
      <c r="EY153">
        <v>1.8754599999999999</v>
      </c>
      <c r="EZ153">
        <v>1.8738699999999999</v>
      </c>
      <c r="FA153">
        <v>1.8724099999999999</v>
      </c>
      <c r="FB153">
        <v>1.8714900000000001</v>
      </c>
      <c r="FC153">
        <v>5</v>
      </c>
      <c r="FD153">
        <v>0</v>
      </c>
      <c r="FE153">
        <v>0</v>
      </c>
      <c r="FF153">
        <v>0</v>
      </c>
      <c r="FG153" t="s">
        <v>348</v>
      </c>
      <c r="FH153" t="s">
        <v>349</v>
      </c>
      <c r="FI153" t="s">
        <v>350</v>
      </c>
      <c r="FJ153" t="s">
        <v>350</v>
      </c>
      <c r="FK153" t="s">
        <v>350</v>
      </c>
      <c r="FL153" t="s">
        <v>350</v>
      </c>
      <c r="FM153">
        <v>0</v>
      </c>
      <c r="FN153">
        <v>100</v>
      </c>
      <c r="FO153">
        <v>100</v>
      </c>
      <c r="FP153">
        <v>-0.13</v>
      </c>
      <c r="FQ153">
        <v>7.3999999999999996E-2</v>
      </c>
      <c r="FR153">
        <v>-0.18329044484773399</v>
      </c>
      <c r="FS153">
        <v>1.93526017593624E-3</v>
      </c>
      <c r="FT153">
        <v>-2.6352868309754201E-6</v>
      </c>
      <c r="FU153">
        <v>7.4988703689445403E-10</v>
      </c>
      <c r="FV153">
        <v>7.4070808911679595E-2</v>
      </c>
      <c r="FW153">
        <v>0</v>
      </c>
      <c r="FX153">
        <v>0</v>
      </c>
      <c r="FY153">
        <v>0</v>
      </c>
      <c r="FZ153">
        <v>1</v>
      </c>
      <c r="GA153">
        <v>1999</v>
      </c>
      <c r="GB153">
        <v>0</v>
      </c>
      <c r="GC153">
        <v>14</v>
      </c>
      <c r="GD153">
        <v>59.1</v>
      </c>
      <c r="GE153">
        <v>59.1</v>
      </c>
      <c r="GF153">
        <v>2.4450699999999999</v>
      </c>
      <c r="GG153">
        <v>2.47803</v>
      </c>
      <c r="GH153">
        <v>1.5979000000000001</v>
      </c>
      <c r="GI153">
        <v>2.35229</v>
      </c>
      <c r="GJ153">
        <v>1.64917</v>
      </c>
      <c r="GK153">
        <v>2.3290999999999999</v>
      </c>
      <c r="GL153">
        <v>26.4373</v>
      </c>
      <c r="GM153">
        <v>14.3247</v>
      </c>
      <c r="GN153">
        <v>19</v>
      </c>
      <c r="GO153">
        <v>450.72300000000001</v>
      </c>
      <c r="GP153">
        <v>639.90300000000002</v>
      </c>
      <c r="GQ153">
        <v>29.208200000000001</v>
      </c>
      <c r="GR153">
        <v>21.729099999999999</v>
      </c>
      <c r="GS153">
        <v>30</v>
      </c>
      <c r="GT153">
        <v>21.661200000000001</v>
      </c>
      <c r="GU153">
        <v>21.642299999999999</v>
      </c>
      <c r="GV153">
        <v>49.028100000000002</v>
      </c>
      <c r="GW153">
        <v>26.331099999999999</v>
      </c>
      <c r="GX153">
        <v>100</v>
      </c>
      <c r="GY153">
        <v>29.161100000000001</v>
      </c>
      <c r="GZ153">
        <v>1110.8499999999999</v>
      </c>
      <c r="HA153">
        <v>12.7926</v>
      </c>
      <c r="HB153">
        <v>101.345</v>
      </c>
      <c r="HC153">
        <v>101.334</v>
      </c>
    </row>
    <row r="154" spans="1:211" x14ac:dyDescent="0.2">
      <c r="A154">
        <v>138</v>
      </c>
      <c r="B154">
        <v>1736449246.0999999</v>
      </c>
      <c r="C154">
        <v>274</v>
      </c>
      <c r="D154" t="s">
        <v>623</v>
      </c>
      <c r="E154" t="s">
        <v>624</v>
      </c>
      <c r="F154">
        <v>2</v>
      </c>
      <c r="G154">
        <v>1736449245.0999999</v>
      </c>
      <c r="H154">
        <f t="shared" si="68"/>
        <v>2.3163083905211215E-3</v>
      </c>
      <c r="I154">
        <f t="shared" si="69"/>
        <v>2.3163083905211215</v>
      </c>
      <c r="J154">
        <f t="shared" si="70"/>
        <v>42.737137618383763</v>
      </c>
      <c r="K154">
        <f t="shared" si="71"/>
        <v>1004.95</v>
      </c>
      <c r="L154">
        <f t="shared" si="72"/>
        <v>471.33035504059887</v>
      </c>
      <c r="M154">
        <f t="shared" si="73"/>
        <v>48.220917809832642</v>
      </c>
      <c r="N154">
        <f t="shared" si="74"/>
        <v>102.8145351445</v>
      </c>
      <c r="O154">
        <f t="shared" si="75"/>
        <v>0.13569938810610885</v>
      </c>
      <c r="P154">
        <f t="shared" si="76"/>
        <v>3.5347688705170115</v>
      </c>
      <c r="Q154">
        <f t="shared" si="77"/>
        <v>0.1328703215353722</v>
      </c>
      <c r="R154">
        <f t="shared" si="78"/>
        <v>8.3293218915012762E-2</v>
      </c>
      <c r="S154">
        <f t="shared" si="79"/>
        <v>253.92012</v>
      </c>
      <c r="T154">
        <f t="shared" si="80"/>
        <v>25.79543343406311</v>
      </c>
      <c r="U154">
        <f t="shared" si="81"/>
        <v>25.79543343406311</v>
      </c>
      <c r="V154">
        <f t="shared" si="82"/>
        <v>3.3336287273660168</v>
      </c>
      <c r="W154">
        <f t="shared" si="83"/>
        <v>49.969752607807749</v>
      </c>
      <c r="X154">
        <f t="shared" si="84"/>
        <v>1.5930498116209999</v>
      </c>
      <c r="Y154">
        <f t="shared" si="85"/>
        <v>3.1880282140361982</v>
      </c>
      <c r="Z154">
        <f t="shared" si="86"/>
        <v>1.7405789157450169</v>
      </c>
      <c r="AA154">
        <f t="shared" si="87"/>
        <v>-102.14920002198146</v>
      </c>
      <c r="AB154">
        <f t="shared" si="88"/>
        <v>-143.19800896459944</v>
      </c>
      <c r="AC154">
        <f t="shared" si="89"/>
        <v>-8.6053867880929875</v>
      </c>
      <c r="AD154">
        <f t="shared" si="90"/>
        <v>-3.2475774673883961E-2</v>
      </c>
      <c r="AE154">
        <f t="shared" si="91"/>
        <v>71.187553438038307</v>
      </c>
      <c r="AF154">
        <f t="shared" si="92"/>
        <v>2.3163706605254397</v>
      </c>
      <c r="AG154">
        <f t="shared" si="93"/>
        <v>42.737137618383763</v>
      </c>
      <c r="AH154">
        <v>1096.52676828622</v>
      </c>
      <c r="AI154">
        <v>1020.85775151515</v>
      </c>
      <c r="AJ154">
        <v>3.3655601176344101</v>
      </c>
      <c r="AK154">
        <v>85.495142733625997</v>
      </c>
      <c r="AL154">
        <f t="shared" si="94"/>
        <v>2.3163083905211215</v>
      </c>
      <c r="AM154">
        <v>12.834873751147001</v>
      </c>
      <c r="AN154">
        <v>15.570865034964999</v>
      </c>
      <c r="AO154">
        <v>3.4371460696108499E-6</v>
      </c>
      <c r="AP154">
        <v>126.389948844656</v>
      </c>
      <c r="AQ154">
        <v>37</v>
      </c>
      <c r="AR154">
        <v>7</v>
      </c>
      <c r="AS154">
        <f t="shared" si="95"/>
        <v>1</v>
      </c>
      <c r="AT154">
        <f t="shared" si="96"/>
        <v>0</v>
      </c>
      <c r="AU154">
        <f t="shared" si="97"/>
        <v>54386.338871442858</v>
      </c>
      <c r="AV154">
        <f t="shared" si="98"/>
        <v>1600</v>
      </c>
      <c r="AW154">
        <f t="shared" si="99"/>
        <v>1348.8000480000001</v>
      </c>
      <c r="AX154">
        <f t="shared" si="100"/>
        <v>0.84300003000000001</v>
      </c>
      <c r="AY154">
        <f t="shared" si="101"/>
        <v>0.158700075</v>
      </c>
      <c r="AZ154">
        <v>6</v>
      </c>
      <c r="BA154">
        <v>0.5</v>
      </c>
      <c r="BB154" t="s">
        <v>345</v>
      </c>
      <c r="BC154">
        <v>2</v>
      </c>
      <c r="BD154" t="b">
        <v>1</v>
      </c>
      <c r="BE154">
        <v>1736449245.0999999</v>
      </c>
      <c r="BF154">
        <v>1004.95</v>
      </c>
      <c r="BG154">
        <v>1093.1600000000001</v>
      </c>
      <c r="BH154">
        <v>15.571099999999999</v>
      </c>
      <c r="BI154">
        <v>12.835000000000001</v>
      </c>
      <c r="BJ154">
        <v>1005.09</v>
      </c>
      <c r="BK154">
        <v>15.497</v>
      </c>
      <c r="BL154">
        <v>500.048</v>
      </c>
      <c r="BM154">
        <v>102.208</v>
      </c>
      <c r="BN154">
        <v>0.10011</v>
      </c>
      <c r="BO154">
        <v>25.044</v>
      </c>
      <c r="BP154">
        <v>24.6691</v>
      </c>
      <c r="BQ154">
        <v>999.9</v>
      </c>
      <c r="BR154">
        <v>0</v>
      </c>
      <c r="BS154">
        <v>0</v>
      </c>
      <c r="BT154">
        <v>9997.5</v>
      </c>
      <c r="BU154">
        <v>513.16800000000001</v>
      </c>
      <c r="BV154">
        <v>123.514</v>
      </c>
      <c r="BW154">
        <v>-88.207899999999995</v>
      </c>
      <c r="BX154">
        <v>1020.85</v>
      </c>
      <c r="BY154">
        <v>1107.3800000000001</v>
      </c>
      <c r="BZ154">
        <v>2.73604</v>
      </c>
      <c r="CA154">
        <v>1093.1600000000001</v>
      </c>
      <c r="CB154">
        <v>12.835000000000001</v>
      </c>
      <c r="CC154">
        <v>1.59148</v>
      </c>
      <c r="CD154">
        <v>1.3118399999999999</v>
      </c>
      <c r="CE154">
        <v>13.8766</v>
      </c>
      <c r="CF154">
        <v>10.9352</v>
      </c>
      <c r="CG154">
        <v>1600</v>
      </c>
      <c r="CH154">
        <v>0.89999899999999999</v>
      </c>
      <c r="CI154">
        <v>0.10000100000000001</v>
      </c>
      <c r="CJ154">
        <v>20</v>
      </c>
      <c r="CK154">
        <v>31274.3</v>
      </c>
      <c r="CL154">
        <v>1736445700.0999999</v>
      </c>
      <c r="CM154" t="s">
        <v>346</v>
      </c>
      <c r="CN154">
        <v>1736445697.0999999</v>
      </c>
      <c r="CO154">
        <v>1736445700.0999999</v>
      </c>
      <c r="CP154">
        <v>1</v>
      </c>
      <c r="CQ154">
        <v>-0.33700000000000002</v>
      </c>
      <c r="CR154">
        <v>1.2999999999999999E-2</v>
      </c>
      <c r="CS154">
        <v>0.22</v>
      </c>
      <c r="CT154">
        <v>8.3000000000000004E-2</v>
      </c>
      <c r="CU154">
        <v>420</v>
      </c>
      <c r="CV154">
        <v>16</v>
      </c>
      <c r="CW154">
        <v>0.23</v>
      </c>
      <c r="CX154">
        <v>0.32</v>
      </c>
      <c r="CY154">
        <v>-87.005152380952396</v>
      </c>
      <c r="CZ154">
        <v>-6.4916883116882502</v>
      </c>
      <c r="DA154">
        <v>0.65630808214192005</v>
      </c>
      <c r="DB154">
        <v>0</v>
      </c>
      <c r="DC154">
        <v>2.7299147619047601</v>
      </c>
      <c r="DD154">
        <v>2.41332467532458E-2</v>
      </c>
      <c r="DE154">
        <v>2.5377654569994101E-3</v>
      </c>
      <c r="DF154">
        <v>1</v>
      </c>
      <c r="DG154">
        <v>1</v>
      </c>
      <c r="DH154">
        <v>2</v>
      </c>
      <c r="DI154" t="s">
        <v>347</v>
      </c>
      <c r="DJ154">
        <v>3.1194299999999999</v>
      </c>
      <c r="DK154">
        <v>2.80023</v>
      </c>
      <c r="DL154">
        <v>0.185192</v>
      </c>
      <c r="DM154">
        <v>0.19703000000000001</v>
      </c>
      <c r="DN154">
        <v>8.7042499999999995E-2</v>
      </c>
      <c r="DO154">
        <v>7.6350100000000004E-2</v>
      </c>
      <c r="DP154">
        <v>22733.5</v>
      </c>
      <c r="DQ154">
        <v>20706</v>
      </c>
      <c r="DR154">
        <v>26688</v>
      </c>
      <c r="DS154">
        <v>24123.1</v>
      </c>
      <c r="DT154">
        <v>33680.300000000003</v>
      </c>
      <c r="DU154">
        <v>32453.599999999999</v>
      </c>
      <c r="DV154">
        <v>40352.699999999997</v>
      </c>
      <c r="DW154">
        <v>38135.5</v>
      </c>
      <c r="DX154">
        <v>2.0152999999999999</v>
      </c>
      <c r="DY154">
        <v>2.2692199999999998</v>
      </c>
      <c r="DZ154">
        <v>0.156388</v>
      </c>
      <c r="EA154">
        <v>0</v>
      </c>
      <c r="EB154">
        <v>22.100200000000001</v>
      </c>
      <c r="EC154">
        <v>999.9</v>
      </c>
      <c r="ED154">
        <v>64.162000000000006</v>
      </c>
      <c r="EE154">
        <v>22.123999999999999</v>
      </c>
      <c r="EF154">
        <v>16.783899999999999</v>
      </c>
      <c r="EG154">
        <v>64.174899999999994</v>
      </c>
      <c r="EH154">
        <v>26.995200000000001</v>
      </c>
      <c r="EI154">
        <v>1</v>
      </c>
      <c r="EJ154">
        <v>-0.42924499999999999</v>
      </c>
      <c r="EK154">
        <v>-3.8390599999999999</v>
      </c>
      <c r="EL154">
        <v>20.238199999999999</v>
      </c>
      <c r="EM154">
        <v>5.2619199999999999</v>
      </c>
      <c r="EN154">
        <v>12.007300000000001</v>
      </c>
      <c r="EO154">
        <v>4.9993999999999996</v>
      </c>
      <c r="EP154">
        <v>3.2869299999999999</v>
      </c>
      <c r="EQ154">
        <v>9999</v>
      </c>
      <c r="ER154">
        <v>9999</v>
      </c>
      <c r="ES154">
        <v>999.9</v>
      </c>
      <c r="ET154">
        <v>9999</v>
      </c>
      <c r="EU154">
        <v>1.87239</v>
      </c>
      <c r="EV154">
        <v>1.8731800000000001</v>
      </c>
      <c r="EW154">
        <v>1.8694299999999999</v>
      </c>
      <c r="EX154">
        <v>1.8751500000000001</v>
      </c>
      <c r="EY154">
        <v>1.8754599999999999</v>
      </c>
      <c r="EZ154">
        <v>1.8738699999999999</v>
      </c>
      <c r="FA154">
        <v>1.8724099999999999</v>
      </c>
      <c r="FB154">
        <v>1.8714900000000001</v>
      </c>
      <c r="FC154">
        <v>5</v>
      </c>
      <c r="FD154">
        <v>0</v>
      </c>
      <c r="FE154">
        <v>0</v>
      </c>
      <c r="FF154">
        <v>0</v>
      </c>
      <c r="FG154" t="s">
        <v>348</v>
      </c>
      <c r="FH154" t="s">
        <v>349</v>
      </c>
      <c r="FI154" t="s">
        <v>350</v>
      </c>
      <c r="FJ154" t="s">
        <v>350</v>
      </c>
      <c r="FK154" t="s">
        <v>350</v>
      </c>
      <c r="FL154" t="s">
        <v>350</v>
      </c>
      <c r="FM154">
        <v>0</v>
      </c>
      <c r="FN154">
        <v>100</v>
      </c>
      <c r="FO154">
        <v>100</v>
      </c>
      <c r="FP154">
        <v>-0.14000000000000001</v>
      </c>
      <c r="FQ154">
        <v>7.3999999999999996E-2</v>
      </c>
      <c r="FR154">
        <v>-0.18329044484773399</v>
      </c>
      <c r="FS154">
        <v>1.93526017593624E-3</v>
      </c>
      <c r="FT154">
        <v>-2.6352868309754201E-6</v>
      </c>
      <c r="FU154">
        <v>7.4988703689445403E-10</v>
      </c>
      <c r="FV154">
        <v>7.4070808911679595E-2</v>
      </c>
      <c r="FW154">
        <v>0</v>
      </c>
      <c r="FX154">
        <v>0</v>
      </c>
      <c r="FY154">
        <v>0</v>
      </c>
      <c r="FZ154">
        <v>1</v>
      </c>
      <c r="GA154">
        <v>1999</v>
      </c>
      <c r="GB154">
        <v>0</v>
      </c>
      <c r="GC154">
        <v>14</v>
      </c>
      <c r="GD154">
        <v>59.1</v>
      </c>
      <c r="GE154">
        <v>59.1</v>
      </c>
      <c r="GF154">
        <v>2.4560499999999998</v>
      </c>
      <c r="GG154">
        <v>2.4645999999999999</v>
      </c>
      <c r="GH154">
        <v>1.5979000000000001</v>
      </c>
      <c r="GI154">
        <v>2.35229</v>
      </c>
      <c r="GJ154">
        <v>1.64917</v>
      </c>
      <c r="GK154">
        <v>2.3803700000000001</v>
      </c>
      <c r="GL154">
        <v>26.4373</v>
      </c>
      <c r="GM154">
        <v>14.3422</v>
      </c>
      <c r="GN154">
        <v>19</v>
      </c>
      <c r="GO154">
        <v>451.51100000000002</v>
      </c>
      <c r="GP154">
        <v>639.83199999999999</v>
      </c>
      <c r="GQ154">
        <v>29.1906</v>
      </c>
      <c r="GR154">
        <v>21.729099999999999</v>
      </c>
      <c r="GS154">
        <v>29.9999</v>
      </c>
      <c r="GT154">
        <v>21.662099999999999</v>
      </c>
      <c r="GU154">
        <v>21.6432</v>
      </c>
      <c r="GV154">
        <v>49.28</v>
      </c>
      <c r="GW154">
        <v>26.331099999999999</v>
      </c>
      <c r="GX154">
        <v>100</v>
      </c>
      <c r="GY154">
        <v>29.161100000000001</v>
      </c>
      <c r="GZ154">
        <v>1117.6199999999999</v>
      </c>
      <c r="HA154">
        <v>12.7926</v>
      </c>
      <c r="HB154">
        <v>101.346</v>
      </c>
      <c r="HC154">
        <v>101.333</v>
      </c>
    </row>
    <row r="155" spans="1:211" x14ac:dyDescent="0.2">
      <c r="A155">
        <v>139</v>
      </c>
      <c r="B155">
        <v>1736449248.0999999</v>
      </c>
      <c r="C155">
        <v>276</v>
      </c>
      <c r="D155" t="s">
        <v>625</v>
      </c>
      <c r="E155" t="s">
        <v>626</v>
      </c>
      <c r="F155">
        <v>2</v>
      </c>
      <c r="G155">
        <v>1736449246.0999999</v>
      </c>
      <c r="H155">
        <f t="shared" si="68"/>
        <v>2.3175813785654849E-3</v>
      </c>
      <c r="I155">
        <f t="shared" si="69"/>
        <v>2.3175813785654849</v>
      </c>
      <c r="J155">
        <f t="shared" si="70"/>
        <v>42.976828145826417</v>
      </c>
      <c r="K155">
        <f t="shared" si="71"/>
        <v>1008.265</v>
      </c>
      <c r="L155">
        <f t="shared" si="72"/>
        <v>472.02958645588876</v>
      </c>
      <c r="M155">
        <f t="shared" si="73"/>
        <v>48.29251789393485</v>
      </c>
      <c r="N155">
        <f t="shared" si="74"/>
        <v>103.15382118294075</v>
      </c>
      <c r="O155">
        <f t="shared" si="75"/>
        <v>0.13578385476202984</v>
      </c>
      <c r="P155">
        <f t="shared" si="76"/>
        <v>3.5352186980076601</v>
      </c>
      <c r="Q155">
        <f t="shared" si="77"/>
        <v>0.13295165709421949</v>
      </c>
      <c r="R155">
        <f t="shared" si="78"/>
        <v>8.3344327139130162E-2</v>
      </c>
      <c r="S155">
        <f t="shared" si="79"/>
        <v>253.92000571200001</v>
      </c>
      <c r="T155">
        <f t="shared" si="80"/>
        <v>25.795214675217636</v>
      </c>
      <c r="U155">
        <f t="shared" si="81"/>
        <v>25.795214675217636</v>
      </c>
      <c r="V155">
        <f t="shared" si="82"/>
        <v>3.3335855086418902</v>
      </c>
      <c r="W155">
        <f t="shared" si="83"/>
        <v>49.971296579590806</v>
      </c>
      <c r="X155">
        <f t="shared" si="84"/>
        <v>1.5931132760875351</v>
      </c>
      <c r="Y155">
        <f t="shared" si="85"/>
        <v>3.1880567148185457</v>
      </c>
      <c r="Z155">
        <f t="shared" si="86"/>
        <v>1.7404722325543551</v>
      </c>
      <c r="AA155">
        <f t="shared" si="87"/>
        <v>-102.20533879473788</v>
      </c>
      <c r="AB155">
        <f t="shared" si="88"/>
        <v>-143.1459500413666</v>
      </c>
      <c r="AC155">
        <f t="shared" si="89"/>
        <v>-8.6011607899117273</v>
      </c>
      <c r="AD155">
        <f t="shared" si="90"/>
        <v>-3.2443914016198505E-2</v>
      </c>
      <c r="AE155">
        <f t="shared" si="91"/>
        <v>71.141215648019084</v>
      </c>
      <c r="AF155">
        <f t="shared" si="92"/>
        <v>2.3174229016983774</v>
      </c>
      <c r="AG155">
        <f t="shared" si="93"/>
        <v>42.976828145826417</v>
      </c>
      <c r="AH155">
        <v>1103.4781696718201</v>
      </c>
      <c r="AI155">
        <v>1027.5628484848501</v>
      </c>
      <c r="AJ155">
        <v>3.35853746505436</v>
      </c>
      <c r="AK155">
        <v>85.495142733625997</v>
      </c>
      <c r="AL155">
        <f t="shared" si="94"/>
        <v>2.3175813785654849</v>
      </c>
      <c r="AM155">
        <v>12.8348853582931</v>
      </c>
      <c r="AN155">
        <v>15.5725237762238</v>
      </c>
      <c r="AO155">
        <v>4.4617180367974203E-6</v>
      </c>
      <c r="AP155">
        <v>126.389948844656</v>
      </c>
      <c r="AQ155">
        <v>37</v>
      </c>
      <c r="AR155">
        <v>7</v>
      </c>
      <c r="AS155">
        <f t="shared" si="95"/>
        <v>1</v>
      </c>
      <c r="AT155">
        <f t="shared" si="96"/>
        <v>0</v>
      </c>
      <c r="AU155">
        <f t="shared" si="97"/>
        <v>54396.230590550309</v>
      </c>
      <c r="AV155">
        <f t="shared" si="98"/>
        <v>1600</v>
      </c>
      <c r="AW155">
        <f t="shared" si="99"/>
        <v>1348.7998151999998</v>
      </c>
      <c r="AX155">
        <f t="shared" si="100"/>
        <v>0.84299988449999985</v>
      </c>
      <c r="AY155">
        <f t="shared" si="101"/>
        <v>0.15870000357</v>
      </c>
      <c r="AZ155">
        <v>6</v>
      </c>
      <c r="BA155">
        <v>0.5</v>
      </c>
      <c r="BB155" t="s">
        <v>345</v>
      </c>
      <c r="BC155">
        <v>2</v>
      </c>
      <c r="BD155" t="b">
        <v>1</v>
      </c>
      <c r="BE155">
        <v>1736449246.0999999</v>
      </c>
      <c r="BF155">
        <v>1008.265</v>
      </c>
      <c r="BG155">
        <v>1096.4349999999999</v>
      </c>
      <c r="BH155">
        <v>15.5717</v>
      </c>
      <c r="BI155">
        <v>12.834199999999999</v>
      </c>
      <c r="BJ155">
        <v>1008.41</v>
      </c>
      <c r="BK155">
        <v>15.4976</v>
      </c>
      <c r="BL155">
        <v>500.01900000000001</v>
      </c>
      <c r="BM155">
        <v>102.2085</v>
      </c>
      <c r="BN155">
        <v>9.974355E-2</v>
      </c>
      <c r="BO155">
        <v>25.044149999999998</v>
      </c>
      <c r="BP155">
        <v>24.6706</v>
      </c>
      <c r="BQ155">
        <v>999.9</v>
      </c>
      <c r="BR155">
        <v>0</v>
      </c>
      <c r="BS155">
        <v>0</v>
      </c>
      <c r="BT155">
        <v>9999.35</v>
      </c>
      <c r="BU155">
        <v>513.20650000000001</v>
      </c>
      <c r="BV155">
        <v>123.479</v>
      </c>
      <c r="BW155">
        <v>-88.168450000000007</v>
      </c>
      <c r="BX155">
        <v>1024.2149999999999</v>
      </c>
      <c r="BY155">
        <v>1110.6949999999999</v>
      </c>
      <c r="BZ155">
        <v>2.7374800000000001</v>
      </c>
      <c r="CA155">
        <v>1096.4349999999999</v>
      </c>
      <c r="CB155">
        <v>12.834199999999999</v>
      </c>
      <c r="CC155">
        <v>1.5915550000000001</v>
      </c>
      <c r="CD155">
        <v>1.31176</v>
      </c>
      <c r="CE155">
        <v>13.8773</v>
      </c>
      <c r="CF155">
        <v>10.9343</v>
      </c>
      <c r="CG155">
        <v>1600</v>
      </c>
      <c r="CH155">
        <v>0.89999949999999995</v>
      </c>
      <c r="CI155">
        <v>0.10000035</v>
      </c>
      <c r="CJ155">
        <v>20</v>
      </c>
      <c r="CK155">
        <v>31274.35</v>
      </c>
      <c r="CL155">
        <v>1736445700.0999999</v>
      </c>
      <c r="CM155" t="s">
        <v>346</v>
      </c>
      <c r="CN155">
        <v>1736445697.0999999</v>
      </c>
      <c r="CO155">
        <v>1736445700.0999999</v>
      </c>
      <c r="CP155">
        <v>1</v>
      </c>
      <c r="CQ155">
        <v>-0.33700000000000002</v>
      </c>
      <c r="CR155">
        <v>1.2999999999999999E-2</v>
      </c>
      <c r="CS155">
        <v>0.22</v>
      </c>
      <c r="CT155">
        <v>8.3000000000000004E-2</v>
      </c>
      <c r="CU155">
        <v>420</v>
      </c>
      <c r="CV155">
        <v>16</v>
      </c>
      <c r="CW155">
        <v>0.23</v>
      </c>
      <c r="CX155">
        <v>0.32</v>
      </c>
      <c r="CY155">
        <v>-87.211976190476193</v>
      </c>
      <c r="CZ155">
        <v>-6.4310571428571901</v>
      </c>
      <c r="DA155">
        <v>0.65091367425939595</v>
      </c>
      <c r="DB155">
        <v>0</v>
      </c>
      <c r="DC155">
        <v>2.7308490476190501</v>
      </c>
      <c r="DD155">
        <v>2.8448571428571798E-2</v>
      </c>
      <c r="DE155">
        <v>2.9855252465408101E-3</v>
      </c>
      <c r="DF155">
        <v>1</v>
      </c>
      <c r="DG155">
        <v>1</v>
      </c>
      <c r="DH155">
        <v>2</v>
      </c>
      <c r="DI155" t="s">
        <v>347</v>
      </c>
      <c r="DJ155">
        <v>3.1189900000000002</v>
      </c>
      <c r="DK155">
        <v>2.8004899999999999</v>
      </c>
      <c r="DL155">
        <v>0.18597</v>
      </c>
      <c r="DM155">
        <v>0.197773</v>
      </c>
      <c r="DN155">
        <v>8.7050699999999995E-2</v>
      </c>
      <c r="DO155">
        <v>7.6349E-2</v>
      </c>
      <c r="DP155">
        <v>22711.9</v>
      </c>
      <c r="DQ155">
        <v>20686.5</v>
      </c>
      <c r="DR155">
        <v>26688.1</v>
      </c>
      <c r="DS155">
        <v>24122.7</v>
      </c>
      <c r="DT155">
        <v>33680.300000000003</v>
      </c>
      <c r="DU155">
        <v>32453.4</v>
      </c>
      <c r="DV155">
        <v>40353</v>
      </c>
      <c r="DW155">
        <v>38135.199999999997</v>
      </c>
      <c r="DX155">
        <v>2.0138799999999999</v>
      </c>
      <c r="DY155">
        <v>2.26973</v>
      </c>
      <c r="DZ155">
        <v>0.15623100000000001</v>
      </c>
      <c r="EA155">
        <v>0</v>
      </c>
      <c r="EB155">
        <v>22.102499999999999</v>
      </c>
      <c r="EC155">
        <v>999.9</v>
      </c>
      <c r="ED155">
        <v>64.186000000000007</v>
      </c>
      <c r="EE155">
        <v>22.123999999999999</v>
      </c>
      <c r="EF155">
        <v>16.7897</v>
      </c>
      <c r="EG155">
        <v>64.064899999999994</v>
      </c>
      <c r="EH155">
        <v>26.762799999999999</v>
      </c>
      <c r="EI155">
        <v>1</v>
      </c>
      <c r="EJ155">
        <v>-0.42924499999999999</v>
      </c>
      <c r="EK155">
        <v>-3.80965</v>
      </c>
      <c r="EL155">
        <v>20.2393</v>
      </c>
      <c r="EM155">
        <v>5.2616199999999997</v>
      </c>
      <c r="EN155">
        <v>12.0068</v>
      </c>
      <c r="EO155">
        <v>4.9996</v>
      </c>
      <c r="EP155">
        <v>3.2867999999999999</v>
      </c>
      <c r="EQ155">
        <v>9999</v>
      </c>
      <c r="ER155">
        <v>9999</v>
      </c>
      <c r="ES155">
        <v>999.9</v>
      </c>
      <c r="ET155">
        <v>9999</v>
      </c>
      <c r="EU155">
        <v>1.8723799999999999</v>
      </c>
      <c r="EV155">
        <v>1.87317</v>
      </c>
      <c r="EW155">
        <v>1.8694299999999999</v>
      </c>
      <c r="EX155">
        <v>1.8751500000000001</v>
      </c>
      <c r="EY155">
        <v>1.8754599999999999</v>
      </c>
      <c r="EZ155">
        <v>1.87385</v>
      </c>
      <c r="FA155">
        <v>1.8724099999999999</v>
      </c>
      <c r="FB155">
        <v>1.8714900000000001</v>
      </c>
      <c r="FC155">
        <v>5</v>
      </c>
      <c r="FD155">
        <v>0</v>
      </c>
      <c r="FE155">
        <v>0</v>
      </c>
      <c r="FF155">
        <v>0</v>
      </c>
      <c r="FG155" t="s">
        <v>348</v>
      </c>
      <c r="FH155" t="s">
        <v>349</v>
      </c>
      <c r="FI155" t="s">
        <v>350</v>
      </c>
      <c r="FJ155" t="s">
        <v>350</v>
      </c>
      <c r="FK155" t="s">
        <v>350</v>
      </c>
      <c r="FL155" t="s">
        <v>350</v>
      </c>
      <c r="FM155">
        <v>0</v>
      </c>
      <c r="FN155">
        <v>100</v>
      </c>
      <c r="FO155">
        <v>100</v>
      </c>
      <c r="FP155">
        <v>-0.15</v>
      </c>
      <c r="FQ155">
        <v>7.4099999999999999E-2</v>
      </c>
      <c r="FR155">
        <v>-0.18329044484773399</v>
      </c>
      <c r="FS155">
        <v>1.93526017593624E-3</v>
      </c>
      <c r="FT155">
        <v>-2.6352868309754201E-6</v>
      </c>
      <c r="FU155">
        <v>7.4988703689445403E-10</v>
      </c>
      <c r="FV155">
        <v>7.4070808911679595E-2</v>
      </c>
      <c r="FW155">
        <v>0</v>
      </c>
      <c r="FX155">
        <v>0</v>
      </c>
      <c r="FY155">
        <v>0</v>
      </c>
      <c r="FZ155">
        <v>1</v>
      </c>
      <c r="GA155">
        <v>1999</v>
      </c>
      <c r="GB155">
        <v>0</v>
      </c>
      <c r="GC155">
        <v>14</v>
      </c>
      <c r="GD155">
        <v>59.2</v>
      </c>
      <c r="GE155">
        <v>59.1</v>
      </c>
      <c r="GF155">
        <v>2.4694799999999999</v>
      </c>
      <c r="GG155">
        <v>2.4633799999999999</v>
      </c>
      <c r="GH155">
        <v>1.5979000000000001</v>
      </c>
      <c r="GI155">
        <v>2.35229</v>
      </c>
      <c r="GJ155">
        <v>1.64917</v>
      </c>
      <c r="GK155">
        <v>2.4841299999999999</v>
      </c>
      <c r="GL155">
        <v>26.4373</v>
      </c>
      <c r="GM155">
        <v>14.3422</v>
      </c>
      <c r="GN155">
        <v>19</v>
      </c>
      <c r="GO155">
        <v>450.68900000000002</v>
      </c>
      <c r="GP155">
        <v>640.255</v>
      </c>
      <c r="GQ155">
        <v>29.171700000000001</v>
      </c>
      <c r="GR155">
        <v>21.729900000000001</v>
      </c>
      <c r="GS155">
        <v>29.9999</v>
      </c>
      <c r="GT155">
        <v>21.662600000000001</v>
      </c>
      <c r="GU155">
        <v>21.644100000000002</v>
      </c>
      <c r="GV155">
        <v>49.531700000000001</v>
      </c>
      <c r="GW155">
        <v>26.331099999999999</v>
      </c>
      <c r="GX155">
        <v>100</v>
      </c>
      <c r="GY155">
        <v>29.161100000000001</v>
      </c>
      <c r="GZ155">
        <v>1124.3699999999999</v>
      </c>
      <c r="HA155">
        <v>12.7926</v>
      </c>
      <c r="HB155">
        <v>101.346</v>
      </c>
      <c r="HC155">
        <v>101.33199999999999</v>
      </c>
    </row>
    <row r="156" spans="1:211" x14ac:dyDescent="0.2">
      <c r="A156">
        <v>140</v>
      </c>
      <c r="B156">
        <v>1736449250.0999999</v>
      </c>
      <c r="C156">
        <v>278</v>
      </c>
      <c r="D156" t="s">
        <v>627</v>
      </c>
      <c r="E156" t="s">
        <v>628</v>
      </c>
      <c r="F156">
        <v>2</v>
      </c>
      <c r="G156">
        <v>1736449249.0999999</v>
      </c>
      <c r="H156">
        <f t="shared" si="68"/>
        <v>2.3185800694787476E-3</v>
      </c>
      <c r="I156">
        <f t="shared" si="69"/>
        <v>2.3185800694787475</v>
      </c>
      <c r="J156">
        <f t="shared" si="70"/>
        <v>43.033148452341273</v>
      </c>
      <c r="K156">
        <f t="shared" si="71"/>
        <v>1018.18</v>
      </c>
      <c r="L156">
        <f t="shared" si="72"/>
        <v>481.47078534851653</v>
      </c>
      <c r="M156">
        <f t="shared" si="73"/>
        <v>49.258806133520231</v>
      </c>
      <c r="N156">
        <f t="shared" si="74"/>
        <v>104.16900205632001</v>
      </c>
      <c r="O156">
        <f t="shared" si="75"/>
        <v>0.13590079152908904</v>
      </c>
      <c r="P156">
        <f t="shared" si="76"/>
        <v>3.5448455642786434</v>
      </c>
      <c r="Q156">
        <f t="shared" si="77"/>
        <v>0.1330713002583854</v>
      </c>
      <c r="R156">
        <f t="shared" si="78"/>
        <v>8.3418874580824434E-2</v>
      </c>
      <c r="S156">
        <f t="shared" si="79"/>
        <v>253.9216117681548</v>
      </c>
      <c r="T156">
        <f t="shared" si="80"/>
        <v>25.792930407739846</v>
      </c>
      <c r="U156">
        <f t="shared" si="81"/>
        <v>25.792930407739846</v>
      </c>
      <c r="V156">
        <f t="shared" si="82"/>
        <v>3.3331342504082451</v>
      </c>
      <c r="W156">
        <f t="shared" si="83"/>
        <v>49.982714763449309</v>
      </c>
      <c r="X156">
        <f t="shared" si="84"/>
        <v>1.5934630488000001</v>
      </c>
      <c r="Y156">
        <f t="shared" si="85"/>
        <v>3.1880282140361982</v>
      </c>
      <c r="Z156">
        <f t="shared" si="86"/>
        <v>1.739671201608245</v>
      </c>
      <c r="AA156">
        <f t="shared" si="87"/>
        <v>-102.24938106401277</v>
      </c>
      <c r="AB156">
        <f t="shared" si="88"/>
        <v>-143.1278760750422</v>
      </c>
      <c r="AC156">
        <f t="shared" si="89"/>
        <v>-8.5766142298264576</v>
      </c>
      <c r="AD156">
        <f t="shared" si="90"/>
        <v>-3.2259600726604276E-2</v>
      </c>
      <c r="AE156">
        <f t="shared" si="91"/>
        <v>71.11783940621676</v>
      </c>
      <c r="AF156">
        <f t="shared" si="92"/>
        <v>2.3196543608366973</v>
      </c>
      <c r="AG156">
        <f t="shared" si="93"/>
        <v>43.033148452341273</v>
      </c>
      <c r="AH156">
        <v>1110.2926827639101</v>
      </c>
      <c r="AI156">
        <v>1034.28121212121</v>
      </c>
      <c r="AJ156">
        <v>3.3578361180695802</v>
      </c>
      <c r="AK156">
        <v>85.495142733625997</v>
      </c>
      <c r="AL156">
        <f t="shared" si="94"/>
        <v>2.3185800694787475</v>
      </c>
      <c r="AM156">
        <v>12.8346842859718</v>
      </c>
      <c r="AN156">
        <v>15.5746559440559</v>
      </c>
      <c r="AO156">
        <v>5.7296005872959896E-6</v>
      </c>
      <c r="AP156">
        <v>126.389948844656</v>
      </c>
      <c r="AQ156">
        <v>38</v>
      </c>
      <c r="AR156">
        <v>8</v>
      </c>
      <c r="AS156">
        <f t="shared" si="95"/>
        <v>1</v>
      </c>
      <c r="AT156">
        <f t="shared" si="96"/>
        <v>0</v>
      </c>
      <c r="AU156">
        <f t="shared" si="97"/>
        <v>54608.499568617299</v>
      </c>
      <c r="AV156">
        <f t="shared" si="98"/>
        <v>1600.01</v>
      </c>
      <c r="AW156">
        <f t="shared" si="99"/>
        <v>1348.8089388031799</v>
      </c>
      <c r="AX156">
        <f t="shared" si="100"/>
        <v>0.84300031799999997</v>
      </c>
      <c r="AY156">
        <f t="shared" si="101"/>
        <v>0.15870001548000001</v>
      </c>
      <c r="AZ156">
        <v>6</v>
      </c>
      <c r="BA156">
        <v>0.5</v>
      </c>
      <c r="BB156" t="s">
        <v>345</v>
      </c>
      <c r="BC156">
        <v>2</v>
      </c>
      <c r="BD156" t="b">
        <v>1</v>
      </c>
      <c r="BE156">
        <v>1736449249.0999999</v>
      </c>
      <c r="BF156">
        <v>1018.18</v>
      </c>
      <c r="BG156">
        <v>1106.3900000000001</v>
      </c>
      <c r="BH156">
        <v>15.574999999999999</v>
      </c>
      <c r="BI156">
        <v>12.8337</v>
      </c>
      <c r="BJ156">
        <v>1018.33</v>
      </c>
      <c r="BK156">
        <v>15.5009</v>
      </c>
      <c r="BL156">
        <v>499.80500000000001</v>
      </c>
      <c r="BM156">
        <v>102.209</v>
      </c>
      <c r="BN156">
        <v>0.100024</v>
      </c>
      <c r="BO156">
        <v>25.044</v>
      </c>
      <c r="BP156">
        <v>24.677</v>
      </c>
      <c r="BQ156">
        <v>999.9</v>
      </c>
      <c r="BR156">
        <v>0</v>
      </c>
      <c r="BS156">
        <v>0</v>
      </c>
      <c r="BT156">
        <v>10040</v>
      </c>
      <c r="BU156">
        <v>513.24199999999996</v>
      </c>
      <c r="BV156">
        <v>123.629</v>
      </c>
      <c r="BW156">
        <v>-88.218999999999994</v>
      </c>
      <c r="BX156">
        <v>1034.28</v>
      </c>
      <c r="BY156">
        <v>1120.78</v>
      </c>
      <c r="BZ156">
        <v>2.7412800000000002</v>
      </c>
      <c r="CA156">
        <v>1106.3900000000001</v>
      </c>
      <c r="CB156">
        <v>12.8337</v>
      </c>
      <c r="CC156">
        <v>1.5919000000000001</v>
      </c>
      <c r="CD156">
        <v>1.3117099999999999</v>
      </c>
      <c r="CE156">
        <v>13.880599999999999</v>
      </c>
      <c r="CF156">
        <v>10.9337</v>
      </c>
      <c r="CG156">
        <v>1600.01</v>
      </c>
      <c r="CH156">
        <v>0.90000100000000005</v>
      </c>
      <c r="CI156">
        <v>9.9999400000000002E-2</v>
      </c>
      <c r="CJ156">
        <v>20</v>
      </c>
      <c r="CK156">
        <v>31274.5</v>
      </c>
      <c r="CL156">
        <v>1736445700.0999999</v>
      </c>
      <c r="CM156" t="s">
        <v>346</v>
      </c>
      <c r="CN156">
        <v>1736445697.0999999</v>
      </c>
      <c r="CO156">
        <v>1736445700.0999999</v>
      </c>
      <c r="CP156">
        <v>1</v>
      </c>
      <c r="CQ156">
        <v>-0.33700000000000002</v>
      </c>
      <c r="CR156">
        <v>1.2999999999999999E-2</v>
      </c>
      <c r="CS156">
        <v>0.22</v>
      </c>
      <c r="CT156">
        <v>8.3000000000000004E-2</v>
      </c>
      <c r="CU156">
        <v>420</v>
      </c>
      <c r="CV156">
        <v>16</v>
      </c>
      <c r="CW156">
        <v>0.23</v>
      </c>
      <c r="CX156">
        <v>0.32</v>
      </c>
      <c r="CY156">
        <v>-87.396176190476197</v>
      </c>
      <c r="CZ156">
        <v>-5.9578363636365399</v>
      </c>
      <c r="DA156">
        <v>0.60879295714651604</v>
      </c>
      <c r="DB156">
        <v>0</v>
      </c>
      <c r="DC156">
        <v>2.7319238095238099</v>
      </c>
      <c r="DD156">
        <v>3.5340000000003799E-2</v>
      </c>
      <c r="DE156">
        <v>3.6660300003844501E-3</v>
      </c>
      <c r="DF156">
        <v>1</v>
      </c>
      <c r="DG156">
        <v>1</v>
      </c>
      <c r="DH156">
        <v>2</v>
      </c>
      <c r="DI156" t="s">
        <v>347</v>
      </c>
      <c r="DJ156">
        <v>3.1193599999999999</v>
      </c>
      <c r="DK156">
        <v>2.80139</v>
      </c>
      <c r="DL156">
        <v>0.18673899999999999</v>
      </c>
      <c r="DM156">
        <v>0.198543</v>
      </c>
      <c r="DN156">
        <v>8.7065100000000006E-2</v>
      </c>
      <c r="DO156">
        <v>7.6350899999999999E-2</v>
      </c>
      <c r="DP156">
        <v>22690.400000000001</v>
      </c>
      <c r="DQ156">
        <v>20666.900000000001</v>
      </c>
      <c r="DR156">
        <v>26688</v>
      </c>
      <c r="DS156">
        <v>24123</v>
      </c>
      <c r="DT156">
        <v>33679.9</v>
      </c>
      <c r="DU156">
        <v>32453.8</v>
      </c>
      <c r="DV156">
        <v>40353</v>
      </c>
      <c r="DW156">
        <v>38135.599999999999</v>
      </c>
      <c r="DX156">
        <v>2.0133999999999999</v>
      </c>
      <c r="DY156">
        <v>2.2692700000000001</v>
      </c>
      <c r="DZ156">
        <v>0.15637300000000001</v>
      </c>
      <c r="EA156">
        <v>0</v>
      </c>
      <c r="EB156">
        <v>22.1052</v>
      </c>
      <c r="EC156">
        <v>999.9</v>
      </c>
      <c r="ED156">
        <v>64.186000000000007</v>
      </c>
      <c r="EE156">
        <v>22.123999999999999</v>
      </c>
      <c r="EF156">
        <v>16.788699999999999</v>
      </c>
      <c r="EG156">
        <v>64.044899999999998</v>
      </c>
      <c r="EH156">
        <v>26.558499999999999</v>
      </c>
      <c r="EI156">
        <v>1</v>
      </c>
      <c r="EJ156">
        <v>-0.42920999999999998</v>
      </c>
      <c r="EK156">
        <v>-3.8334199999999998</v>
      </c>
      <c r="EL156">
        <v>20.2394</v>
      </c>
      <c r="EM156">
        <v>5.26356</v>
      </c>
      <c r="EN156">
        <v>12.007899999999999</v>
      </c>
      <c r="EO156">
        <v>5.0002000000000004</v>
      </c>
      <c r="EP156">
        <v>3.2873800000000002</v>
      </c>
      <c r="EQ156">
        <v>9999</v>
      </c>
      <c r="ER156">
        <v>9999</v>
      </c>
      <c r="ES156">
        <v>999.9</v>
      </c>
      <c r="ET156">
        <v>9999</v>
      </c>
      <c r="EU156">
        <v>1.87235</v>
      </c>
      <c r="EV156">
        <v>1.8731800000000001</v>
      </c>
      <c r="EW156">
        <v>1.8693900000000001</v>
      </c>
      <c r="EX156">
        <v>1.8751500000000001</v>
      </c>
      <c r="EY156">
        <v>1.8754599999999999</v>
      </c>
      <c r="EZ156">
        <v>1.8738300000000001</v>
      </c>
      <c r="FA156">
        <v>1.8724099999999999</v>
      </c>
      <c r="FB156">
        <v>1.8714900000000001</v>
      </c>
      <c r="FC156">
        <v>5</v>
      </c>
      <c r="FD156">
        <v>0</v>
      </c>
      <c r="FE156">
        <v>0</v>
      </c>
      <c r="FF156">
        <v>0</v>
      </c>
      <c r="FG156" t="s">
        <v>348</v>
      </c>
      <c r="FH156" t="s">
        <v>349</v>
      </c>
      <c r="FI156" t="s">
        <v>350</v>
      </c>
      <c r="FJ156" t="s">
        <v>350</v>
      </c>
      <c r="FK156" t="s">
        <v>350</v>
      </c>
      <c r="FL156" t="s">
        <v>350</v>
      </c>
      <c r="FM156">
        <v>0</v>
      </c>
      <c r="FN156">
        <v>100</v>
      </c>
      <c r="FO156">
        <v>100</v>
      </c>
      <c r="FP156">
        <v>-0.15</v>
      </c>
      <c r="FQ156">
        <v>7.4099999999999999E-2</v>
      </c>
      <c r="FR156">
        <v>-0.18329044484773399</v>
      </c>
      <c r="FS156">
        <v>1.93526017593624E-3</v>
      </c>
      <c r="FT156">
        <v>-2.6352868309754201E-6</v>
      </c>
      <c r="FU156">
        <v>7.4988703689445403E-10</v>
      </c>
      <c r="FV156">
        <v>7.4070808911679595E-2</v>
      </c>
      <c r="FW156">
        <v>0</v>
      </c>
      <c r="FX156">
        <v>0</v>
      </c>
      <c r="FY156">
        <v>0</v>
      </c>
      <c r="FZ156">
        <v>1</v>
      </c>
      <c r="GA156">
        <v>1999</v>
      </c>
      <c r="GB156">
        <v>0</v>
      </c>
      <c r="GC156">
        <v>14</v>
      </c>
      <c r="GD156">
        <v>59.2</v>
      </c>
      <c r="GE156">
        <v>59.2</v>
      </c>
      <c r="GF156">
        <v>2.47803</v>
      </c>
      <c r="GG156">
        <v>2.47437</v>
      </c>
      <c r="GH156">
        <v>1.5979000000000001</v>
      </c>
      <c r="GI156">
        <v>2.35229</v>
      </c>
      <c r="GJ156">
        <v>1.64917</v>
      </c>
      <c r="GK156">
        <v>2.4499499999999999</v>
      </c>
      <c r="GL156">
        <v>26.457899999999999</v>
      </c>
      <c r="GM156">
        <v>14.333399999999999</v>
      </c>
      <c r="GN156">
        <v>19</v>
      </c>
      <c r="GO156">
        <v>450.42399999999998</v>
      </c>
      <c r="GP156">
        <v>639.89099999999996</v>
      </c>
      <c r="GQ156">
        <v>29.1539</v>
      </c>
      <c r="GR156">
        <v>21.730799999999999</v>
      </c>
      <c r="GS156">
        <v>30</v>
      </c>
      <c r="GT156">
        <v>21.663499999999999</v>
      </c>
      <c r="GU156">
        <v>21.644500000000001</v>
      </c>
      <c r="GV156">
        <v>49.7485</v>
      </c>
      <c r="GW156">
        <v>26.331099999999999</v>
      </c>
      <c r="GX156">
        <v>100</v>
      </c>
      <c r="GY156">
        <v>29.116900000000001</v>
      </c>
      <c r="GZ156">
        <v>1131.18</v>
      </c>
      <c r="HA156">
        <v>12.7926</v>
      </c>
      <c r="HB156">
        <v>101.346</v>
      </c>
      <c r="HC156">
        <v>101.333</v>
      </c>
    </row>
    <row r="157" spans="1:211" x14ac:dyDescent="0.2">
      <c r="A157">
        <v>141</v>
      </c>
      <c r="B157">
        <v>1736449252.0999999</v>
      </c>
      <c r="C157">
        <v>280</v>
      </c>
      <c r="D157" t="s">
        <v>629</v>
      </c>
      <c r="E157" t="s">
        <v>630</v>
      </c>
      <c r="F157">
        <v>2</v>
      </c>
      <c r="G157">
        <v>1736449250.0999999</v>
      </c>
      <c r="H157">
        <f t="shared" si="68"/>
        <v>2.3227671518483424E-3</v>
      </c>
      <c r="I157">
        <f t="shared" si="69"/>
        <v>2.3227671518483426</v>
      </c>
      <c r="J157">
        <f t="shared" si="70"/>
        <v>43.121659832944871</v>
      </c>
      <c r="K157">
        <f t="shared" si="71"/>
        <v>1021.46</v>
      </c>
      <c r="L157">
        <f t="shared" si="72"/>
        <v>484.64988530174872</v>
      </c>
      <c r="M157">
        <f t="shared" si="73"/>
        <v>49.584227828343373</v>
      </c>
      <c r="N157">
        <f t="shared" si="74"/>
        <v>104.50493623042</v>
      </c>
      <c r="O157">
        <f t="shared" si="75"/>
        <v>0.13618179798076344</v>
      </c>
      <c r="P157">
        <f t="shared" si="76"/>
        <v>3.543959683009152</v>
      </c>
      <c r="Q157">
        <f t="shared" si="77"/>
        <v>0.13334003094174157</v>
      </c>
      <c r="R157">
        <f t="shared" si="78"/>
        <v>8.358790173410556E-2</v>
      </c>
      <c r="S157">
        <f t="shared" si="79"/>
        <v>253.92080588403869</v>
      </c>
      <c r="T157">
        <f t="shared" si="80"/>
        <v>25.791891230156537</v>
      </c>
      <c r="U157">
        <f t="shared" si="81"/>
        <v>25.791891230156537</v>
      </c>
      <c r="V157">
        <f t="shared" si="82"/>
        <v>3.3329289779928741</v>
      </c>
      <c r="W157">
        <f t="shared" si="83"/>
        <v>49.988594761215872</v>
      </c>
      <c r="X157">
        <f t="shared" si="84"/>
        <v>1.5936220108404997</v>
      </c>
      <c r="Y157">
        <f t="shared" si="85"/>
        <v>3.1879712131394551</v>
      </c>
      <c r="Z157">
        <f t="shared" si="86"/>
        <v>1.7393069671523744</v>
      </c>
      <c r="AA157">
        <f t="shared" si="87"/>
        <v>-102.4340313965119</v>
      </c>
      <c r="AB157">
        <f t="shared" si="88"/>
        <v>-142.95087872138504</v>
      </c>
      <c r="AC157">
        <f t="shared" si="89"/>
        <v>-8.56809160131235</v>
      </c>
      <c r="AD157">
        <f t="shared" si="90"/>
        <v>-3.219583517059732E-2</v>
      </c>
      <c r="AE157">
        <f t="shared" si="91"/>
        <v>71.304841674253652</v>
      </c>
      <c r="AF157">
        <f t="shared" si="92"/>
        <v>2.3214049382709767</v>
      </c>
      <c r="AG157">
        <f t="shared" si="93"/>
        <v>43.121659832944871</v>
      </c>
      <c r="AH157">
        <v>1116.9946188447</v>
      </c>
      <c r="AI157">
        <v>1040.9646060606101</v>
      </c>
      <c r="AJ157">
        <v>3.3501658570232502</v>
      </c>
      <c r="AK157">
        <v>85.495142733625997</v>
      </c>
      <c r="AL157">
        <f t="shared" si="94"/>
        <v>2.3227671518483426</v>
      </c>
      <c r="AM157">
        <v>12.8341463182045</v>
      </c>
      <c r="AN157">
        <v>15.577777622377599</v>
      </c>
      <c r="AO157">
        <v>7.1219338902563497E-6</v>
      </c>
      <c r="AP157">
        <v>126.389948844656</v>
      </c>
      <c r="AQ157">
        <v>37</v>
      </c>
      <c r="AR157">
        <v>7</v>
      </c>
      <c r="AS157">
        <f t="shared" si="95"/>
        <v>1</v>
      </c>
      <c r="AT157">
        <f t="shared" si="96"/>
        <v>0</v>
      </c>
      <c r="AU157">
        <f t="shared" si="97"/>
        <v>54589.010107017304</v>
      </c>
      <c r="AV157">
        <f t="shared" si="98"/>
        <v>1600.0050000000001</v>
      </c>
      <c r="AW157">
        <f t="shared" si="99"/>
        <v>1348.8044694007951</v>
      </c>
      <c r="AX157">
        <f t="shared" si="100"/>
        <v>0.84300015900000003</v>
      </c>
      <c r="AY157">
        <f t="shared" si="101"/>
        <v>0.15870000773999998</v>
      </c>
      <c r="AZ157">
        <v>6</v>
      </c>
      <c r="BA157">
        <v>0.5</v>
      </c>
      <c r="BB157" t="s">
        <v>345</v>
      </c>
      <c r="BC157">
        <v>2</v>
      </c>
      <c r="BD157" t="b">
        <v>1</v>
      </c>
      <c r="BE157">
        <v>1736449250.0999999</v>
      </c>
      <c r="BF157">
        <v>1021.46</v>
      </c>
      <c r="BG157">
        <v>1109.865</v>
      </c>
      <c r="BH157">
        <v>15.576499999999999</v>
      </c>
      <c r="BI157">
        <v>12.8344</v>
      </c>
      <c r="BJ157">
        <v>1021.615</v>
      </c>
      <c r="BK157">
        <v>15.5024</v>
      </c>
      <c r="BL157">
        <v>500.03550000000001</v>
      </c>
      <c r="BM157">
        <v>102.209</v>
      </c>
      <c r="BN157">
        <v>0.10037699999999999</v>
      </c>
      <c r="BO157">
        <v>25.043700000000001</v>
      </c>
      <c r="BP157">
        <v>24.679200000000002</v>
      </c>
      <c r="BQ157">
        <v>999.9</v>
      </c>
      <c r="BR157">
        <v>0</v>
      </c>
      <c r="BS157">
        <v>0</v>
      </c>
      <c r="BT157">
        <v>10036.25</v>
      </c>
      <c r="BU157">
        <v>513.22749999999996</v>
      </c>
      <c r="BV157">
        <v>123.77800000000001</v>
      </c>
      <c r="BW157">
        <v>-88.407250000000005</v>
      </c>
      <c r="BX157">
        <v>1037.6199999999999</v>
      </c>
      <c r="BY157">
        <v>1124.2950000000001</v>
      </c>
      <c r="BZ157">
        <v>2.7420949999999999</v>
      </c>
      <c r="CA157">
        <v>1109.865</v>
      </c>
      <c r="CB157">
        <v>12.8344</v>
      </c>
      <c r="CC157">
        <v>1.59206</v>
      </c>
      <c r="CD157">
        <v>1.31179</v>
      </c>
      <c r="CE157">
        <v>13.882149999999999</v>
      </c>
      <c r="CF157">
        <v>10.9346</v>
      </c>
      <c r="CG157">
        <v>1600.0050000000001</v>
      </c>
      <c r="CH157">
        <v>0.90000049999999998</v>
      </c>
      <c r="CI157">
        <v>9.9999699999999997E-2</v>
      </c>
      <c r="CJ157">
        <v>20</v>
      </c>
      <c r="CK157">
        <v>31274.400000000001</v>
      </c>
      <c r="CL157">
        <v>1736445700.0999999</v>
      </c>
      <c r="CM157" t="s">
        <v>346</v>
      </c>
      <c r="CN157">
        <v>1736445697.0999999</v>
      </c>
      <c r="CO157">
        <v>1736445700.0999999</v>
      </c>
      <c r="CP157">
        <v>1</v>
      </c>
      <c r="CQ157">
        <v>-0.33700000000000002</v>
      </c>
      <c r="CR157">
        <v>1.2999999999999999E-2</v>
      </c>
      <c r="CS157">
        <v>0.22</v>
      </c>
      <c r="CT157">
        <v>8.3000000000000004E-2</v>
      </c>
      <c r="CU157">
        <v>420</v>
      </c>
      <c r="CV157">
        <v>16</v>
      </c>
      <c r="CW157">
        <v>0.23</v>
      </c>
      <c r="CX157">
        <v>0.32</v>
      </c>
      <c r="CY157">
        <v>-87.5796285714286</v>
      </c>
      <c r="CZ157">
        <v>-5.5017818181817697</v>
      </c>
      <c r="DA157">
        <v>0.56541991908488398</v>
      </c>
      <c r="DB157">
        <v>0</v>
      </c>
      <c r="DC157">
        <v>2.7333328571428601</v>
      </c>
      <c r="DD157">
        <v>4.13228571428607E-2</v>
      </c>
      <c r="DE157">
        <v>4.30501827091652E-3</v>
      </c>
      <c r="DF157">
        <v>1</v>
      </c>
      <c r="DG157">
        <v>1</v>
      </c>
      <c r="DH157">
        <v>2</v>
      </c>
      <c r="DI157" t="s">
        <v>347</v>
      </c>
      <c r="DJ157">
        <v>3.1196899999999999</v>
      </c>
      <c r="DK157">
        <v>2.80124</v>
      </c>
      <c r="DL157">
        <v>0.18751399999999999</v>
      </c>
      <c r="DM157">
        <v>0.199296</v>
      </c>
      <c r="DN157">
        <v>8.7077000000000002E-2</v>
      </c>
      <c r="DO157">
        <v>7.6358999999999996E-2</v>
      </c>
      <c r="DP157">
        <v>22668.7</v>
      </c>
      <c r="DQ157">
        <v>20647.7</v>
      </c>
      <c r="DR157">
        <v>26687.8</v>
      </c>
      <c r="DS157">
        <v>24123.200000000001</v>
      </c>
      <c r="DT157">
        <v>33679.300000000003</v>
      </c>
      <c r="DU157">
        <v>32453.8</v>
      </c>
      <c r="DV157">
        <v>40352.699999999997</v>
      </c>
      <c r="DW157">
        <v>38135.9</v>
      </c>
      <c r="DX157">
        <v>2.01478</v>
      </c>
      <c r="DY157">
        <v>2.2688000000000001</v>
      </c>
      <c r="DZ157">
        <v>0.156723</v>
      </c>
      <c r="EA157">
        <v>0</v>
      </c>
      <c r="EB157">
        <v>22.107500000000002</v>
      </c>
      <c r="EC157">
        <v>999.9</v>
      </c>
      <c r="ED157">
        <v>64.186000000000007</v>
      </c>
      <c r="EE157">
        <v>22.123999999999999</v>
      </c>
      <c r="EF157">
        <v>16.789100000000001</v>
      </c>
      <c r="EG157">
        <v>64.024900000000002</v>
      </c>
      <c r="EH157">
        <v>26.7788</v>
      </c>
      <c r="EI157">
        <v>1</v>
      </c>
      <c r="EJ157">
        <v>-0.42946099999999998</v>
      </c>
      <c r="EK157">
        <v>-3.7870400000000002</v>
      </c>
      <c r="EL157">
        <v>20.240300000000001</v>
      </c>
      <c r="EM157">
        <v>5.2619199999999999</v>
      </c>
      <c r="EN157">
        <v>12.007999999999999</v>
      </c>
      <c r="EO157">
        <v>4.9997999999999996</v>
      </c>
      <c r="EP157">
        <v>3.2871299999999999</v>
      </c>
      <c r="EQ157">
        <v>9999</v>
      </c>
      <c r="ER157">
        <v>9999</v>
      </c>
      <c r="ES157">
        <v>999.9</v>
      </c>
      <c r="ET157">
        <v>9999</v>
      </c>
      <c r="EU157">
        <v>1.8723399999999999</v>
      </c>
      <c r="EV157">
        <v>1.8731800000000001</v>
      </c>
      <c r="EW157">
        <v>1.8693900000000001</v>
      </c>
      <c r="EX157">
        <v>1.87513</v>
      </c>
      <c r="EY157">
        <v>1.8754500000000001</v>
      </c>
      <c r="EZ157">
        <v>1.87384</v>
      </c>
      <c r="FA157">
        <v>1.8724099999999999</v>
      </c>
      <c r="FB157">
        <v>1.8714900000000001</v>
      </c>
      <c r="FC157">
        <v>5</v>
      </c>
      <c r="FD157">
        <v>0</v>
      </c>
      <c r="FE157">
        <v>0</v>
      </c>
      <c r="FF157">
        <v>0</v>
      </c>
      <c r="FG157" t="s">
        <v>348</v>
      </c>
      <c r="FH157" t="s">
        <v>349</v>
      </c>
      <c r="FI157" t="s">
        <v>350</v>
      </c>
      <c r="FJ157" t="s">
        <v>350</v>
      </c>
      <c r="FK157" t="s">
        <v>350</v>
      </c>
      <c r="FL157" t="s">
        <v>350</v>
      </c>
      <c r="FM157">
        <v>0</v>
      </c>
      <c r="FN157">
        <v>100</v>
      </c>
      <c r="FO157">
        <v>100</v>
      </c>
      <c r="FP157">
        <v>-0.17</v>
      </c>
      <c r="FQ157">
        <v>7.4099999999999999E-2</v>
      </c>
      <c r="FR157">
        <v>-0.18329044484773399</v>
      </c>
      <c r="FS157">
        <v>1.93526017593624E-3</v>
      </c>
      <c r="FT157">
        <v>-2.6352868309754201E-6</v>
      </c>
      <c r="FU157">
        <v>7.4988703689445403E-10</v>
      </c>
      <c r="FV157">
        <v>7.4070808911679595E-2</v>
      </c>
      <c r="FW157">
        <v>0</v>
      </c>
      <c r="FX157">
        <v>0</v>
      </c>
      <c r="FY157">
        <v>0</v>
      </c>
      <c r="FZ157">
        <v>1</v>
      </c>
      <c r="GA157">
        <v>1999</v>
      </c>
      <c r="GB157">
        <v>0</v>
      </c>
      <c r="GC157">
        <v>14</v>
      </c>
      <c r="GD157">
        <v>59.2</v>
      </c>
      <c r="GE157">
        <v>59.2</v>
      </c>
      <c r="GF157">
        <v>2.4939</v>
      </c>
      <c r="GG157">
        <v>2.47681</v>
      </c>
      <c r="GH157">
        <v>1.5979000000000001</v>
      </c>
      <c r="GI157">
        <v>2.35107</v>
      </c>
      <c r="GJ157">
        <v>1.64917</v>
      </c>
      <c r="GK157">
        <v>2.32056</v>
      </c>
      <c r="GL157">
        <v>26.457899999999999</v>
      </c>
      <c r="GM157">
        <v>14.333399999999999</v>
      </c>
      <c r="GN157">
        <v>19</v>
      </c>
      <c r="GO157">
        <v>451.23</v>
      </c>
      <c r="GP157">
        <v>639.51400000000001</v>
      </c>
      <c r="GQ157">
        <v>29.1389</v>
      </c>
      <c r="GR157">
        <v>21.730899999999998</v>
      </c>
      <c r="GS157">
        <v>30</v>
      </c>
      <c r="GT157">
        <v>21.664100000000001</v>
      </c>
      <c r="GU157">
        <v>21.645399999999999</v>
      </c>
      <c r="GV157">
        <v>50.0077</v>
      </c>
      <c r="GW157">
        <v>26.331099999999999</v>
      </c>
      <c r="GX157">
        <v>100</v>
      </c>
      <c r="GY157">
        <v>29.116900000000001</v>
      </c>
      <c r="GZ157">
        <v>1137.94</v>
      </c>
      <c r="HA157">
        <v>12.7926</v>
      </c>
      <c r="HB157">
        <v>101.345</v>
      </c>
      <c r="HC157">
        <v>101.334</v>
      </c>
    </row>
    <row r="158" spans="1:211" x14ac:dyDescent="0.2">
      <c r="A158">
        <v>142</v>
      </c>
      <c r="B158">
        <v>1736449254.0999999</v>
      </c>
      <c r="C158">
        <v>282</v>
      </c>
      <c r="D158" t="s">
        <v>631</v>
      </c>
      <c r="E158" t="s">
        <v>632</v>
      </c>
      <c r="F158">
        <v>2</v>
      </c>
      <c r="G158">
        <v>1736449253.0999999</v>
      </c>
      <c r="H158">
        <f t="shared" si="68"/>
        <v>2.3264341707642019E-3</v>
      </c>
      <c r="I158">
        <f t="shared" si="69"/>
        <v>2.3264341707642018</v>
      </c>
      <c r="J158">
        <f t="shared" si="70"/>
        <v>43.094416707454492</v>
      </c>
      <c r="K158">
        <f t="shared" si="71"/>
        <v>1031.42</v>
      </c>
      <c r="L158">
        <f t="shared" si="72"/>
        <v>495.44873293868977</v>
      </c>
      <c r="M158">
        <f t="shared" si="73"/>
        <v>50.690052999734725</v>
      </c>
      <c r="N158">
        <f t="shared" si="74"/>
        <v>105.52602315658001</v>
      </c>
      <c r="O158">
        <f t="shared" si="75"/>
        <v>0.13640547238319808</v>
      </c>
      <c r="P158">
        <f t="shared" si="76"/>
        <v>3.533061144577156</v>
      </c>
      <c r="Q158">
        <f t="shared" si="77"/>
        <v>0.13354587204282181</v>
      </c>
      <c r="R158">
        <f t="shared" si="78"/>
        <v>8.3718100693654735E-2</v>
      </c>
      <c r="S158">
        <f t="shared" si="79"/>
        <v>253.92012</v>
      </c>
      <c r="T158">
        <f t="shared" si="80"/>
        <v>25.794463826605465</v>
      </c>
      <c r="U158">
        <f t="shared" si="81"/>
        <v>25.794463826605465</v>
      </c>
      <c r="V158">
        <f t="shared" si="82"/>
        <v>3.3334371722189209</v>
      </c>
      <c r="W158">
        <f t="shared" si="83"/>
        <v>49.998202082386896</v>
      </c>
      <c r="X158">
        <f t="shared" si="84"/>
        <v>1.5940422898396998</v>
      </c>
      <c r="Y158">
        <f t="shared" si="85"/>
        <v>3.1881992220701081</v>
      </c>
      <c r="Z158">
        <f t="shared" si="86"/>
        <v>1.7393948823792211</v>
      </c>
      <c r="AA158">
        <f t="shared" si="87"/>
        <v>-102.59574693070131</v>
      </c>
      <c r="AB158">
        <f t="shared" si="88"/>
        <v>-142.77271445751649</v>
      </c>
      <c r="AC158">
        <f t="shared" si="89"/>
        <v>-8.5839730444047007</v>
      </c>
      <c r="AD158">
        <f t="shared" si="90"/>
        <v>-3.2314432622513323E-2</v>
      </c>
      <c r="AE158">
        <f t="shared" si="91"/>
        <v>71.221477307920267</v>
      </c>
      <c r="AF158">
        <f t="shared" si="92"/>
        <v>2.3245792455189584</v>
      </c>
      <c r="AG158">
        <f t="shared" si="93"/>
        <v>43.094416707454492</v>
      </c>
      <c r="AH158">
        <v>1123.81294610291</v>
      </c>
      <c r="AI158">
        <v>1047.7360606060599</v>
      </c>
      <c r="AJ158">
        <v>3.36593063936429</v>
      </c>
      <c r="AK158">
        <v>85.495142733625997</v>
      </c>
      <c r="AL158">
        <f t="shared" si="94"/>
        <v>2.3264341707642018</v>
      </c>
      <c r="AM158">
        <v>12.833863700240199</v>
      </c>
      <c r="AN158">
        <v>15.5806678321678</v>
      </c>
      <c r="AO158">
        <v>8.1608771384418606E-6</v>
      </c>
      <c r="AP158">
        <v>126.389948844656</v>
      </c>
      <c r="AQ158">
        <v>37</v>
      </c>
      <c r="AR158">
        <v>7</v>
      </c>
      <c r="AS158">
        <f t="shared" si="95"/>
        <v>1</v>
      </c>
      <c r="AT158">
        <f t="shared" si="96"/>
        <v>0</v>
      </c>
      <c r="AU158">
        <f t="shared" si="97"/>
        <v>54348.630859610515</v>
      </c>
      <c r="AV158">
        <f t="shared" si="98"/>
        <v>1600</v>
      </c>
      <c r="AW158">
        <f t="shared" si="99"/>
        <v>1348.8000480000001</v>
      </c>
      <c r="AX158">
        <f t="shared" si="100"/>
        <v>0.84300003000000001</v>
      </c>
      <c r="AY158">
        <f t="shared" si="101"/>
        <v>0.158700075</v>
      </c>
      <c r="AZ158">
        <v>6</v>
      </c>
      <c r="BA158">
        <v>0.5</v>
      </c>
      <c r="BB158" t="s">
        <v>345</v>
      </c>
      <c r="BC158">
        <v>2</v>
      </c>
      <c r="BD158" t="b">
        <v>1</v>
      </c>
      <c r="BE158">
        <v>1736449253.0999999</v>
      </c>
      <c r="BF158">
        <v>1031.42</v>
      </c>
      <c r="BG158">
        <v>1119.72</v>
      </c>
      <c r="BH158">
        <v>15.580299999999999</v>
      </c>
      <c r="BI158">
        <v>12.835599999999999</v>
      </c>
      <c r="BJ158">
        <v>1031.5899999999999</v>
      </c>
      <c r="BK158">
        <v>15.5062</v>
      </c>
      <c r="BL158">
        <v>500.24299999999999</v>
      </c>
      <c r="BM158">
        <v>102.211</v>
      </c>
      <c r="BN158">
        <v>0.100399</v>
      </c>
      <c r="BO158">
        <v>25.044899999999998</v>
      </c>
      <c r="BP158">
        <v>24.6892</v>
      </c>
      <c r="BQ158">
        <v>999.9</v>
      </c>
      <c r="BR158">
        <v>0</v>
      </c>
      <c r="BS158">
        <v>0</v>
      </c>
      <c r="BT158">
        <v>9990</v>
      </c>
      <c r="BU158">
        <v>513.23500000000001</v>
      </c>
      <c r="BV158">
        <v>124.00700000000001</v>
      </c>
      <c r="BW158">
        <v>-88.297600000000003</v>
      </c>
      <c r="BX158">
        <v>1047.74</v>
      </c>
      <c r="BY158">
        <v>1134.27</v>
      </c>
      <c r="BZ158">
        <v>2.7446999999999999</v>
      </c>
      <c r="CA158">
        <v>1119.72</v>
      </c>
      <c r="CB158">
        <v>12.835599999999999</v>
      </c>
      <c r="CC158">
        <v>1.5924700000000001</v>
      </c>
      <c r="CD158">
        <v>1.31193</v>
      </c>
      <c r="CE158">
        <v>13.886100000000001</v>
      </c>
      <c r="CF158">
        <v>10.936299999999999</v>
      </c>
      <c r="CG158">
        <v>1600</v>
      </c>
      <c r="CH158">
        <v>0.89999899999999999</v>
      </c>
      <c r="CI158">
        <v>0.10000100000000001</v>
      </c>
      <c r="CJ158">
        <v>20</v>
      </c>
      <c r="CK158">
        <v>31274.3</v>
      </c>
      <c r="CL158">
        <v>1736445700.0999999</v>
      </c>
      <c r="CM158" t="s">
        <v>346</v>
      </c>
      <c r="CN158">
        <v>1736445697.0999999</v>
      </c>
      <c r="CO158">
        <v>1736445700.0999999</v>
      </c>
      <c r="CP158">
        <v>1</v>
      </c>
      <c r="CQ158">
        <v>-0.33700000000000002</v>
      </c>
      <c r="CR158">
        <v>1.2999999999999999E-2</v>
      </c>
      <c r="CS158">
        <v>0.22</v>
      </c>
      <c r="CT158">
        <v>8.3000000000000004E-2</v>
      </c>
      <c r="CU158">
        <v>420</v>
      </c>
      <c r="CV158">
        <v>16</v>
      </c>
      <c r="CW158">
        <v>0.23</v>
      </c>
      <c r="CX158">
        <v>0.32</v>
      </c>
      <c r="CY158">
        <v>-87.762733333333301</v>
      </c>
      <c r="CZ158">
        <v>-5.1765896103895903</v>
      </c>
      <c r="DA158">
        <v>0.53326733430922701</v>
      </c>
      <c r="DB158">
        <v>0</v>
      </c>
      <c r="DC158">
        <v>2.7348633333333301</v>
      </c>
      <c r="DD158">
        <v>4.47358441558489E-2</v>
      </c>
      <c r="DE158">
        <v>4.6609301476497004E-3</v>
      </c>
      <c r="DF158">
        <v>1</v>
      </c>
      <c r="DG158">
        <v>1</v>
      </c>
      <c r="DH158">
        <v>2</v>
      </c>
      <c r="DI158" t="s">
        <v>347</v>
      </c>
      <c r="DJ158">
        <v>3.1192500000000001</v>
      </c>
      <c r="DK158">
        <v>2.8009499999999998</v>
      </c>
      <c r="DL158">
        <v>0.18828300000000001</v>
      </c>
      <c r="DM158">
        <v>0.20000299999999999</v>
      </c>
      <c r="DN158">
        <v>8.7084999999999996E-2</v>
      </c>
      <c r="DO158">
        <v>7.6359099999999999E-2</v>
      </c>
      <c r="DP158">
        <v>22647.200000000001</v>
      </c>
      <c r="DQ158">
        <v>20629.2</v>
      </c>
      <c r="DR158">
        <v>26687.7</v>
      </c>
      <c r="DS158">
        <v>24122.799999999999</v>
      </c>
      <c r="DT158">
        <v>33678.9</v>
      </c>
      <c r="DU158">
        <v>32453.5</v>
      </c>
      <c r="DV158">
        <v>40352.5</v>
      </c>
      <c r="DW158">
        <v>38135.5</v>
      </c>
      <c r="DX158">
        <v>2.0148000000000001</v>
      </c>
      <c r="DY158">
        <v>2.2693300000000001</v>
      </c>
      <c r="DZ158">
        <v>0.15681200000000001</v>
      </c>
      <c r="EA158">
        <v>0</v>
      </c>
      <c r="EB158">
        <v>22.110299999999999</v>
      </c>
      <c r="EC158">
        <v>999.9</v>
      </c>
      <c r="ED158">
        <v>64.162000000000006</v>
      </c>
      <c r="EE158">
        <v>22.143999999999998</v>
      </c>
      <c r="EF158">
        <v>16.805</v>
      </c>
      <c r="EG158">
        <v>63.674900000000001</v>
      </c>
      <c r="EH158">
        <v>27.0152</v>
      </c>
      <c r="EI158">
        <v>1</v>
      </c>
      <c r="EJ158">
        <v>-0.42948700000000001</v>
      </c>
      <c r="EK158">
        <v>-3.8132100000000002</v>
      </c>
      <c r="EL158">
        <v>20.238900000000001</v>
      </c>
      <c r="EM158">
        <v>5.25997</v>
      </c>
      <c r="EN158">
        <v>12.0076</v>
      </c>
      <c r="EO158">
        <v>4.9992999999999999</v>
      </c>
      <c r="EP158">
        <v>3.28647</v>
      </c>
      <c r="EQ158">
        <v>9999</v>
      </c>
      <c r="ER158">
        <v>9999</v>
      </c>
      <c r="ES158">
        <v>999.9</v>
      </c>
      <c r="ET158">
        <v>9999</v>
      </c>
      <c r="EU158">
        <v>1.87233</v>
      </c>
      <c r="EV158">
        <v>1.87317</v>
      </c>
      <c r="EW158">
        <v>1.8694</v>
      </c>
      <c r="EX158">
        <v>1.8751100000000001</v>
      </c>
      <c r="EY158">
        <v>1.8754500000000001</v>
      </c>
      <c r="EZ158">
        <v>1.8738300000000001</v>
      </c>
      <c r="FA158">
        <v>1.8724099999999999</v>
      </c>
      <c r="FB158">
        <v>1.8714900000000001</v>
      </c>
      <c r="FC158">
        <v>5</v>
      </c>
      <c r="FD158">
        <v>0</v>
      </c>
      <c r="FE158">
        <v>0</v>
      </c>
      <c r="FF158">
        <v>0</v>
      </c>
      <c r="FG158" t="s">
        <v>348</v>
      </c>
      <c r="FH158" t="s">
        <v>349</v>
      </c>
      <c r="FI158" t="s">
        <v>350</v>
      </c>
      <c r="FJ158" t="s">
        <v>350</v>
      </c>
      <c r="FK158" t="s">
        <v>350</v>
      </c>
      <c r="FL158" t="s">
        <v>350</v>
      </c>
      <c r="FM158">
        <v>0</v>
      </c>
      <c r="FN158">
        <v>100</v>
      </c>
      <c r="FO158">
        <v>100</v>
      </c>
      <c r="FP158">
        <v>-0.17</v>
      </c>
      <c r="FQ158">
        <v>7.4099999999999999E-2</v>
      </c>
      <c r="FR158">
        <v>-0.18329044484773399</v>
      </c>
      <c r="FS158">
        <v>1.93526017593624E-3</v>
      </c>
      <c r="FT158">
        <v>-2.6352868309754201E-6</v>
      </c>
      <c r="FU158">
        <v>7.4988703689445403E-10</v>
      </c>
      <c r="FV158">
        <v>7.4070808911679595E-2</v>
      </c>
      <c r="FW158">
        <v>0</v>
      </c>
      <c r="FX158">
        <v>0</v>
      </c>
      <c r="FY158">
        <v>0</v>
      </c>
      <c r="FZ158">
        <v>1</v>
      </c>
      <c r="GA158">
        <v>1999</v>
      </c>
      <c r="GB158">
        <v>0</v>
      </c>
      <c r="GC158">
        <v>14</v>
      </c>
      <c r="GD158">
        <v>59.3</v>
      </c>
      <c r="GE158">
        <v>59.2</v>
      </c>
      <c r="GF158">
        <v>2.5061</v>
      </c>
      <c r="GG158">
        <v>2.4645999999999999</v>
      </c>
      <c r="GH158">
        <v>1.5979000000000001</v>
      </c>
      <c r="GI158">
        <v>2.35107</v>
      </c>
      <c r="GJ158">
        <v>1.64917</v>
      </c>
      <c r="GK158">
        <v>2.3779300000000001</v>
      </c>
      <c r="GL158">
        <v>26.457899999999999</v>
      </c>
      <c r="GM158">
        <v>14.333399999999999</v>
      </c>
      <c r="GN158">
        <v>19</v>
      </c>
      <c r="GO158">
        <v>451.24900000000002</v>
      </c>
      <c r="GP158">
        <v>639.95699999999999</v>
      </c>
      <c r="GQ158">
        <v>29.118400000000001</v>
      </c>
      <c r="GR158">
        <v>21.7318</v>
      </c>
      <c r="GS158">
        <v>30.0001</v>
      </c>
      <c r="GT158">
        <v>21.664400000000001</v>
      </c>
      <c r="GU158">
        <v>21.6463</v>
      </c>
      <c r="GV158">
        <v>50.263199999999998</v>
      </c>
      <c r="GW158">
        <v>26.331099999999999</v>
      </c>
      <c r="GX158">
        <v>100</v>
      </c>
      <c r="GY158">
        <v>29.072800000000001</v>
      </c>
      <c r="GZ158">
        <v>1144.67</v>
      </c>
      <c r="HA158">
        <v>12.7926</v>
      </c>
      <c r="HB158">
        <v>101.345</v>
      </c>
      <c r="HC158">
        <v>101.333</v>
      </c>
    </row>
    <row r="159" spans="1:211" x14ac:dyDescent="0.2">
      <c r="A159">
        <v>143</v>
      </c>
      <c r="B159">
        <v>1736449256.0999999</v>
      </c>
      <c r="C159">
        <v>284</v>
      </c>
      <c r="D159" t="s">
        <v>633</v>
      </c>
      <c r="E159" t="s">
        <v>634</v>
      </c>
      <c r="F159">
        <v>2</v>
      </c>
      <c r="G159">
        <v>1736449254.0999999</v>
      </c>
      <c r="H159">
        <f t="shared" si="68"/>
        <v>2.3273326645059868E-3</v>
      </c>
      <c r="I159">
        <f t="shared" si="69"/>
        <v>2.3273326645059869</v>
      </c>
      <c r="J159">
        <f t="shared" si="70"/>
        <v>43.052193518497091</v>
      </c>
      <c r="K159">
        <f t="shared" si="71"/>
        <v>1034.73</v>
      </c>
      <c r="L159">
        <f t="shared" si="72"/>
        <v>499.41204782281108</v>
      </c>
      <c r="M159">
        <f t="shared" si="73"/>
        <v>51.095223668847908</v>
      </c>
      <c r="N159">
        <f t="shared" si="74"/>
        <v>105.86400752115001</v>
      </c>
      <c r="O159">
        <f t="shared" si="75"/>
        <v>0.13647091783777027</v>
      </c>
      <c r="P159">
        <f t="shared" si="76"/>
        <v>3.5352768890576924</v>
      </c>
      <c r="Q159">
        <f t="shared" si="77"/>
        <v>0.13361035731188109</v>
      </c>
      <c r="R159">
        <f t="shared" si="78"/>
        <v>8.3758489297966018E-2</v>
      </c>
      <c r="S159">
        <f t="shared" si="79"/>
        <v>253.92009048</v>
      </c>
      <c r="T159">
        <f t="shared" si="80"/>
        <v>25.79407416234373</v>
      </c>
      <c r="U159">
        <f t="shared" si="81"/>
        <v>25.79407416234373</v>
      </c>
      <c r="V159">
        <f t="shared" si="82"/>
        <v>3.3333601930576102</v>
      </c>
      <c r="W159">
        <f t="shared" si="83"/>
        <v>50.000672316062698</v>
      </c>
      <c r="X159">
        <f t="shared" si="84"/>
        <v>1.594144797957</v>
      </c>
      <c r="Y159">
        <f t="shared" si="85"/>
        <v>3.188246725724289</v>
      </c>
      <c r="Z159">
        <f t="shared" si="86"/>
        <v>1.7392153951006102</v>
      </c>
      <c r="AA159">
        <f t="shared" si="87"/>
        <v>-102.63537050471402</v>
      </c>
      <c r="AB159">
        <f t="shared" si="88"/>
        <v>-142.74033769381117</v>
      </c>
      <c r="AC159">
        <f t="shared" si="89"/>
        <v>-8.5766415924572144</v>
      </c>
      <c r="AD159">
        <f t="shared" si="90"/>
        <v>-3.2259310982396983E-2</v>
      </c>
      <c r="AE159">
        <f t="shared" si="91"/>
        <v>71.147302513924174</v>
      </c>
      <c r="AF159">
        <f t="shared" si="92"/>
        <v>2.3249197562737378</v>
      </c>
      <c r="AG159">
        <f t="shared" si="93"/>
        <v>43.052193518497091</v>
      </c>
      <c r="AH159">
        <v>1130.6204524078901</v>
      </c>
      <c r="AI159">
        <v>1054.50363636364</v>
      </c>
      <c r="AJ159">
        <v>3.3765325273213902</v>
      </c>
      <c r="AK159">
        <v>85.495142733625997</v>
      </c>
      <c r="AL159">
        <f t="shared" si="94"/>
        <v>2.3273326645059869</v>
      </c>
      <c r="AM159">
        <v>12.834446177551399</v>
      </c>
      <c r="AN159">
        <v>15.5829034965035</v>
      </c>
      <c r="AO159">
        <v>8.45564814194598E-6</v>
      </c>
      <c r="AP159">
        <v>126.389948844656</v>
      </c>
      <c r="AQ159">
        <v>37</v>
      </c>
      <c r="AR159">
        <v>7</v>
      </c>
      <c r="AS159">
        <f t="shared" si="95"/>
        <v>1</v>
      </c>
      <c r="AT159">
        <f t="shared" si="96"/>
        <v>0</v>
      </c>
      <c r="AU159">
        <f t="shared" si="97"/>
        <v>54397.373383705206</v>
      </c>
      <c r="AV159">
        <f t="shared" si="98"/>
        <v>1600</v>
      </c>
      <c r="AW159">
        <f t="shared" si="99"/>
        <v>1348.800348</v>
      </c>
      <c r="AX159">
        <f t="shared" si="100"/>
        <v>0.84300021749999998</v>
      </c>
      <c r="AY159">
        <f t="shared" si="101"/>
        <v>0.15870005655</v>
      </c>
      <c r="AZ159">
        <v>6</v>
      </c>
      <c r="BA159">
        <v>0.5</v>
      </c>
      <c r="BB159" t="s">
        <v>345</v>
      </c>
      <c r="BC159">
        <v>2</v>
      </c>
      <c r="BD159" t="b">
        <v>1</v>
      </c>
      <c r="BE159">
        <v>1736449254.0999999</v>
      </c>
      <c r="BF159">
        <v>1034.73</v>
      </c>
      <c r="BG159">
        <v>1122.97</v>
      </c>
      <c r="BH159">
        <v>15.5814</v>
      </c>
      <c r="BI159">
        <v>12.835699999999999</v>
      </c>
      <c r="BJ159">
        <v>1034.9000000000001</v>
      </c>
      <c r="BK159">
        <v>15.507300000000001</v>
      </c>
      <c r="BL159">
        <v>500.13350000000003</v>
      </c>
      <c r="BM159">
        <v>102.2105</v>
      </c>
      <c r="BN159">
        <v>0.100255</v>
      </c>
      <c r="BO159">
        <v>25.04515</v>
      </c>
      <c r="BP159">
        <v>24.690149999999999</v>
      </c>
      <c r="BQ159">
        <v>999.9</v>
      </c>
      <c r="BR159">
        <v>0</v>
      </c>
      <c r="BS159">
        <v>0</v>
      </c>
      <c r="BT159">
        <v>9999.4</v>
      </c>
      <c r="BU159">
        <v>513.24249999999995</v>
      </c>
      <c r="BV159">
        <v>123.997</v>
      </c>
      <c r="BW159">
        <v>-88.243549999999999</v>
      </c>
      <c r="BX159">
        <v>1051.105</v>
      </c>
      <c r="BY159">
        <v>1137.57</v>
      </c>
      <c r="BZ159">
        <v>2.745695</v>
      </c>
      <c r="CA159">
        <v>1122.97</v>
      </c>
      <c r="CB159">
        <v>12.835699999999999</v>
      </c>
      <c r="CC159">
        <v>1.5925750000000001</v>
      </c>
      <c r="CD159">
        <v>1.3119350000000001</v>
      </c>
      <c r="CE159">
        <v>13.88715</v>
      </c>
      <c r="CF159">
        <v>10.936349999999999</v>
      </c>
      <c r="CG159">
        <v>1600</v>
      </c>
      <c r="CH159">
        <v>0.9</v>
      </c>
      <c r="CI159">
        <v>0.10000025</v>
      </c>
      <c r="CJ159">
        <v>20</v>
      </c>
      <c r="CK159">
        <v>31274.35</v>
      </c>
      <c r="CL159">
        <v>1736445700.0999999</v>
      </c>
      <c r="CM159" t="s">
        <v>346</v>
      </c>
      <c r="CN159">
        <v>1736445697.0999999</v>
      </c>
      <c r="CO159">
        <v>1736445700.0999999</v>
      </c>
      <c r="CP159">
        <v>1</v>
      </c>
      <c r="CQ159">
        <v>-0.33700000000000002</v>
      </c>
      <c r="CR159">
        <v>1.2999999999999999E-2</v>
      </c>
      <c r="CS159">
        <v>0.22</v>
      </c>
      <c r="CT159">
        <v>8.3000000000000004E-2</v>
      </c>
      <c r="CU159">
        <v>420</v>
      </c>
      <c r="CV159">
        <v>16</v>
      </c>
      <c r="CW159">
        <v>0.23</v>
      </c>
      <c r="CX159">
        <v>0.32</v>
      </c>
      <c r="CY159">
        <v>-87.897723809523796</v>
      </c>
      <c r="CZ159">
        <v>-4.2196831168834104</v>
      </c>
      <c r="DA159">
        <v>0.45386600068298</v>
      </c>
      <c r="DB159">
        <v>0</v>
      </c>
      <c r="DC159">
        <v>2.73639571428571</v>
      </c>
      <c r="DD159">
        <v>4.9185974025976298E-2</v>
      </c>
      <c r="DE159">
        <v>5.0878984074056903E-3</v>
      </c>
      <c r="DF159">
        <v>1</v>
      </c>
      <c r="DG159">
        <v>1</v>
      </c>
      <c r="DH159">
        <v>2</v>
      </c>
      <c r="DI159" t="s">
        <v>347</v>
      </c>
      <c r="DJ159">
        <v>3.1192700000000002</v>
      </c>
      <c r="DK159">
        <v>2.8007900000000001</v>
      </c>
      <c r="DL159">
        <v>0.18903</v>
      </c>
      <c r="DM159">
        <v>0.20074900000000001</v>
      </c>
      <c r="DN159">
        <v>8.7097599999999997E-2</v>
      </c>
      <c r="DO159">
        <v>7.6354699999999998E-2</v>
      </c>
      <c r="DP159">
        <v>22626.5</v>
      </c>
      <c r="DQ159">
        <v>20610.3</v>
      </c>
      <c r="DR159">
        <v>26687.8</v>
      </c>
      <c r="DS159">
        <v>24123.1</v>
      </c>
      <c r="DT159">
        <v>33678.6</v>
      </c>
      <c r="DU159">
        <v>32454</v>
      </c>
      <c r="DV159">
        <v>40352.6</v>
      </c>
      <c r="DW159">
        <v>38135.9</v>
      </c>
      <c r="DX159">
        <v>2.0141</v>
      </c>
      <c r="DY159">
        <v>2.2695699999999999</v>
      </c>
      <c r="DZ159">
        <v>0.15679699999999999</v>
      </c>
      <c r="EA159">
        <v>0</v>
      </c>
      <c r="EB159">
        <v>22.113099999999999</v>
      </c>
      <c r="EC159">
        <v>999.9</v>
      </c>
      <c r="ED159">
        <v>64.162000000000006</v>
      </c>
      <c r="EE159">
        <v>22.123999999999999</v>
      </c>
      <c r="EF159">
        <v>16.783799999999999</v>
      </c>
      <c r="EG159">
        <v>64.434899999999999</v>
      </c>
      <c r="EH159">
        <v>26.6386</v>
      </c>
      <c r="EI159">
        <v>1</v>
      </c>
      <c r="EJ159">
        <v>-0.42915399999999998</v>
      </c>
      <c r="EK159">
        <v>-3.7747999999999999</v>
      </c>
      <c r="EL159">
        <v>20.240300000000001</v>
      </c>
      <c r="EM159">
        <v>5.2613200000000004</v>
      </c>
      <c r="EN159">
        <v>12.0076</v>
      </c>
      <c r="EO159">
        <v>4.9996</v>
      </c>
      <c r="EP159">
        <v>3.2868300000000001</v>
      </c>
      <c r="EQ159">
        <v>9999</v>
      </c>
      <c r="ER159">
        <v>9999</v>
      </c>
      <c r="ES159">
        <v>999.9</v>
      </c>
      <c r="ET159">
        <v>9999</v>
      </c>
      <c r="EU159">
        <v>1.87232</v>
      </c>
      <c r="EV159">
        <v>1.87317</v>
      </c>
      <c r="EW159">
        <v>1.86941</v>
      </c>
      <c r="EX159">
        <v>1.87513</v>
      </c>
      <c r="EY159">
        <v>1.8754599999999999</v>
      </c>
      <c r="EZ159">
        <v>1.87381</v>
      </c>
      <c r="FA159">
        <v>1.8724099999999999</v>
      </c>
      <c r="FB159">
        <v>1.8714900000000001</v>
      </c>
      <c r="FC159">
        <v>5</v>
      </c>
      <c r="FD159">
        <v>0</v>
      </c>
      <c r="FE159">
        <v>0</v>
      </c>
      <c r="FF159">
        <v>0</v>
      </c>
      <c r="FG159" t="s">
        <v>348</v>
      </c>
      <c r="FH159" t="s">
        <v>349</v>
      </c>
      <c r="FI159" t="s">
        <v>350</v>
      </c>
      <c r="FJ159" t="s">
        <v>350</v>
      </c>
      <c r="FK159" t="s">
        <v>350</v>
      </c>
      <c r="FL159" t="s">
        <v>350</v>
      </c>
      <c r="FM159">
        <v>0</v>
      </c>
      <c r="FN159">
        <v>100</v>
      </c>
      <c r="FO159">
        <v>100</v>
      </c>
      <c r="FP159">
        <v>-0.18</v>
      </c>
      <c r="FQ159">
        <v>7.3999999999999996E-2</v>
      </c>
      <c r="FR159">
        <v>-0.18329044484773399</v>
      </c>
      <c r="FS159">
        <v>1.93526017593624E-3</v>
      </c>
      <c r="FT159">
        <v>-2.6352868309754201E-6</v>
      </c>
      <c r="FU159">
        <v>7.4988703689445403E-10</v>
      </c>
      <c r="FV159">
        <v>7.4070808911679595E-2</v>
      </c>
      <c r="FW159">
        <v>0</v>
      </c>
      <c r="FX159">
        <v>0</v>
      </c>
      <c r="FY159">
        <v>0</v>
      </c>
      <c r="FZ159">
        <v>1</v>
      </c>
      <c r="GA159">
        <v>1999</v>
      </c>
      <c r="GB159">
        <v>0</v>
      </c>
      <c r="GC159">
        <v>14</v>
      </c>
      <c r="GD159">
        <v>59.3</v>
      </c>
      <c r="GE159">
        <v>59.3</v>
      </c>
      <c r="GF159">
        <v>2.51831</v>
      </c>
      <c r="GG159">
        <v>2.4731399999999999</v>
      </c>
      <c r="GH159">
        <v>1.5979000000000001</v>
      </c>
      <c r="GI159">
        <v>2.35229</v>
      </c>
      <c r="GJ159">
        <v>1.64917</v>
      </c>
      <c r="GK159">
        <v>2.4694799999999999</v>
      </c>
      <c r="GL159">
        <v>26.457899999999999</v>
      </c>
      <c r="GM159">
        <v>14.350899999999999</v>
      </c>
      <c r="GN159">
        <v>19</v>
      </c>
      <c r="GO159">
        <v>450.85</v>
      </c>
      <c r="GP159">
        <v>640.17499999999995</v>
      </c>
      <c r="GQ159">
        <v>29.103200000000001</v>
      </c>
      <c r="GR159">
        <v>21.732700000000001</v>
      </c>
      <c r="GS159">
        <v>30.0002</v>
      </c>
      <c r="GT159">
        <v>21.665400000000002</v>
      </c>
      <c r="GU159">
        <v>21.647200000000002</v>
      </c>
      <c r="GV159">
        <v>50.511899999999997</v>
      </c>
      <c r="GW159">
        <v>26.331099999999999</v>
      </c>
      <c r="GX159">
        <v>100</v>
      </c>
      <c r="GY159">
        <v>29.072800000000001</v>
      </c>
      <c r="GZ159">
        <v>1151.43</v>
      </c>
      <c r="HA159">
        <v>12.7926</v>
      </c>
      <c r="HB159">
        <v>101.345</v>
      </c>
      <c r="HC159">
        <v>101.334</v>
      </c>
    </row>
    <row r="160" spans="1:211" x14ac:dyDescent="0.2">
      <c r="A160">
        <v>144</v>
      </c>
      <c r="B160">
        <v>1736449258.0999999</v>
      </c>
      <c r="C160">
        <v>286</v>
      </c>
      <c r="D160" t="s">
        <v>635</v>
      </c>
      <c r="E160" t="s">
        <v>636</v>
      </c>
      <c r="F160">
        <v>2</v>
      </c>
      <c r="G160">
        <v>1736449257.0999999</v>
      </c>
      <c r="H160">
        <f t="shared" si="68"/>
        <v>2.3283832557728017E-3</v>
      </c>
      <c r="I160">
        <f t="shared" si="69"/>
        <v>2.3283832557728017</v>
      </c>
      <c r="J160">
        <f t="shared" si="70"/>
        <v>43.372812433724768</v>
      </c>
      <c r="K160">
        <f t="shared" si="71"/>
        <v>1044.51</v>
      </c>
      <c r="L160">
        <f t="shared" si="72"/>
        <v>505.53492547122158</v>
      </c>
      <c r="M160">
        <f t="shared" si="73"/>
        <v>51.720795439106858</v>
      </c>
      <c r="N160">
        <f t="shared" si="74"/>
        <v>106.86282059295</v>
      </c>
      <c r="O160">
        <f t="shared" si="75"/>
        <v>0.13657476924384088</v>
      </c>
      <c r="P160">
        <f t="shared" si="76"/>
        <v>3.5347920430624642</v>
      </c>
      <c r="Q160">
        <f t="shared" si="77"/>
        <v>0.13370951858207566</v>
      </c>
      <c r="R160">
        <f t="shared" si="78"/>
        <v>8.3820873902757692E-2</v>
      </c>
      <c r="S160">
        <f t="shared" si="79"/>
        <v>253.91976</v>
      </c>
      <c r="T160">
        <f t="shared" si="80"/>
        <v>25.793190379896128</v>
      </c>
      <c r="U160">
        <f t="shared" si="81"/>
        <v>25.793190379896128</v>
      </c>
      <c r="V160">
        <f t="shared" si="82"/>
        <v>3.3331856053526265</v>
      </c>
      <c r="W160">
        <f t="shared" si="83"/>
        <v>50.014266153001131</v>
      </c>
      <c r="X160">
        <f t="shared" si="84"/>
        <v>1.5945069281339999</v>
      </c>
      <c r="Y160">
        <f t="shared" si="85"/>
        <v>3.1881042166172437</v>
      </c>
      <c r="Z160">
        <f t="shared" si="86"/>
        <v>1.7386786772186267</v>
      </c>
      <c r="AA160">
        <f t="shared" si="87"/>
        <v>-102.68170157958055</v>
      </c>
      <c r="AB160">
        <f t="shared" si="88"/>
        <v>-142.69526693768543</v>
      </c>
      <c r="AC160">
        <f t="shared" si="89"/>
        <v>-8.5750390977949618</v>
      </c>
      <c r="AD160">
        <f t="shared" si="90"/>
        <v>-3.2247615060924772E-2</v>
      </c>
      <c r="AE160">
        <f t="shared" si="91"/>
        <v>71.583115036067611</v>
      </c>
      <c r="AF160">
        <f t="shared" si="92"/>
        <v>2.3276378052219453</v>
      </c>
      <c r="AG160">
        <f t="shared" si="93"/>
        <v>43.372812433724768</v>
      </c>
      <c r="AH160">
        <v>1137.2668485337099</v>
      </c>
      <c r="AI160">
        <v>1061.0726666666701</v>
      </c>
      <c r="AJ160">
        <v>3.33147142286444</v>
      </c>
      <c r="AK160">
        <v>85.495142733625997</v>
      </c>
      <c r="AL160">
        <f t="shared" si="94"/>
        <v>2.3283832557728017</v>
      </c>
      <c r="AM160">
        <v>12.8354196472709</v>
      </c>
      <c r="AN160">
        <v>15.5853083916084</v>
      </c>
      <c r="AO160">
        <v>8.7703839511124104E-6</v>
      </c>
      <c r="AP160">
        <v>126.389948844656</v>
      </c>
      <c r="AQ160">
        <v>38</v>
      </c>
      <c r="AR160">
        <v>8</v>
      </c>
      <c r="AS160">
        <f t="shared" si="95"/>
        <v>1</v>
      </c>
      <c r="AT160">
        <f t="shared" si="96"/>
        <v>0</v>
      </c>
      <c r="AU160">
        <f t="shared" si="97"/>
        <v>54386.797994111592</v>
      </c>
      <c r="AV160">
        <f t="shared" si="98"/>
        <v>1600</v>
      </c>
      <c r="AW160">
        <f t="shared" si="99"/>
        <v>1348.7999039999997</v>
      </c>
      <c r="AX160">
        <f t="shared" si="100"/>
        <v>0.84299993999999989</v>
      </c>
      <c r="AY160">
        <f t="shared" si="101"/>
        <v>0.15869985</v>
      </c>
      <c r="AZ160">
        <v>6</v>
      </c>
      <c r="BA160">
        <v>0.5</v>
      </c>
      <c r="BB160" t="s">
        <v>345</v>
      </c>
      <c r="BC160">
        <v>2</v>
      </c>
      <c r="BD160" t="b">
        <v>1</v>
      </c>
      <c r="BE160">
        <v>1736449257.0999999</v>
      </c>
      <c r="BF160">
        <v>1044.51</v>
      </c>
      <c r="BG160">
        <v>1133.31</v>
      </c>
      <c r="BH160">
        <v>15.5852</v>
      </c>
      <c r="BI160">
        <v>12.8361</v>
      </c>
      <c r="BJ160">
        <v>1044.7</v>
      </c>
      <c r="BK160">
        <v>15.511200000000001</v>
      </c>
      <c r="BL160">
        <v>500.09699999999998</v>
      </c>
      <c r="BM160">
        <v>102.209</v>
      </c>
      <c r="BN160">
        <v>0.100045</v>
      </c>
      <c r="BO160">
        <v>25.0444</v>
      </c>
      <c r="BP160">
        <v>24.692499999999999</v>
      </c>
      <c r="BQ160">
        <v>999.9</v>
      </c>
      <c r="BR160">
        <v>0</v>
      </c>
      <c r="BS160">
        <v>0</v>
      </c>
      <c r="BT160">
        <v>9997.5</v>
      </c>
      <c r="BU160">
        <v>513.26499999999999</v>
      </c>
      <c r="BV160">
        <v>124.124</v>
      </c>
      <c r="BW160">
        <v>-88.795400000000001</v>
      </c>
      <c r="BX160">
        <v>1061.05</v>
      </c>
      <c r="BY160">
        <v>1148.05</v>
      </c>
      <c r="BZ160">
        <v>2.7491099999999999</v>
      </c>
      <c r="CA160">
        <v>1133.31</v>
      </c>
      <c r="CB160">
        <v>12.8361</v>
      </c>
      <c r="CC160">
        <v>1.5929599999999999</v>
      </c>
      <c r="CD160">
        <v>1.3119700000000001</v>
      </c>
      <c r="CE160">
        <v>13.8908</v>
      </c>
      <c r="CF160">
        <v>10.9367</v>
      </c>
      <c r="CG160">
        <v>1600</v>
      </c>
      <c r="CH160">
        <v>0.90000199999999997</v>
      </c>
      <c r="CI160">
        <v>9.9998000000000004E-2</v>
      </c>
      <c r="CJ160">
        <v>20</v>
      </c>
      <c r="CK160">
        <v>31274.400000000001</v>
      </c>
      <c r="CL160">
        <v>1736445700.0999999</v>
      </c>
      <c r="CM160" t="s">
        <v>346</v>
      </c>
      <c r="CN160">
        <v>1736445697.0999999</v>
      </c>
      <c r="CO160">
        <v>1736445700.0999999</v>
      </c>
      <c r="CP160">
        <v>1</v>
      </c>
      <c r="CQ160">
        <v>-0.33700000000000002</v>
      </c>
      <c r="CR160">
        <v>1.2999999999999999E-2</v>
      </c>
      <c r="CS160">
        <v>0.22</v>
      </c>
      <c r="CT160">
        <v>8.3000000000000004E-2</v>
      </c>
      <c r="CU160">
        <v>420</v>
      </c>
      <c r="CV160">
        <v>16</v>
      </c>
      <c r="CW160">
        <v>0.23</v>
      </c>
      <c r="CX160">
        <v>0.32</v>
      </c>
      <c r="CY160">
        <v>-88.014704761904795</v>
      </c>
      <c r="CZ160">
        <v>-3.4307298701299</v>
      </c>
      <c r="DA160">
        <v>0.38820640371081699</v>
      </c>
      <c r="DB160">
        <v>0</v>
      </c>
      <c r="DC160">
        <v>2.7380642857142901</v>
      </c>
      <c r="DD160">
        <v>5.6064155844161502E-2</v>
      </c>
      <c r="DE160">
        <v>5.7435442611920304E-3</v>
      </c>
      <c r="DF160">
        <v>1</v>
      </c>
      <c r="DG160">
        <v>1</v>
      </c>
      <c r="DH160">
        <v>2</v>
      </c>
      <c r="DI160" t="s">
        <v>347</v>
      </c>
      <c r="DJ160">
        <v>3.1194700000000002</v>
      </c>
      <c r="DK160">
        <v>2.8006000000000002</v>
      </c>
      <c r="DL160">
        <v>0.189779</v>
      </c>
      <c r="DM160">
        <v>0.20152700000000001</v>
      </c>
      <c r="DN160">
        <v>8.7105100000000005E-2</v>
      </c>
      <c r="DO160">
        <v>7.6359099999999999E-2</v>
      </c>
      <c r="DP160">
        <v>22605.5</v>
      </c>
      <c r="DQ160">
        <v>20590.7</v>
      </c>
      <c r="DR160">
        <v>26687.599999999999</v>
      </c>
      <c r="DS160">
        <v>24123.599999999999</v>
      </c>
      <c r="DT160">
        <v>33678.199999999997</v>
      </c>
      <c r="DU160">
        <v>32454.5</v>
      </c>
      <c r="DV160">
        <v>40352.5</v>
      </c>
      <c r="DW160">
        <v>38136.6</v>
      </c>
      <c r="DX160">
        <v>2.0139999999999998</v>
      </c>
      <c r="DY160">
        <v>2.26938</v>
      </c>
      <c r="DZ160">
        <v>0.156775</v>
      </c>
      <c r="EA160">
        <v>0</v>
      </c>
      <c r="EB160">
        <v>22.1159</v>
      </c>
      <c r="EC160">
        <v>999.9</v>
      </c>
      <c r="ED160">
        <v>64.162000000000006</v>
      </c>
      <c r="EE160">
        <v>22.154</v>
      </c>
      <c r="EF160">
        <v>16.813600000000001</v>
      </c>
      <c r="EG160">
        <v>64.384900000000002</v>
      </c>
      <c r="EH160">
        <v>26.482399999999998</v>
      </c>
      <c r="EI160">
        <v>1</v>
      </c>
      <c r="EJ160">
        <v>-0.42913400000000002</v>
      </c>
      <c r="EK160">
        <v>-3.7414700000000001</v>
      </c>
      <c r="EL160">
        <v>20.241299999999999</v>
      </c>
      <c r="EM160">
        <v>5.2608699999999997</v>
      </c>
      <c r="EN160">
        <v>12.0068</v>
      </c>
      <c r="EO160">
        <v>4.9994500000000004</v>
      </c>
      <c r="EP160">
        <v>3.2869000000000002</v>
      </c>
      <c r="EQ160">
        <v>9999</v>
      </c>
      <c r="ER160">
        <v>9999</v>
      </c>
      <c r="ES160">
        <v>999.9</v>
      </c>
      <c r="ET160">
        <v>9999</v>
      </c>
      <c r="EU160">
        <v>1.8723099999999999</v>
      </c>
      <c r="EV160">
        <v>1.87317</v>
      </c>
      <c r="EW160">
        <v>1.86941</v>
      </c>
      <c r="EX160">
        <v>1.87514</v>
      </c>
      <c r="EY160">
        <v>1.8754500000000001</v>
      </c>
      <c r="EZ160">
        <v>1.87381</v>
      </c>
      <c r="FA160">
        <v>1.8724000000000001</v>
      </c>
      <c r="FB160">
        <v>1.8714900000000001</v>
      </c>
      <c r="FC160">
        <v>5</v>
      </c>
      <c r="FD160">
        <v>0</v>
      </c>
      <c r="FE160">
        <v>0</v>
      </c>
      <c r="FF160">
        <v>0</v>
      </c>
      <c r="FG160" t="s">
        <v>348</v>
      </c>
      <c r="FH160" t="s">
        <v>349</v>
      </c>
      <c r="FI160" t="s">
        <v>350</v>
      </c>
      <c r="FJ160" t="s">
        <v>350</v>
      </c>
      <c r="FK160" t="s">
        <v>350</v>
      </c>
      <c r="FL160" t="s">
        <v>350</v>
      </c>
      <c r="FM160">
        <v>0</v>
      </c>
      <c r="FN160">
        <v>100</v>
      </c>
      <c r="FO160">
        <v>100</v>
      </c>
      <c r="FP160">
        <v>-0.19</v>
      </c>
      <c r="FQ160">
        <v>7.3999999999999996E-2</v>
      </c>
      <c r="FR160">
        <v>-0.18329044484773399</v>
      </c>
      <c r="FS160">
        <v>1.93526017593624E-3</v>
      </c>
      <c r="FT160">
        <v>-2.6352868309754201E-6</v>
      </c>
      <c r="FU160">
        <v>7.4988703689445403E-10</v>
      </c>
      <c r="FV160">
        <v>7.4070808911679595E-2</v>
      </c>
      <c r="FW160">
        <v>0</v>
      </c>
      <c r="FX160">
        <v>0</v>
      </c>
      <c r="FY160">
        <v>0</v>
      </c>
      <c r="FZ160">
        <v>1</v>
      </c>
      <c r="GA160">
        <v>1999</v>
      </c>
      <c r="GB160">
        <v>0</v>
      </c>
      <c r="GC160">
        <v>14</v>
      </c>
      <c r="GD160">
        <v>59.4</v>
      </c>
      <c r="GE160">
        <v>59.3</v>
      </c>
      <c r="GF160">
        <v>2.5305200000000001</v>
      </c>
      <c r="GG160">
        <v>2.4841299999999999</v>
      </c>
      <c r="GH160">
        <v>1.5979000000000001</v>
      </c>
      <c r="GI160">
        <v>2.35107</v>
      </c>
      <c r="GJ160">
        <v>1.64917</v>
      </c>
      <c r="GK160">
        <v>2.4340799999999998</v>
      </c>
      <c r="GL160">
        <v>26.457899999999999</v>
      </c>
      <c r="GM160">
        <v>14.333399999999999</v>
      </c>
      <c r="GN160">
        <v>19</v>
      </c>
      <c r="GO160">
        <v>450.798</v>
      </c>
      <c r="GP160">
        <v>640.01900000000001</v>
      </c>
      <c r="GQ160">
        <v>29.084299999999999</v>
      </c>
      <c r="GR160">
        <v>21.732800000000001</v>
      </c>
      <c r="GS160">
        <v>30.0001</v>
      </c>
      <c r="GT160">
        <v>21.6663</v>
      </c>
      <c r="GU160">
        <v>21.6479</v>
      </c>
      <c r="GV160">
        <v>50.763599999999997</v>
      </c>
      <c r="GW160">
        <v>26.331099999999999</v>
      </c>
      <c r="GX160">
        <v>100</v>
      </c>
      <c r="GY160">
        <v>29.072800000000001</v>
      </c>
      <c r="GZ160">
        <v>1158.17</v>
      </c>
      <c r="HA160">
        <v>12.7926</v>
      </c>
      <c r="HB160">
        <v>101.345</v>
      </c>
      <c r="HC160">
        <v>101.336</v>
      </c>
    </row>
    <row r="161" spans="1:211" x14ac:dyDescent="0.2">
      <c r="A161">
        <v>145</v>
      </c>
      <c r="B161">
        <v>1736449260.0999999</v>
      </c>
      <c r="C161">
        <v>288</v>
      </c>
      <c r="D161" t="s">
        <v>637</v>
      </c>
      <c r="E161" t="s">
        <v>638</v>
      </c>
      <c r="F161">
        <v>2</v>
      </c>
      <c r="G161">
        <v>1736449258.0999999</v>
      </c>
      <c r="H161">
        <f t="shared" si="68"/>
        <v>2.3295186315308069E-3</v>
      </c>
      <c r="I161">
        <f t="shared" si="69"/>
        <v>2.329518631530807</v>
      </c>
      <c r="J161">
        <f t="shared" si="70"/>
        <v>43.680654485297929</v>
      </c>
      <c r="K161">
        <f t="shared" si="71"/>
        <v>1047.7750000000001</v>
      </c>
      <c r="L161">
        <f t="shared" si="72"/>
        <v>505.41482550302885</v>
      </c>
      <c r="M161">
        <f t="shared" si="73"/>
        <v>51.708898508467747</v>
      </c>
      <c r="N161">
        <f t="shared" si="74"/>
        <v>107.19766892628502</v>
      </c>
      <c r="O161">
        <f t="shared" si="75"/>
        <v>0.13666143202699385</v>
      </c>
      <c r="P161">
        <f t="shared" si="76"/>
        <v>3.5361534573382629</v>
      </c>
      <c r="Q161">
        <f t="shared" si="77"/>
        <v>0.1337936646334788</v>
      </c>
      <c r="R161">
        <f t="shared" si="78"/>
        <v>8.387368568478594E-2</v>
      </c>
      <c r="S161">
        <f t="shared" si="79"/>
        <v>253.91894840480651</v>
      </c>
      <c r="T161">
        <f t="shared" si="80"/>
        <v>25.792616568621824</v>
      </c>
      <c r="U161">
        <f t="shared" si="81"/>
        <v>25.792616568621824</v>
      </c>
      <c r="V161">
        <f t="shared" si="82"/>
        <v>3.3330722554957819</v>
      </c>
      <c r="W161">
        <f t="shared" si="83"/>
        <v>50.018162363363707</v>
      </c>
      <c r="X161">
        <f t="shared" si="84"/>
        <v>1.5946263914507499</v>
      </c>
      <c r="Y161">
        <f t="shared" si="85"/>
        <v>3.1880947162080262</v>
      </c>
      <c r="Z161">
        <f t="shared" si="86"/>
        <v>1.738445864045032</v>
      </c>
      <c r="AA161">
        <f t="shared" si="87"/>
        <v>-102.73177165050858</v>
      </c>
      <c r="AB161">
        <f t="shared" si="88"/>
        <v>-142.65036562030508</v>
      </c>
      <c r="AC161">
        <f t="shared" si="89"/>
        <v>-8.5690135991192697</v>
      </c>
      <c r="AD161">
        <f t="shared" si="90"/>
        <v>-3.2202465126431434E-2</v>
      </c>
      <c r="AE161">
        <f t="shared" si="91"/>
        <v>71.72824953142171</v>
      </c>
      <c r="AF161">
        <f t="shared" si="92"/>
        <v>2.3285519730651867</v>
      </c>
      <c r="AG161">
        <f t="shared" si="93"/>
        <v>43.680654485297929</v>
      </c>
      <c r="AH161">
        <v>1143.9892094506499</v>
      </c>
      <c r="AI161">
        <v>1067.6402424242399</v>
      </c>
      <c r="AJ161">
        <v>3.2996346730544999</v>
      </c>
      <c r="AK161">
        <v>85.495142733625997</v>
      </c>
      <c r="AL161">
        <f t="shared" si="94"/>
        <v>2.329518631530807</v>
      </c>
      <c r="AM161">
        <v>12.8359250465559</v>
      </c>
      <c r="AN161">
        <v>15.5873293706294</v>
      </c>
      <c r="AO161">
        <v>8.1016650930646805E-6</v>
      </c>
      <c r="AP161">
        <v>126.389948844656</v>
      </c>
      <c r="AQ161">
        <v>37</v>
      </c>
      <c r="AR161">
        <v>7</v>
      </c>
      <c r="AS161">
        <f t="shared" si="95"/>
        <v>1</v>
      </c>
      <c r="AT161">
        <f t="shared" si="96"/>
        <v>0</v>
      </c>
      <c r="AU161">
        <f t="shared" si="97"/>
        <v>54416.818896283439</v>
      </c>
      <c r="AV161">
        <f t="shared" si="98"/>
        <v>1599.9949999999999</v>
      </c>
      <c r="AW161">
        <f t="shared" si="99"/>
        <v>1348.7956194005171</v>
      </c>
      <c r="AX161">
        <f t="shared" si="100"/>
        <v>0.84299989649999985</v>
      </c>
      <c r="AY161">
        <f t="shared" si="101"/>
        <v>0.15869983868999998</v>
      </c>
      <c r="AZ161">
        <v>6</v>
      </c>
      <c r="BA161">
        <v>0.5</v>
      </c>
      <c r="BB161" t="s">
        <v>345</v>
      </c>
      <c r="BC161">
        <v>2</v>
      </c>
      <c r="BD161" t="b">
        <v>1</v>
      </c>
      <c r="BE161">
        <v>1736449258.0999999</v>
      </c>
      <c r="BF161">
        <v>1047.7750000000001</v>
      </c>
      <c r="BG161">
        <v>1136.7650000000001</v>
      </c>
      <c r="BH161">
        <v>15.58625</v>
      </c>
      <c r="BI161">
        <v>12.835900000000001</v>
      </c>
      <c r="BJ161">
        <v>1047.9649999999999</v>
      </c>
      <c r="BK161">
        <v>15.5122</v>
      </c>
      <c r="BL161">
        <v>500.06549999999999</v>
      </c>
      <c r="BM161">
        <v>102.21</v>
      </c>
      <c r="BN161">
        <v>9.9817400000000001E-2</v>
      </c>
      <c r="BO161">
        <v>25.044350000000001</v>
      </c>
      <c r="BP161">
        <v>24.695499999999999</v>
      </c>
      <c r="BQ161">
        <v>999.9</v>
      </c>
      <c r="BR161">
        <v>0</v>
      </c>
      <c r="BS161">
        <v>0</v>
      </c>
      <c r="BT161">
        <v>10003.15</v>
      </c>
      <c r="BU161">
        <v>513.28599999999994</v>
      </c>
      <c r="BV161">
        <v>124.24299999999999</v>
      </c>
      <c r="BW161">
        <v>-88.988900000000001</v>
      </c>
      <c r="BX161">
        <v>1064.365</v>
      </c>
      <c r="BY161">
        <v>1151.55</v>
      </c>
      <c r="BZ161">
        <v>2.7503449999999998</v>
      </c>
      <c r="CA161">
        <v>1136.7650000000001</v>
      </c>
      <c r="CB161">
        <v>12.835900000000001</v>
      </c>
      <c r="CC161">
        <v>1.593075</v>
      </c>
      <c r="CD161">
        <v>1.31196</v>
      </c>
      <c r="CE161">
        <v>13.89195</v>
      </c>
      <c r="CF161">
        <v>10.93655</v>
      </c>
      <c r="CG161">
        <v>1599.9949999999999</v>
      </c>
      <c r="CH161">
        <v>0.90000199999999997</v>
      </c>
      <c r="CI161">
        <v>9.9997950000000002E-2</v>
      </c>
      <c r="CJ161">
        <v>20</v>
      </c>
      <c r="CK161">
        <v>31274.35</v>
      </c>
      <c r="CL161">
        <v>1736445700.0999999</v>
      </c>
      <c r="CM161" t="s">
        <v>346</v>
      </c>
      <c r="CN161">
        <v>1736445697.0999999</v>
      </c>
      <c r="CO161">
        <v>1736445700.0999999</v>
      </c>
      <c r="CP161">
        <v>1</v>
      </c>
      <c r="CQ161">
        <v>-0.33700000000000002</v>
      </c>
      <c r="CR161">
        <v>1.2999999999999999E-2</v>
      </c>
      <c r="CS161">
        <v>0.22</v>
      </c>
      <c r="CT161">
        <v>8.3000000000000004E-2</v>
      </c>
      <c r="CU161">
        <v>420</v>
      </c>
      <c r="CV161">
        <v>16</v>
      </c>
      <c r="CW161">
        <v>0.23</v>
      </c>
      <c r="CX161">
        <v>0.32</v>
      </c>
      <c r="CY161">
        <v>-88.1681047619048</v>
      </c>
      <c r="CZ161">
        <v>-3.4378207792207198</v>
      </c>
      <c r="DA161">
        <v>0.389523118057368</v>
      </c>
      <c r="DB161">
        <v>0</v>
      </c>
      <c r="DC161">
        <v>2.7398585714285701</v>
      </c>
      <c r="DD161">
        <v>6.03249350649393E-2</v>
      </c>
      <c r="DE161">
        <v>6.1364789700332004E-3</v>
      </c>
      <c r="DF161">
        <v>1</v>
      </c>
      <c r="DG161">
        <v>1</v>
      </c>
      <c r="DH161">
        <v>2</v>
      </c>
      <c r="DI161" t="s">
        <v>347</v>
      </c>
      <c r="DJ161">
        <v>3.1192000000000002</v>
      </c>
      <c r="DK161">
        <v>2.8006700000000002</v>
      </c>
      <c r="DL161">
        <v>0.19053700000000001</v>
      </c>
      <c r="DM161">
        <v>0.20230000000000001</v>
      </c>
      <c r="DN161">
        <v>8.7111400000000005E-2</v>
      </c>
      <c r="DO161">
        <v>7.6361299999999993E-2</v>
      </c>
      <c r="DP161">
        <v>22584.5</v>
      </c>
      <c r="DQ161">
        <v>20570.7</v>
      </c>
      <c r="DR161">
        <v>26687.8</v>
      </c>
      <c r="DS161">
        <v>24123.4</v>
      </c>
      <c r="DT161">
        <v>33678.199999999997</v>
      </c>
      <c r="DU161">
        <v>32454.2</v>
      </c>
      <c r="DV161">
        <v>40352.699999999997</v>
      </c>
      <c r="DW161">
        <v>38136.199999999997</v>
      </c>
      <c r="DX161">
        <v>2.0137999999999998</v>
      </c>
      <c r="DY161">
        <v>2.26938</v>
      </c>
      <c r="DZ161">
        <v>0.15690899999999999</v>
      </c>
      <c r="EA161">
        <v>0</v>
      </c>
      <c r="EB161">
        <v>22.119399999999999</v>
      </c>
      <c r="EC161">
        <v>999.9</v>
      </c>
      <c r="ED161">
        <v>64.162000000000006</v>
      </c>
      <c r="EE161">
        <v>22.143999999999998</v>
      </c>
      <c r="EF161">
        <v>16.804600000000001</v>
      </c>
      <c r="EG161">
        <v>63.974899999999998</v>
      </c>
      <c r="EH161">
        <v>26.686699999999998</v>
      </c>
      <c r="EI161">
        <v>1</v>
      </c>
      <c r="EJ161">
        <v>-0.429149</v>
      </c>
      <c r="EK161">
        <v>-3.7695799999999999</v>
      </c>
      <c r="EL161">
        <v>20.240600000000001</v>
      </c>
      <c r="EM161">
        <v>5.2613200000000004</v>
      </c>
      <c r="EN161">
        <v>12.0061</v>
      </c>
      <c r="EO161">
        <v>4.9993999999999996</v>
      </c>
      <c r="EP161">
        <v>3.2867999999999999</v>
      </c>
      <c r="EQ161">
        <v>9999</v>
      </c>
      <c r="ER161">
        <v>9999</v>
      </c>
      <c r="ES161">
        <v>999.9</v>
      </c>
      <c r="ET161">
        <v>9999</v>
      </c>
      <c r="EU161">
        <v>1.8723000000000001</v>
      </c>
      <c r="EV161">
        <v>1.87317</v>
      </c>
      <c r="EW161">
        <v>1.86941</v>
      </c>
      <c r="EX161">
        <v>1.87513</v>
      </c>
      <c r="EY161">
        <v>1.8754299999999999</v>
      </c>
      <c r="EZ161">
        <v>1.8737900000000001</v>
      </c>
      <c r="FA161">
        <v>1.8724099999999999</v>
      </c>
      <c r="FB161">
        <v>1.8714900000000001</v>
      </c>
      <c r="FC161">
        <v>5</v>
      </c>
      <c r="FD161">
        <v>0</v>
      </c>
      <c r="FE161">
        <v>0</v>
      </c>
      <c r="FF161">
        <v>0</v>
      </c>
      <c r="FG161" t="s">
        <v>348</v>
      </c>
      <c r="FH161" t="s">
        <v>349</v>
      </c>
      <c r="FI161" t="s">
        <v>350</v>
      </c>
      <c r="FJ161" t="s">
        <v>350</v>
      </c>
      <c r="FK161" t="s">
        <v>350</v>
      </c>
      <c r="FL161" t="s">
        <v>350</v>
      </c>
      <c r="FM161">
        <v>0</v>
      </c>
      <c r="FN161">
        <v>100</v>
      </c>
      <c r="FO161">
        <v>100</v>
      </c>
      <c r="FP161">
        <v>-0.2</v>
      </c>
      <c r="FQ161">
        <v>7.3999999999999996E-2</v>
      </c>
      <c r="FR161">
        <v>-0.18329044484773399</v>
      </c>
      <c r="FS161">
        <v>1.93526017593624E-3</v>
      </c>
      <c r="FT161">
        <v>-2.6352868309754201E-6</v>
      </c>
      <c r="FU161">
        <v>7.4988703689445403E-10</v>
      </c>
      <c r="FV161">
        <v>7.4070808911679595E-2</v>
      </c>
      <c r="FW161">
        <v>0</v>
      </c>
      <c r="FX161">
        <v>0</v>
      </c>
      <c r="FY161">
        <v>0</v>
      </c>
      <c r="FZ161">
        <v>1</v>
      </c>
      <c r="GA161">
        <v>1999</v>
      </c>
      <c r="GB161">
        <v>0</v>
      </c>
      <c r="GC161">
        <v>14</v>
      </c>
      <c r="GD161">
        <v>59.4</v>
      </c>
      <c r="GE161">
        <v>59.3</v>
      </c>
      <c r="GF161">
        <v>2.5427200000000001</v>
      </c>
      <c r="GG161">
        <v>2.4584999999999999</v>
      </c>
      <c r="GH161">
        <v>1.5979000000000001</v>
      </c>
      <c r="GI161">
        <v>2.35107</v>
      </c>
      <c r="GJ161">
        <v>1.64917</v>
      </c>
      <c r="GK161">
        <v>2.3584000000000001</v>
      </c>
      <c r="GL161">
        <v>26.4786</v>
      </c>
      <c r="GM161">
        <v>14.333399999999999</v>
      </c>
      <c r="GN161">
        <v>19</v>
      </c>
      <c r="GO161">
        <v>450.68799999999999</v>
      </c>
      <c r="GP161">
        <v>640.02800000000002</v>
      </c>
      <c r="GQ161">
        <v>29.0654</v>
      </c>
      <c r="GR161">
        <v>21.733599999999999</v>
      </c>
      <c r="GS161">
        <v>30.0001</v>
      </c>
      <c r="GT161">
        <v>21.667200000000001</v>
      </c>
      <c r="GU161">
        <v>21.648599999999998</v>
      </c>
      <c r="GV161">
        <v>51.002699999999997</v>
      </c>
      <c r="GW161">
        <v>26.331099999999999</v>
      </c>
      <c r="GX161">
        <v>100</v>
      </c>
      <c r="GY161">
        <v>29.028199999999998</v>
      </c>
      <c r="GZ161">
        <v>1164.8800000000001</v>
      </c>
      <c r="HA161">
        <v>12.7926</v>
      </c>
      <c r="HB161">
        <v>101.345</v>
      </c>
      <c r="HC161">
        <v>101.33499999999999</v>
      </c>
    </row>
    <row r="162" spans="1:211" x14ac:dyDescent="0.2">
      <c r="A162">
        <v>146</v>
      </c>
      <c r="B162">
        <v>1736449262.0999999</v>
      </c>
      <c r="C162">
        <v>290</v>
      </c>
      <c r="D162" t="s">
        <v>639</v>
      </c>
      <c r="E162" t="s">
        <v>640</v>
      </c>
      <c r="F162">
        <v>2</v>
      </c>
      <c r="G162">
        <v>1736449261.0999999</v>
      </c>
      <c r="H162">
        <f t="shared" si="68"/>
        <v>2.3302899747866526E-3</v>
      </c>
      <c r="I162">
        <f t="shared" si="69"/>
        <v>2.3302899747866528</v>
      </c>
      <c r="J162">
        <f t="shared" si="70"/>
        <v>43.71277321249778</v>
      </c>
      <c r="K162">
        <f t="shared" si="71"/>
        <v>1057.68</v>
      </c>
      <c r="L162">
        <f t="shared" si="72"/>
        <v>514.85835984314701</v>
      </c>
      <c r="M162">
        <f t="shared" si="73"/>
        <v>52.674542355638131</v>
      </c>
      <c r="N162">
        <f t="shared" si="74"/>
        <v>108.209974439736</v>
      </c>
      <c r="O162">
        <f t="shared" si="75"/>
        <v>0.13670736204017409</v>
      </c>
      <c r="P162">
        <f t="shared" si="76"/>
        <v>3.5427663310391084</v>
      </c>
      <c r="Q162">
        <f t="shared" si="77"/>
        <v>0.13384292404421977</v>
      </c>
      <c r="R162">
        <f t="shared" si="78"/>
        <v>8.3904186993709606E-2</v>
      </c>
      <c r="S162">
        <f t="shared" si="79"/>
        <v>253.91836538429757</v>
      </c>
      <c r="T162">
        <f t="shared" si="80"/>
        <v>25.793576614221951</v>
      </c>
      <c r="U162">
        <f t="shared" si="81"/>
        <v>25.793576614221951</v>
      </c>
      <c r="V162">
        <f t="shared" si="82"/>
        <v>3.3332619034238311</v>
      </c>
      <c r="W162">
        <f t="shared" si="83"/>
        <v>50.019507973556252</v>
      </c>
      <c r="X162">
        <f t="shared" si="84"/>
        <v>1.5949021561705699</v>
      </c>
      <c r="Y162">
        <f t="shared" si="85"/>
        <v>3.1885602653543583</v>
      </c>
      <c r="Z162">
        <f t="shared" si="86"/>
        <v>1.7383597472532613</v>
      </c>
      <c r="AA162">
        <f t="shared" si="87"/>
        <v>-102.76578788809138</v>
      </c>
      <c r="AB162">
        <f t="shared" si="88"/>
        <v>-142.63255482231776</v>
      </c>
      <c r="AC162">
        <f t="shared" si="89"/>
        <v>-8.5520974431085026</v>
      </c>
      <c r="AD162">
        <f t="shared" si="90"/>
        <v>-3.2074769220059807E-2</v>
      </c>
      <c r="AE162">
        <f t="shared" si="91"/>
        <v>72.215204545622569</v>
      </c>
      <c r="AF162">
        <f t="shared" si="92"/>
        <v>2.3296869604958657</v>
      </c>
      <c r="AG162">
        <f t="shared" si="93"/>
        <v>43.71277321249778</v>
      </c>
      <c r="AH162">
        <v>1151.03853574301</v>
      </c>
      <c r="AI162">
        <v>1074.3929090909101</v>
      </c>
      <c r="AJ162">
        <v>3.3330097955928202</v>
      </c>
      <c r="AK162">
        <v>85.495142733625997</v>
      </c>
      <c r="AL162">
        <f t="shared" si="94"/>
        <v>2.3302899747866528</v>
      </c>
      <c r="AM162">
        <v>12.8358481507157</v>
      </c>
      <c r="AN162">
        <v>15.588985314685299</v>
      </c>
      <c r="AO162">
        <v>7.2543415638722002E-6</v>
      </c>
      <c r="AP162">
        <v>126.389948844656</v>
      </c>
      <c r="AQ162">
        <v>37</v>
      </c>
      <c r="AR162">
        <v>7</v>
      </c>
      <c r="AS162">
        <f t="shared" si="95"/>
        <v>1</v>
      </c>
      <c r="AT162">
        <f t="shared" si="96"/>
        <v>0</v>
      </c>
      <c r="AU162">
        <f t="shared" si="97"/>
        <v>54562.119388273342</v>
      </c>
      <c r="AV162">
        <f t="shared" si="98"/>
        <v>1599.99</v>
      </c>
      <c r="AW162">
        <f t="shared" si="99"/>
        <v>1348.7918003985601</v>
      </c>
      <c r="AX162">
        <f t="shared" si="100"/>
        <v>0.84300014400000001</v>
      </c>
      <c r="AY162">
        <f t="shared" si="101"/>
        <v>0.15869997023999999</v>
      </c>
      <c r="AZ162">
        <v>6</v>
      </c>
      <c r="BA162">
        <v>0.5</v>
      </c>
      <c r="BB162" t="s">
        <v>345</v>
      </c>
      <c r="BC162">
        <v>2</v>
      </c>
      <c r="BD162" t="b">
        <v>1</v>
      </c>
      <c r="BE162">
        <v>1736449261.0999999</v>
      </c>
      <c r="BF162">
        <v>1057.68</v>
      </c>
      <c r="BG162">
        <v>1147.31</v>
      </c>
      <c r="BH162">
        <v>15.5891</v>
      </c>
      <c r="BI162">
        <v>12.836600000000001</v>
      </c>
      <c r="BJ162">
        <v>1057.8699999999999</v>
      </c>
      <c r="BK162">
        <v>15.5151</v>
      </c>
      <c r="BL162">
        <v>499.91699999999997</v>
      </c>
      <c r="BM162">
        <v>102.209</v>
      </c>
      <c r="BN162">
        <v>9.9802699999999994E-2</v>
      </c>
      <c r="BO162">
        <v>25.046800000000001</v>
      </c>
      <c r="BP162">
        <v>24.6982</v>
      </c>
      <c r="BQ162">
        <v>999.9</v>
      </c>
      <c r="BR162">
        <v>0</v>
      </c>
      <c r="BS162">
        <v>0</v>
      </c>
      <c r="BT162">
        <v>10031.200000000001</v>
      </c>
      <c r="BU162">
        <v>513.35699999999997</v>
      </c>
      <c r="BV162">
        <v>124.505</v>
      </c>
      <c r="BW162">
        <v>-89.634900000000002</v>
      </c>
      <c r="BX162">
        <v>1074.42</v>
      </c>
      <c r="BY162">
        <v>1162.23</v>
      </c>
      <c r="BZ162">
        <v>2.75257</v>
      </c>
      <c r="CA162">
        <v>1147.31</v>
      </c>
      <c r="CB162">
        <v>12.836600000000001</v>
      </c>
      <c r="CC162">
        <v>1.59335</v>
      </c>
      <c r="CD162">
        <v>1.31202</v>
      </c>
      <c r="CE162">
        <v>13.8947</v>
      </c>
      <c r="CF162">
        <v>10.937200000000001</v>
      </c>
      <c r="CG162">
        <v>1599.99</v>
      </c>
      <c r="CH162">
        <v>0.90000100000000005</v>
      </c>
      <c r="CI162">
        <v>9.9999199999999996E-2</v>
      </c>
      <c r="CJ162">
        <v>20</v>
      </c>
      <c r="CK162">
        <v>31274.2</v>
      </c>
      <c r="CL162">
        <v>1736445700.0999999</v>
      </c>
      <c r="CM162" t="s">
        <v>346</v>
      </c>
      <c r="CN162">
        <v>1736445697.0999999</v>
      </c>
      <c r="CO162">
        <v>1736445700.0999999</v>
      </c>
      <c r="CP162">
        <v>1</v>
      </c>
      <c r="CQ162">
        <v>-0.33700000000000002</v>
      </c>
      <c r="CR162">
        <v>1.2999999999999999E-2</v>
      </c>
      <c r="CS162">
        <v>0.22</v>
      </c>
      <c r="CT162">
        <v>8.3000000000000004E-2</v>
      </c>
      <c r="CU162">
        <v>420</v>
      </c>
      <c r="CV162">
        <v>16</v>
      </c>
      <c r="CW162">
        <v>0.23</v>
      </c>
      <c r="CX162">
        <v>0.32</v>
      </c>
      <c r="CY162">
        <v>-88.341114285714298</v>
      </c>
      <c r="CZ162">
        <v>-3.8621298701299702</v>
      </c>
      <c r="DA162">
        <v>0.44367836729487098</v>
      </c>
      <c r="DB162">
        <v>0</v>
      </c>
      <c r="DC162">
        <v>2.7417352380952398</v>
      </c>
      <c r="DD162">
        <v>6.2852727272727504E-2</v>
      </c>
      <c r="DE162">
        <v>6.3706145469032598E-3</v>
      </c>
      <c r="DF162">
        <v>1</v>
      </c>
      <c r="DG162">
        <v>1</v>
      </c>
      <c r="DH162">
        <v>2</v>
      </c>
      <c r="DI162" t="s">
        <v>347</v>
      </c>
      <c r="DJ162">
        <v>3.1189800000000001</v>
      </c>
      <c r="DK162">
        <v>2.80071</v>
      </c>
      <c r="DL162">
        <v>0.19128999999999999</v>
      </c>
      <c r="DM162">
        <v>0.20306399999999999</v>
      </c>
      <c r="DN162">
        <v>8.7121100000000007E-2</v>
      </c>
      <c r="DO162">
        <v>7.6360999999999998E-2</v>
      </c>
      <c r="DP162">
        <v>22563.7</v>
      </c>
      <c r="DQ162">
        <v>20550.7</v>
      </c>
      <c r="DR162">
        <v>26687.9</v>
      </c>
      <c r="DS162">
        <v>24123.1</v>
      </c>
      <c r="DT162">
        <v>33678.199999999997</v>
      </c>
      <c r="DU162">
        <v>32453.8</v>
      </c>
      <c r="DV162">
        <v>40353</v>
      </c>
      <c r="DW162">
        <v>38135.599999999999</v>
      </c>
      <c r="DX162">
        <v>2.0138500000000001</v>
      </c>
      <c r="DY162">
        <v>2.2697699999999998</v>
      </c>
      <c r="DZ162">
        <v>0.15648500000000001</v>
      </c>
      <c r="EA162">
        <v>0</v>
      </c>
      <c r="EB162">
        <v>22.123200000000001</v>
      </c>
      <c r="EC162">
        <v>999.9</v>
      </c>
      <c r="ED162">
        <v>64.162000000000006</v>
      </c>
      <c r="EE162">
        <v>22.143999999999998</v>
      </c>
      <c r="EF162">
        <v>16.805</v>
      </c>
      <c r="EG162">
        <v>64.224900000000005</v>
      </c>
      <c r="EH162">
        <v>27.0152</v>
      </c>
      <c r="EI162">
        <v>1</v>
      </c>
      <c r="EJ162">
        <v>-0.42928899999999998</v>
      </c>
      <c r="EK162">
        <v>-3.7236500000000001</v>
      </c>
      <c r="EL162">
        <v>20.242000000000001</v>
      </c>
      <c r="EM162">
        <v>5.2616199999999997</v>
      </c>
      <c r="EN162">
        <v>12.005599999999999</v>
      </c>
      <c r="EO162">
        <v>4.9994500000000004</v>
      </c>
      <c r="EP162">
        <v>3.28668</v>
      </c>
      <c r="EQ162">
        <v>9999</v>
      </c>
      <c r="ER162">
        <v>9999</v>
      </c>
      <c r="ES162">
        <v>999.9</v>
      </c>
      <c r="ET162">
        <v>9999</v>
      </c>
      <c r="EU162">
        <v>1.87233</v>
      </c>
      <c r="EV162">
        <v>1.87317</v>
      </c>
      <c r="EW162">
        <v>1.8694</v>
      </c>
      <c r="EX162">
        <v>1.87513</v>
      </c>
      <c r="EY162">
        <v>1.87544</v>
      </c>
      <c r="EZ162">
        <v>1.8737900000000001</v>
      </c>
      <c r="FA162">
        <v>1.8724099999999999</v>
      </c>
      <c r="FB162">
        <v>1.8714900000000001</v>
      </c>
      <c r="FC162">
        <v>5</v>
      </c>
      <c r="FD162">
        <v>0</v>
      </c>
      <c r="FE162">
        <v>0</v>
      </c>
      <c r="FF162">
        <v>0</v>
      </c>
      <c r="FG162" t="s">
        <v>348</v>
      </c>
      <c r="FH162" t="s">
        <v>349</v>
      </c>
      <c r="FI162" t="s">
        <v>350</v>
      </c>
      <c r="FJ162" t="s">
        <v>350</v>
      </c>
      <c r="FK162" t="s">
        <v>350</v>
      </c>
      <c r="FL162" t="s">
        <v>350</v>
      </c>
      <c r="FM162">
        <v>0</v>
      </c>
      <c r="FN162">
        <v>100</v>
      </c>
      <c r="FO162">
        <v>100</v>
      </c>
      <c r="FP162">
        <v>-0.2</v>
      </c>
      <c r="FQ162">
        <v>7.4099999999999999E-2</v>
      </c>
      <c r="FR162">
        <v>-0.18329044484773399</v>
      </c>
      <c r="FS162">
        <v>1.93526017593624E-3</v>
      </c>
      <c r="FT162">
        <v>-2.6352868309754201E-6</v>
      </c>
      <c r="FU162">
        <v>7.4988703689445403E-10</v>
      </c>
      <c r="FV162">
        <v>7.4070808911679595E-2</v>
      </c>
      <c r="FW162">
        <v>0</v>
      </c>
      <c r="FX162">
        <v>0</v>
      </c>
      <c r="FY162">
        <v>0</v>
      </c>
      <c r="FZ162">
        <v>1</v>
      </c>
      <c r="GA162">
        <v>1999</v>
      </c>
      <c r="GB162">
        <v>0</v>
      </c>
      <c r="GC162">
        <v>14</v>
      </c>
      <c r="GD162">
        <v>59.4</v>
      </c>
      <c r="GE162">
        <v>59.4</v>
      </c>
      <c r="GF162">
        <v>2.5537100000000001</v>
      </c>
      <c r="GG162">
        <v>2.4645999999999999</v>
      </c>
      <c r="GH162">
        <v>1.5979000000000001</v>
      </c>
      <c r="GI162">
        <v>2.35229</v>
      </c>
      <c r="GJ162">
        <v>1.64917</v>
      </c>
      <c r="GK162">
        <v>2.2778299999999998</v>
      </c>
      <c r="GL162">
        <v>26.457899999999999</v>
      </c>
      <c r="GM162">
        <v>14.333399999999999</v>
      </c>
      <c r="GN162">
        <v>19</v>
      </c>
      <c r="GO162">
        <v>450.72199999999998</v>
      </c>
      <c r="GP162">
        <v>640.36900000000003</v>
      </c>
      <c r="GQ162">
        <v>29.0501</v>
      </c>
      <c r="GR162">
        <v>21.734500000000001</v>
      </c>
      <c r="GS162">
        <v>30</v>
      </c>
      <c r="GT162">
        <v>21.6677</v>
      </c>
      <c r="GU162">
        <v>21.6495</v>
      </c>
      <c r="GV162">
        <v>51.242899999999999</v>
      </c>
      <c r="GW162">
        <v>26.331099999999999</v>
      </c>
      <c r="GX162">
        <v>100</v>
      </c>
      <c r="GY162">
        <v>29.028199999999998</v>
      </c>
      <c r="GZ162">
        <v>1171.56</v>
      </c>
      <c r="HA162">
        <v>12.7926</v>
      </c>
      <c r="HB162">
        <v>101.346</v>
      </c>
      <c r="HC162">
        <v>101.333</v>
      </c>
    </row>
    <row r="163" spans="1:211" x14ac:dyDescent="0.2">
      <c r="A163">
        <v>147</v>
      </c>
      <c r="B163">
        <v>1736449264.0999999</v>
      </c>
      <c r="C163">
        <v>292</v>
      </c>
      <c r="D163" t="s">
        <v>641</v>
      </c>
      <c r="E163" t="s">
        <v>642</v>
      </c>
      <c r="F163">
        <v>2</v>
      </c>
      <c r="G163">
        <v>1736449262.0999999</v>
      </c>
      <c r="H163">
        <f t="shared" si="68"/>
        <v>2.3322613606788774E-3</v>
      </c>
      <c r="I163">
        <f t="shared" si="69"/>
        <v>2.3322613606788773</v>
      </c>
      <c r="J163">
        <f t="shared" si="70"/>
        <v>43.679077379005228</v>
      </c>
      <c r="K163">
        <f t="shared" si="71"/>
        <v>1061.03</v>
      </c>
      <c r="L163">
        <f t="shared" si="72"/>
        <v>518.82767519613969</v>
      </c>
      <c r="M163">
        <f t="shared" si="73"/>
        <v>53.080202260104684</v>
      </c>
      <c r="N163">
        <f t="shared" si="74"/>
        <v>108.55181729222049</v>
      </c>
      <c r="O163">
        <f t="shared" si="75"/>
        <v>0.13679664990076784</v>
      </c>
      <c r="P163">
        <f t="shared" si="76"/>
        <v>3.5391960639887006</v>
      </c>
      <c r="Q163">
        <f t="shared" si="77"/>
        <v>0.13392568338572441</v>
      </c>
      <c r="R163">
        <f t="shared" si="78"/>
        <v>8.395647860987758E-2</v>
      </c>
      <c r="S163">
        <f t="shared" si="79"/>
        <v>253.91918269207437</v>
      </c>
      <c r="T163">
        <f t="shared" si="80"/>
        <v>25.796160578492184</v>
      </c>
      <c r="U163">
        <f t="shared" si="81"/>
        <v>25.796160578492184</v>
      </c>
      <c r="V163">
        <f t="shared" si="82"/>
        <v>3.3337723879518877</v>
      </c>
      <c r="W163">
        <f t="shared" si="83"/>
        <v>50.016893072571008</v>
      </c>
      <c r="X163">
        <f t="shared" si="84"/>
        <v>1.5950374024157925</v>
      </c>
      <c r="Y163">
        <f t="shared" si="85"/>
        <v>3.1889973655530839</v>
      </c>
      <c r="Z163">
        <f t="shared" si="86"/>
        <v>1.7387349855360952</v>
      </c>
      <c r="AA163">
        <f t="shared" si="87"/>
        <v>-102.85272600593849</v>
      </c>
      <c r="AB163">
        <f t="shared" si="88"/>
        <v>-142.54299692428728</v>
      </c>
      <c r="AC163">
        <f t="shared" si="89"/>
        <v>-8.5555594441611102</v>
      </c>
      <c r="AD163">
        <f t="shared" si="90"/>
        <v>-3.2099682312519917E-2</v>
      </c>
      <c r="AE163">
        <f t="shared" si="91"/>
        <v>72.271247679530504</v>
      </c>
      <c r="AF163">
        <f t="shared" si="92"/>
        <v>2.330340985145968</v>
      </c>
      <c r="AG163">
        <f t="shared" si="93"/>
        <v>43.679077379005228</v>
      </c>
      <c r="AH163">
        <v>1158.2064599944799</v>
      </c>
      <c r="AI163">
        <v>1081.2364848484799</v>
      </c>
      <c r="AJ163">
        <v>3.3839626329763601</v>
      </c>
      <c r="AK163">
        <v>85.495142733625997</v>
      </c>
      <c r="AL163">
        <f t="shared" si="94"/>
        <v>2.3322613606788773</v>
      </c>
      <c r="AM163">
        <v>12.835981860734501</v>
      </c>
      <c r="AN163">
        <v>15.591670629370601</v>
      </c>
      <c r="AO163">
        <v>7.4047522827969201E-6</v>
      </c>
      <c r="AP163">
        <v>126.389948844656</v>
      </c>
      <c r="AQ163">
        <v>37</v>
      </c>
      <c r="AR163">
        <v>7</v>
      </c>
      <c r="AS163">
        <f t="shared" si="95"/>
        <v>1</v>
      </c>
      <c r="AT163">
        <f t="shared" si="96"/>
        <v>0</v>
      </c>
      <c r="AU163">
        <f t="shared" si="97"/>
        <v>54482.956071572138</v>
      </c>
      <c r="AV163">
        <f t="shared" si="98"/>
        <v>1599.9949999999999</v>
      </c>
      <c r="AW163">
        <f t="shared" si="99"/>
        <v>1348.7959001996401</v>
      </c>
      <c r="AX163">
        <f t="shared" si="100"/>
        <v>0.84300007200000004</v>
      </c>
      <c r="AY163">
        <f t="shared" si="101"/>
        <v>0.15869998512</v>
      </c>
      <c r="AZ163">
        <v>6</v>
      </c>
      <c r="BA163">
        <v>0.5</v>
      </c>
      <c r="BB163" t="s">
        <v>345</v>
      </c>
      <c r="BC163">
        <v>2</v>
      </c>
      <c r="BD163" t="b">
        <v>1</v>
      </c>
      <c r="BE163">
        <v>1736449262.0999999</v>
      </c>
      <c r="BF163">
        <v>1061.03</v>
      </c>
      <c r="BG163">
        <v>1150.7449999999999</v>
      </c>
      <c r="BH163">
        <v>15.59055</v>
      </c>
      <c r="BI163">
        <v>12.83705</v>
      </c>
      <c r="BJ163">
        <v>1061.2249999999999</v>
      </c>
      <c r="BK163">
        <v>15.516500000000001</v>
      </c>
      <c r="BL163">
        <v>499.875</v>
      </c>
      <c r="BM163">
        <v>102.208</v>
      </c>
      <c r="BN163">
        <v>9.9962350000000005E-2</v>
      </c>
      <c r="BO163">
        <v>25.049099999999999</v>
      </c>
      <c r="BP163">
        <v>24.695399999999999</v>
      </c>
      <c r="BQ163">
        <v>999.9</v>
      </c>
      <c r="BR163">
        <v>0</v>
      </c>
      <c r="BS163">
        <v>0</v>
      </c>
      <c r="BT163">
        <v>10016.200000000001</v>
      </c>
      <c r="BU163">
        <v>513.35699999999997</v>
      </c>
      <c r="BV163">
        <v>124.5535</v>
      </c>
      <c r="BW163">
        <v>-89.716200000000001</v>
      </c>
      <c r="BX163">
        <v>1077.83</v>
      </c>
      <c r="BY163">
        <v>1165.7049999999999</v>
      </c>
      <c r="BZ163">
        <v>2.75353</v>
      </c>
      <c r="CA163">
        <v>1150.7449999999999</v>
      </c>
      <c r="CB163">
        <v>12.83705</v>
      </c>
      <c r="CC163">
        <v>1.59348</v>
      </c>
      <c r="CD163">
        <v>1.3120499999999999</v>
      </c>
      <c r="CE163">
        <v>13.895899999999999</v>
      </c>
      <c r="CF163">
        <v>10.93755</v>
      </c>
      <c r="CG163">
        <v>1599.9949999999999</v>
      </c>
      <c r="CH163">
        <v>0.90000049999999998</v>
      </c>
      <c r="CI163">
        <v>9.9999599999999994E-2</v>
      </c>
      <c r="CJ163">
        <v>20</v>
      </c>
      <c r="CK163">
        <v>31274.25</v>
      </c>
      <c r="CL163">
        <v>1736445700.0999999</v>
      </c>
      <c r="CM163" t="s">
        <v>346</v>
      </c>
      <c r="CN163">
        <v>1736445697.0999999</v>
      </c>
      <c r="CO163">
        <v>1736445700.0999999</v>
      </c>
      <c r="CP163">
        <v>1</v>
      </c>
      <c r="CQ163">
        <v>-0.33700000000000002</v>
      </c>
      <c r="CR163">
        <v>1.2999999999999999E-2</v>
      </c>
      <c r="CS163">
        <v>0.22</v>
      </c>
      <c r="CT163">
        <v>8.3000000000000004E-2</v>
      </c>
      <c r="CU163">
        <v>420</v>
      </c>
      <c r="CV163">
        <v>16</v>
      </c>
      <c r="CW163">
        <v>0.23</v>
      </c>
      <c r="CX163">
        <v>0.32</v>
      </c>
      <c r="CY163">
        <v>-88.537714285714301</v>
      </c>
      <c r="CZ163">
        <v>-4.6320545454545101</v>
      </c>
      <c r="DA163">
        <v>0.53791827604263598</v>
      </c>
      <c r="DB163">
        <v>0</v>
      </c>
      <c r="DC163">
        <v>2.7437047619047599</v>
      </c>
      <c r="DD163">
        <v>6.3224415584414995E-2</v>
      </c>
      <c r="DE163">
        <v>6.4057025331582997E-3</v>
      </c>
      <c r="DF163">
        <v>1</v>
      </c>
      <c r="DG163">
        <v>1</v>
      </c>
      <c r="DH163">
        <v>2</v>
      </c>
      <c r="DI163" t="s">
        <v>347</v>
      </c>
      <c r="DJ163">
        <v>3.1193300000000002</v>
      </c>
      <c r="DK163">
        <v>2.8007900000000001</v>
      </c>
      <c r="DL163">
        <v>0.192051</v>
      </c>
      <c r="DM163">
        <v>0.203789</v>
      </c>
      <c r="DN163">
        <v>8.7133600000000005E-2</v>
      </c>
      <c r="DO163">
        <v>7.6358999999999996E-2</v>
      </c>
      <c r="DP163">
        <v>22542.3</v>
      </c>
      <c r="DQ163">
        <v>20532</v>
      </c>
      <c r="DR163">
        <v>26687.7</v>
      </c>
      <c r="DS163">
        <v>24122.9</v>
      </c>
      <c r="DT163">
        <v>33677.599999999999</v>
      </c>
      <c r="DU163">
        <v>32453.8</v>
      </c>
      <c r="DV163">
        <v>40352.800000000003</v>
      </c>
      <c r="DW163">
        <v>38135.5</v>
      </c>
      <c r="DX163">
        <v>2.0145</v>
      </c>
      <c r="DY163">
        <v>2.2694200000000002</v>
      </c>
      <c r="DZ163">
        <v>0.15606700000000001</v>
      </c>
      <c r="EA163">
        <v>0</v>
      </c>
      <c r="EB163">
        <v>22.126899999999999</v>
      </c>
      <c r="EC163">
        <v>999.9</v>
      </c>
      <c r="ED163">
        <v>64.162000000000006</v>
      </c>
      <c r="EE163">
        <v>22.123999999999999</v>
      </c>
      <c r="EF163">
        <v>16.7835</v>
      </c>
      <c r="EG163">
        <v>64.174899999999994</v>
      </c>
      <c r="EH163">
        <v>26.838899999999999</v>
      </c>
      <c r="EI163">
        <v>1</v>
      </c>
      <c r="EJ163">
        <v>-0.429342</v>
      </c>
      <c r="EK163">
        <v>-3.75102</v>
      </c>
      <c r="EL163">
        <v>20.241399999999999</v>
      </c>
      <c r="EM163">
        <v>5.2634100000000004</v>
      </c>
      <c r="EN163">
        <v>12.0059</v>
      </c>
      <c r="EO163">
        <v>5.0000499999999999</v>
      </c>
      <c r="EP163">
        <v>3.2869999999999999</v>
      </c>
      <c r="EQ163">
        <v>9999</v>
      </c>
      <c r="ER163">
        <v>9999</v>
      </c>
      <c r="ES163">
        <v>999.9</v>
      </c>
      <c r="ET163">
        <v>9999</v>
      </c>
      <c r="EU163">
        <v>1.87233</v>
      </c>
      <c r="EV163">
        <v>1.87317</v>
      </c>
      <c r="EW163">
        <v>1.8693900000000001</v>
      </c>
      <c r="EX163">
        <v>1.8751199999999999</v>
      </c>
      <c r="EY163">
        <v>1.87544</v>
      </c>
      <c r="EZ163">
        <v>1.87381</v>
      </c>
      <c r="FA163">
        <v>1.8724099999999999</v>
      </c>
      <c r="FB163">
        <v>1.8714900000000001</v>
      </c>
      <c r="FC163">
        <v>5</v>
      </c>
      <c r="FD163">
        <v>0</v>
      </c>
      <c r="FE163">
        <v>0</v>
      </c>
      <c r="FF163">
        <v>0</v>
      </c>
      <c r="FG163" t="s">
        <v>348</v>
      </c>
      <c r="FH163" t="s">
        <v>349</v>
      </c>
      <c r="FI163" t="s">
        <v>350</v>
      </c>
      <c r="FJ163" t="s">
        <v>350</v>
      </c>
      <c r="FK163" t="s">
        <v>350</v>
      </c>
      <c r="FL163" t="s">
        <v>350</v>
      </c>
      <c r="FM163">
        <v>0</v>
      </c>
      <c r="FN163">
        <v>100</v>
      </c>
      <c r="FO163">
        <v>100</v>
      </c>
      <c r="FP163">
        <v>-0.21</v>
      </c>
      <c r="FQ163">
        <v>7.4099999999999999E-2</v>
      </c>
      <c r="FR163">
        <v>-0.18329044484773399</v>
      </c>
      <c r="FS163">
        <v>1.93526017593624E-3</v>
      </c>
      <c r="FT163">
        <v>-2.6352868309754201E-6</v>
      </c>
      <c r="FU163">
        <v>7.4988703689445403E-10</v>
      </c>
      <c r="FV163">
        <v>7.4070808911679595E-2</v>
      </c>
      <c r="FW163">
        <v>0</v>
      </c>
      <c r="FX163">
        <v>0</v>
      </c>
      <c r="FY163">
        <v>0</v>
      </c>
      <c r="FZ163">
        <v>1</v>
      </c>
      <c r="GA163">
        <v>1999</v>
      </c>
      <c r="GB163">
        <v>0</v>
      </c>
      <c r="GC163">
        <v>14</v>
      </c>
      <c r="GD163">
        <v>59.5</v>
      </c>
      <c r="GE163">
        <v>59.4</v>
      </c>
      <c r="GF163">
        <v>2.5622600000000002</v>
      </c>
      <c r="GG163">
        <v>2.4645999999999999</v>
      </c>
      <c r="GH163">
        <v>1.5979000000000001</v>
      </c>
      <c r="GI163">
        <v>2.35107</v>
      </c>
      <c r="GJ163">
        <v>1.64917</v>
      </c>
      <c r="GK163">
        <v>2.4279799999999998</v>
      </c>
      <c r="GL163">
        <v>26.4786</v>
      </c>
      <c r="GM163">
        <v>14.3422</v>
      </c>
      <c r="GN163">
        <v>19</v>
      </c>
      <c r="GO163">
        <v>451.10599999999999</v>
      </c>
      <c r="GP163">
        <v>640.08799999999997</v>
      </c>
      <c r="GQ163">
        <v>29.029199999999999</v>
      </c>
      <c r="GR163">
        <v>21.734999999999999</v>
      </c>
      <c r="GS163">
        <v>30.0001</v>
      </c>
      <c r="GT163">
        <v>21.668500000000002</v>
      </c>
      <c r="GU163">
        <v>21.65</v>
      </c>
      <c r="GV163">
        <v>51.466999999999999</v>
      </c>
      <c r="GW163">
        <v>26.331099999999999</v>
      </c>
      <c r="GX163">
        <v>100</v>
      </c>
      <c r="GY163">
        <v>28.979099999999999</v>
      </c>
      <c r="GZ163">
        <v>1178.33</v>
      </c>
      <c r="HA163">
        <v>12.7926</v>
      </c>
      <c r="HB163">
        <v>101.345</v>
      </c>
      <c r="HC163">
        <v>101.333</v>
      </c>
    </row>
    <row r="164" spans="1:211" x14ac:dyDescent="0.2">
      <c r="A164">
        <v>148</v>
      </c>
      <c r="B164">
        <v>1736449266.0999999</v>
      </c>
      <c r="C164">
        <v>294</v>
      </c>
      <c r="D164" t="s">
        <v>643</v>
      </c>
      <c r="E164" t="s">
        <v>644</v>
      </c>
      <c r="F164">
        <v>2</v>
      </c>
      <c r="G164">
        <v>1736449265.0999999</v>
      </c>
      <c r="H164">
        <f t="shared" si="68"/>
        <v>2.334994556402552E-3</v>
      </c>
      <c r="I164">
        <f t="shared" si="69"/>
        <v>2.334994556402552</v>
      </c>
      <c r="J164">
        <f t="shared" si="70"/>
        <v>43.7901790951422</v>
      </c>
      <c r="K164">
        <f t="shared" si="71"/>
        <v>1071.07</v>
      </c>
      <c r="L164">
        <f t="shared" si="72"/>
        <v>527.6935826275344</v>
      </c>
      <c r="M164">
        <f t="shared" si="73"/>
        <v>53.987730820405105</v>
      </c>
      <c r="N164">
        <f t="shared" si="74"/>
        <v>109.579954643159</v>
      </c>
      <c r="O164">
        <f t="shared" si="75"/>
        <v>0.13691151084339931</v>
      </c>
      <c r="P164">
        <f t="shared" si="76"/>
        <v>3.5355263624353395</v>
      </c>
      <c r="Q164">
        <f t="shared" si="77"/>
        <v>0.13403285846929774</v>
      </c>
      <c r="R164">
        <f t="shared" si="78"/>
        <v>8.4024130909330697E-2</v>
      </c>
      <c r="S164">
        <f t="shared" si="79"/>
        <v>253.92170700074999</v>
      </c>
      <c r="T164">
        <f t="shared" si="80"/>
        <v>25.80140587305598</v>
      </c>
      <c r="U164">
        <f t="shared" si="81"/>
        <v>25.80140587305598</v>
      </c>
      <c r="V164">
        <f t="shared" si="82"/>
        <v>3.3348088513518825</v>
      </c>
      <c r="W164">
        <f t="shared" si="83"/>
        <v>50.013840114501775</v>
      </c>
      <c r="X164">
        <f t="shared" si="84"/>
        <v>1.5954248823105401</v>
      </c>
      <c r="Y164">
        <f t="shared" si="85"/>
        <v>3.189966774512758</v>
      </c>
      <c r="Z164">
        <f t="shared" si="86"/>
        <v>1.7393839690413424</v>
      </c>
      <c r="AA164">
        <f t="shared" si="87"/>
        <v>-102.97325993735254</v>
      </c>
      <c r="AB164">
        <f t="shared" si="88"/>
        <v>-142.42289195373272</v>
      </c>
      <c r="AC164">
        <f t="shared" si="89"/>
        <v>-8.5576683877028792</v>
      </c>
      <c r="AD164">
        <f t="shared" si="90"/>
        <v>-3.2113278038139015E-2</v>
      </c>
      <c r="AE164">
        <f t="shared" si="91"/>
        <v>72.247244404514532</v>
      </c>
      <c r="AF164">
        <f t="shared" si="92"/>
        <v>2.3347685605536537</v>
      </c>
      <c r="AG164">
        <f t="shared" si="93"/>
        <v>43.7901790951422</v>
      </c>
      <c r="AH164">
        <v>1165.2392493847401</v>
      </c>
      <c r="AI164">
        <v>1088.038</v>
      </c>
      <c r="AJ164">
        <v>3.4012917401895901</v>
      </c>
      <c r="AK164">
        <v>85.495142733625997</v>
      </c>
      <c r="AL164">
        <f t="shared" si="94"/>
        <v>2.334994556402552</v>
      </c>
      <c r="AM164">
        <v>12.8365171067496</v>
      </c>
      <c r="AN164">
        <v>15.594503496503499</v>
      </c>
      <c r="AO164">
        <v>7.6490181928596799E-6</v>
      </c>
      <c r="AP164">
        <v>126.389948844656</v>
      </c>
      <c r="AQ164">
        <v>37</v>
      </c>
      <c r="AR164">
        <v>7</v>
      </c>
      <c r="AS164">
        <f t="shared" si="95"/>
        <v>1</v>
      </c>
      <c r="AT164">
        <f t="shared" si="96"/>
        <v>0</v>
      </c>
      <c r="AU164">
        <f t="shared" si="97"/>
        <v>54401.184352620105</v>
      </c>
      <c r="AV164">
        <f t="shared" si="98"/>
        <v>1600.01</v>
      </c>
      <c r="AW164">
        <f t="shared" si="99"/>
        <v>1348.8084780003001</v>
      </c>
      <c r="AX164">
        <f t="shared" si="100"/>
        <v>0.84300003000000001</v>
      </c>
      <c r="AY164">
        <f t="shared" si="101"/>
        <v>0.158700075</v>
      </c>
      <c r="AZ164">
        <v>6</v>
      </c>
      <c r="BA164">
        <v>0.5</v>
      </c>
      <c r="BB164" t="s">
        <v>345</v>
      </c>
      <c r="BC164">
        <v>2</v>
      </c>
      <c r="BD164" t="b">
        <v>1</v>
      </c>
      <c r="BE164">
        <v>1736449265.0999999</v>
      </c>
      <c r="BF164">
        <v>1071.07</v>
      </c>
      <c r="BG164">
        <v>1160.76</v>
      </c>
      <c r="BH164">
        <v>15.594200000000001</v>
      </c>
      <c r="BI164">
        <v>12.836399999999999</v>
      </c>
      <c r="BJ164">
        <v>1071.28</v>
      </c>
      <c r="BK164">
        <v>15.520099999999999</v>
      </c>
      <c r="BL164">
        <v>500.04199999999997</v>
      </c>
      <c r="BM164">
        <v>102.209</v>
      </c>
      <c r="BN164">
        <v>9.98637E-2</v>
      </c>
      <c r="BO164">
        <v>25.054200000000002</v>
      </c>
      <c r="BP164">
        <v>24.699000000000002</v>
      </c>
      <c r="BQ164">
        <v>999.9</v>
      </c>
      <c r="BR164">
        <v>0</v>
      </c>
      <c r="BS164">
        <v>0</v>
      </c>
      <c r="BT164">
        <v>10000.6</v>
      </c>
      <c r="BU164">
        <v>513.38400000000001</v>
      </c>
      <c r="BV164">
        <v>124.651</v>
      </c>
      <c r="BW164">
        <v>-89.697100000000006</v>
      </c>
      <c r="BX164">
        <v>1088.03</v>
      </c>
      <c r="BY164">
        <v>1175.8599999999999</v>
      </c>
      <c r="BZ164">
        <v>2.7578200000000002</v>
      </c>
      <c r="CA164">
        <v>1160.76</v>
      </c>
      <c r="CB164">
        <v>12.836399999999999</v>
      </c>
      <c r="CC164">
        <v>1.5938699999999999</v>
      </c>
      <c r="CD164">
        <v>1.3120000000000001</v>
      </c>
      <c r="CE164">
        <v>13.899699999999999</v>
      </c>
      <c r="CF164">
        <v>10.936999999999999</v>
      </c>
      <c r="CG164">
        <v>1600.01</v>
      </c>
      <c r="CH164">
        <v>0.89999899999999999</v>
      </c>
      <c r="CI164">
        <v>0.10000100000000001</v>
      </c>
      <c r="CJ164">
        <v>20</v>
      </c>
      <c r="CK164">
        <v>31274.5</v>
      </c>
      <c r="CL164">
        <v>1736445700.0999999</v>
      </c>
      <c r="CM164" t="s">
        <v>346</v>
      </c>
      <c r="CN164">
        <v>1736445697.0999999</v>
      </c>
      <c r="CO164">
        <v>1736445700.0999999</v>
      </c>
      <c r="CP164">
        <v>1</v>
      </c>
      <c r="CQ164">
        <v>-0.33700000000000002</v>
      </c>
      <c r="CR164">
        <v>1.2999999999999999E-2</v>
      </c>
      <c r="CS164">
        <v>0.22</v>
      </c>
      <c r="CT164">
        <v>8.3000000000000004E-2</v>
      </c>
      <c r="CU164">
        <v>420</v>
      </c>
      <c r="CV164">
        <v>16</v>
      </c>
      <c r="CW164">
        <v>0.23</v>
      </c>
      <c r="CX164">
        <v>0.32</v>
      </c>
      <c r="CY164">
        <v>-88.711628571428605</v>
      </c>
      <c r="CZ164">
        <v>-5.3420805194807501</v>
      </c>
      <c r="DA164">
        <v>0.60452362838760398</v>
      </c>
      <c r="DB164">
        <v>0</v>
      </c>
      <c r="DC164">
        <v>2.7458585714285699</v>
      </c>
      <c r="DD164">
        <v>6.26579220779232E-2</v>
      </c>
      <c r="DE164">
        <v>6.3512295665330001E-3</v>
      </c>
      <c r="DF164">
        <v>1</v>
      </c>
      <c r="DG164">
        <v>1</v>
      </c>
      <c r="DH164">
        <v>2</v>
      </c>
      <c r="DI164" t="s">
        <v>347</v>
      </c>
      <c r="DJ164">
        <v>3.1196100000000002</v>
      </c>
      <c r="DK164">
        <v>2.80071</v>
      </c>
      <c r="DL164">
        <v>0.19281300000000001</v>
      </c>
      <c r="DM164">
        <v>0.20449999999999999</v>
      </c>
      <c r="DN164">
        <v>8.7141099999999999E-2</v>
      </c>
      <c r="DO164">
        <v>7.6360999999999998E-2</v>
      </c>
      <c r="DP164">
        <v>22521</v>
      </c>
      <c r="DQ164">
        <v>20513.5</v>
      </c>
      <c r="DR164">
        <v>26687.5</v>
      </c>
      <c r="DS164">
        <v>24122.7</v>
      </c>
      <c r="DT164">
        <v>33677.1</v>
      </c>
      <c r="DU164">
        <v>32453.7</v>
      </c>
      <c r="DV164">
        <v>40352.400000000001</v>
      </c>
      <c r="DW164">
        <v>38135.300000000003</v>
      </c>
      <c r="DX164">
        <v>2.0152000000000001</v>
      </c>
      <c r="DY164">
        <v>2.2690999999999999</v>
      </c>
      <c r="DZ164">
        <v>0.15621599999999999</v>
      </c>
      <c r="EA164">
        <v>0</v>
      </c>
      <c r="EB164">
        <v>22.130600000000001</v>
      </c>
      <c r="EC164">
        <v>999.9</v>
      </c>
      <c r="ED164">
        <v>64.162000000000006</v>
      </c>
      <c r="EE164">
        <v>22.143999999999998</v>
      </c>
      <c r="EF164">
        <v>16.804500000000001</v>
      </c>
      <c r="EG164">
        <v>64.154899999999998</v>
      </c>
      <c r="EH164">
        <v>26.558499999999999</v>
      </c>
      <c r="EI164">
        <v>1</v>
      </c>
      <c r="EJ164">
        <v>-0.429116</v>
      </c>
      <c r="EK164">
        <v>-3.7011799999999999</v>
      </c>
      <c r="EL164">
        <v>20.242899999999999</v>
      </c>
      <c r="EM164">
        <v>5.2638600000000002</v>
      </c>
      <c r="EN164">
        <v>12.007099999999999</v>
      </c>
      <c r="EO164">
        <v>5.0000999999999998</v>
      </c>
      <c r="EP164">
        <v>3.2869999999999999</v>
      </c>
      <c r="EQ164">
        <v>9999</v>
      </c>
      <c r="ER164">
        <v>9999</v>
      </c>
      <c r="ES164">
        <v>999.9</v>
      </c>
      <c r="ET164">
        <v>9999</v>
      </c>
      <c r="EU164">
        <v>1.8723099999999999</v>
      </c>
      <c r="EV164">
        <v>1.87317</v>
      </c>
      <c r="EW164">
        <v>1.86938</v>
      </c>
      <c r="EX164">
        <v>1.87513</v>
      </c>
      <c r="EY164">
        <v>1.87544</v>
      </c>
      <c r="EZ164">
        <v>1.8737999999999999</v>
      </c>
      <c r="FA164">
        <v>1.8724099999999999</v>
      </c>
      <c r="FB164">
        <v>1.8714900000000001</v>
      </c>
      <c r="FC164">
        <v>5</v>
      </c>
      <c r="FD164">
        <v>0</v>
      </c>
      <c r="FE164">
        <v>0</v>
      </c>
      <c r="FF164">
        <v>0</v>
      </c>
      <c r="FG164" t="s">
        <v>348</v>
      </c>
      <c r="FH164" t="s">
        <v>349</v>
      </c>
      <c r="FI164" t="s">
        <v>350</v>
      </c>
      <c r="FJ164" t="s">
        <v>350</v>
      </c>
      <c r="FK164" t="s">
        <v>350</v>
      </c>
      <c r="FL164" t="s">
        <v>350</v>
      </c>
      <c r="FM164">
        <v>0</v>
      </c>
      <c r="FN164">
        <v>100</v>
      </c>
      <c r="FO164">
        <v>100</v>
      </c>
      <c r="FP164">
        <v>-0.22</v>
      </c>
      <c r="FQ164">
        <v>7.3999999999999996E-2</v>
      </c>
      <c r="FR164">
        <v>-0.18329044484773399</v>
      </c>
      <c r="FS164">
        <v>1.93526017593624E-3</v>
      </c>
      <c r="FT164">
        <v>-2.6352868309754201E-6</v>
      </c>
      <c r="FU164">
        <v>7.4988703689445403E-10</v>
      </c>
      <c r="FV164">
        <v>7.4070808911679595E-2</v>
      </c>
      <c r="FW164">
        <v>0</v>
      </c>
      <c r="FX164">
        <v>0</v>
      </c>
      <c r="FY164">
        <v>0</v>
      </c>
      <c r="FZ164">
        <v>1</v>
      </c>
      <c r="GA164">
        <v>1999</v>
      </c>
      <c r="GB164">
        <v>0</v>
      </c>
      <c r="GC164">
        <v>14</v>
      </c>
      <c r="GD164">
        <v>59.5</v>
      </c>
      <c r="GE164">
        <v>59.4</v>
      </c>
      <c r="GF164">
        <v>2.5732400000000002</v>
      </c>
      <c r="GG164">
        <v>2.4584999999999999</v>
      </c>
      <c r="GH164">
        <v>1.5979000000000001</v>
      </c>
      <c r="GI164">
        <v>2.35107</v>
      </c>
      <c r="GJ164">
        <v>1.64917</v>
      </c>
      <c r="GK164">
        <v>2.4939</v>
      </c>
      <c r="GL164">
        <v>26.4786</v>
      </c>
      <c r="GM164">
        <v>14.350899999999999</v>
      </c>
      <c r="GN164">
        <v>19</v>
      </c>
      <c r="GO164">
        <v>451.51900000000001</v>
      </c>
      <c r="GP164">
        <v>639.83199999999999</v>
      </c>
      <c r="GQ164">
        <v>29.0138</v>
      </c>
      <c r="GR164">
        <v>21.735900000000001</v>
      </c>
      <c r="GS164">
        <v>30.000299999999999</v>
      </c>
      <c r="GT164">
        <v>21.6694</v>
      </c>
      <c r="GU164">
        <v>21.6509</v>
      </c>
      <c r="GV164">
        <v>51.6873</v>
      </c>
      <c r="GW164">
        <v>26.331099999999999</v>
      </c>
      <c r="GX164">
        <v>100</v>
      </c>
      <c r="GY164">
        <v>28.979099999999999</v>
      </c>
      <c r="GZ164">
        <v>1185.06</v>
      </c>
      <c r="HA164">
        <v>12.7926</v>
      </c>
      <c r="HB164">
        <v>101.34399999999999</v>
      </c>
      <c r="HC164">
        <v>101.33199999999999</v>
      </c>
    </row>
    <row r="165" spans="1:211" x14ac:dyDescent="0.2">
      <c r="A165">
        <v>149</v>
      </c>
      <c r="B165">
        <v>1736449268.0999999</v>
      </c>
      <c r="C165">
        <v>296</v>
      </c>
      <c r="D165" t="s">
        <v>645</v>
      </c>
      <c r="E165" t="s">
        <v>646</v>
      </c>
      <c r="F165">
        <v>2</v>
      </c>
      <c r="G165">
        <v>1736449266.0999999</v>
      </c>
      <c r="H165">
        <f t="shared" si="68"/>
        <v>2.3370570474656942E-3</v>
      </c>
      <c r="I165">
        <f t="shared" si="69"/>
        <v>2.3370570474656942</v>
      </c>
      <c r="J165">
        <f t="shared" si="70"/>
        <v>44.005322562447176</v>
      </c>
      <c r="K165">
        <f t="shared" si="71"/>
        <v>1074.365</v>
      </c>
      <c r="L165">
        <f t="shared" si="72"/>
        <v>528.97554596081534</v>
      </c>
      <c r="M165">
        <f t="shared" si="73"/>
        <v>54.119424101209951</v>
      </c>
      <c r="N165">
        <f t="shared" si="74"/>
        <v>109.918153151835</v>
      </c>
      <c r="O165">
        <f t="shared" si="75"/>
        <v>0.13707368963814245</v>
      </c>
      <c r="P165">
        <f t="shared" si="76"/>
        <v>3.5342205361382422</v>
      </c>
      <c r="Q165">
        <f t="shared" si="77"/>
        <v>0.13418724892873868</v>
      </c>
      <c r="R165">
        <f t="shared" si="78"/>
        <v>8.4121303380324502E-2</v>
      </c>
      <c r="S165">
        <f t="shared" si="79"/>
        <v>253.92170700074999</v>
      </c>
      <c r="T165">
        <f t="shared" si="80"/>
        <v>25.799766573778285</v>
      </c>
      <c r="U165">
        <f t="shared" si="81"/>
        <v>25.799766573778285</v>
      </c>
      <c r="V165">
        <f t="shared" si="82"/>
        <v>3.3344848977084345</v>
      </c>
      <c r="W165">
        <f t="shared" si="83"/>
        <v>50.022026410190513</v>
      </c>
      <c r="X165">
        <f t="shared" si="84"/>
        <v>1.59554814047475</v>
      </c>
      <c r="Y165">
        <f t="shared" si="85"/>
        <v>3.1896911320443908</v>
      </c>
      <c r="Z165">
        <f t="shared" si="86"/>
        <v>1.7389367572336845</v>
      </c>
      <c r="AA165">
        <f t="shared" si="87"/>
        <v>-103.06421579323711</v>
      </c>
      <c r="AB165">
        <f t="shared" si="88"/>
        <v>-142.33422038187598</v>
      </c>
      <c r="AC165">
        <f t="shared" si="89"/>
        <v>-8.5553675087771577</v>
      </c>
      <c r="AD165">
        <f t="shared" si="90"/>
        <v>-3.2096683140252935E-2</v>
      </c>
      <c r="AE165">
        <f t="shared" si="91"/>
        <v>72.117493133559833</v>
      </c>
      <c r="AF165">
        <f t="shared" si="92"/>
        <v>2.3361477979459169</v>
      </c>
      <c r="AG165">
        <f t="shared" si="93"/>
        <v>44.005322562447176</v>
      </c>
      <c r="AH165">
        <v>1172.10707039049</v>
      </c>
      <c r="AI165">
        <v>1094.7673939393901</v>
      </c>
      <c r="AJ165">
        <v>3.3862705297169899</v>
      </c>
      <c r="AK165">
        <v>85.495142733625997</v>
      </c>
      <c r="AL165">
        <f t="shared" si="94"/>
        <v>2.3370570474656942</v>
      </c>
      <c r="AM165">
        <v>12.8367490259768</v>
      </c>
      <c r="AN165">
        <v>15.596539860139901</v>
      </c>
      <c r="AO165">
        <v>7.61183023165004E-6</v>
      </c>
      <c r="AP165">
        <v>126.389948844656</v>
      </c>
      <c r="AQ165">
        <v>37</v>
      </c>
      <c r="AR165">
        <v>7</v>
      </c>
      <c r="AS165">
        <f t="shared" si="95"/>
        <v>1</v>
      </c>
      <c r="AT165">
        <f t="shared" si="96"/>
        <v>0</v>
      </c>
      <c r="AU165">
        <f t="shared" si="97"/>
        <v>54372.708970620071</v>
      </c>
      <c r="AV165">
        <f t="shared" si="98"/>
        <v>1600.01</v>
      </c>
      <c r="AW165">
        <f t="shared" si="99"/>
        <v>1348.8084780003001</v>
      </c>
      <c r="AX165">
        <f t="shared" si="100"/>
        <v>0.84300003000000001</v>
      </c>
      <c r="AY165">
        <f t="shared" si="101"/>
        <v>0.158700075</v>
      </c>
      <c r="AZ165">
        <v>6</v>
      </c>
      <c r="BA165">
        <v>0.5</v>
      </c>
      <c r="BB165" t="s">
        <v>345</v>
      </c>
      <c r="BC165">
        <v>2</v>
      </c>
      <c r="BD165" t="b">
        <v>1</v>
      </c>
      <c r="BE165">
        <v>1736449266.0999999</v>
      </c>
      <c r="BF165">
        <v>1074.365</v>
      </c>
      <c r="BG165">
        <v>1163.8900000000001</v>
      </c>
      <c r="BH165">
        <v>15.59525</v>
      </c>
      <c r="BI165">
        <v>12.836449999999999</v>
      </c>
      <c r="BJ165">
        <v>1074.58</v>
      </c>
      <c r="BK165">
        <v>15.52115</v>
      </c>
      <c r="BL165">
        <v>500.15550000000002</v>
      </c>
      <c r="BM165">
        <v>102.21</v>
      </c>
      <c r="BN165">
        <v>9.9878999999999996E-2</v>
      </c>
      <c r="BO165">
        <v>25.05275</v>
      </c>
      <c r="BP165">
        <v>24.701799999999999</v>
      </c>
      <c r="BQ165">
        <v>999.9</v>
      </c>
      <c r="BR165">
        <v>0</v>
      </c>
      <c r="BS165">
        <v>0</v>
      </c>
      <c r="BT165">
        <v>9994.99</v>
      </c>
      <c r="BU165">
        <v>513.40549999999996</v>
      </c>
      <c r="BV165">
        <v>124.5835</v>
      </c>
      <c r="BW165">
        <v>-89.525499999999994</v>
      </c>
      <c r="BX165">
        <v>1091.385</v>
      </c>
      <c r="BY165">
        <v>1179.0250000000001</v>
      </c>
      <c r="BZ165">
        <v>2.7587700000000002</v>
      </c>
      <c r="CA165">
        <v>1163.8900000000001</v>
      </c>
      <c r="CB165">
        <v>12.836449999999999</v>
      </c>
      <c r="CC165">
        <v>1.593985</v>
      </c>
      <c r="CD165">
        <v>1.3120149999999999</v>
      </c>
      <c r="CE165">
        <v>13.9008</v>
      </c>
      <c r="CF165">
        <v>10.937200000000001</v>
      </c>
      <c r="CG165">
        <v>1600.01</v>
      </c>
      <c r="CH165">
        <v>0.89999899999999999</v>
      </c>
      <c r="CI165">
        <v>0.10000100000000001</v>
      </c>
      <c r="CJ165">
        <v>20</v>
      </c>
      <c r="CK165">
        <v>31274.5</v>
      </c>
      <c r="CL165">
        <v>1736445700.0999999</v>
      </c>
      <c r="CM165" t="s">
        <v>346</v>
      </c>
      <c r="CN165">
        <v>1736445697.0999999</v>
      </c>
      <c r="CO165">
        <v>1736445700.0999999</v>
      </c>
      <c r="CP165">
        <v>1</v>
      </c>
      <c r="CQ165">
        <v>-0.33700000000000002</v>
      </c>
      <c r="CR165">
        <v>1.2999999999999999E-2</v>
      </c>
      <c r="CS165">
        <v>0.22</v>
      </c>
      <c r="CT165">
        <v>8.3000000000000004E-2</v>
      </c>
      <c r="CU165">
        <v>420</v>
      </c>
      <c r="CV165">
        <v>16</v>
      </c>
      <c r="CW165">
        <v>0.23</v>
      </c>
      <c r="CX165">
        <v>0.32</v>
      </c>
      <c r="CY165">
        <v>-88.846338095238096</v>
      </c>
      <c r="CZ165">
        <v>-5.7377532467534103</v>
      </c>
      <c r="DA165">
        <v>0.63196601888467496</v>
      </c>
      <c r="DB165">
        <v>0</v>
      </c>
      <c r="DC165">
        <v>2.7480166666666701</v>
      </c>
      <c r="DD165">
        <v>6.2410129870128499E-2</v>
      </c>
      <c r="DE165">
        <v>6.3256449573924796E-3</v>
      </c>
      <c r="DF165">
        <v>1</v>
      </c>
      <c r="DG165">
        <v>1</v>
      </c>
      <c r="DH165">
        <v>2</v>
      </c>
      <c r="DI165" t="s">
        <v>347</v>
      </c>
      <c r="DJ165">
        <v>3.1193</v>
      </c>
      <c r="DK165">
        <v>2.8007200000000001</v>
      </c>
      <c r="DL165">
        <v>0.19356000000000001</v>
      </c>
      <c r="DM165">
        <v>0.205182</v>
      </c>
      <c r="DN165">
        <v>8.7145100000000003E-2</v>
      </c>
      <c r="DO165">
        <v>7.6361799999999994E-2</v>
      </c>
      <c r="DP165">
        <v>22500.400000000001</v>
      </c>
      <c r="DQ165">
        <v>20496</v>
      </c>
      <c r="DR165">
        <v>26687.8</v>
      </c>
      <c r="DS165">
        <v>24122.7</v>
      </c>
      <c r="DT165">
        <v>33677.199999999997</v>
      </c>
      <c r="DU165">
        <v>32453.7</v>
      </c>
      <c r="DV165">
        <v>40352.5</v>
      </c>
      <c r="DW165">
        <v>38135.300000000003</v>
      </c>
      <c r="DX165">
        <v>2.0143499999999999</v>
      </c>
      <c r="DY165">
        <v>2.2695500000000002</v>
      </c>
      <c r="DZ165">
        <v>0.15617900000000001</v>
      </c>
      <c r="EA165">
        <v>0</v>
      </c>
      <c r="EB165">
        <v>22.134399999999999</v>
      </c>
      <c r="EC165">
        <v>999.9</v>
      </c>
      <c r="ED165">
        <v>64.162000000000006</v>
      </c>
      <c r="EE165">
        <v>22.154</v>
      </c>
      <c r="EF165">
        <v>16.813500000000001</v>
      </c>
      <c r="EG165">
        <v>64.374899999999997</v>
      </c>
      <c r="EH165">
        <v>26.546500000000002</v>
      </c>
      <c r="EI165">
        <v>1</v>
      </c>
      <c r="EJ165">
        <v>-0.42917899999999998</v>
      </c>
      <c r="EK165">
        <v>-3.6574300000000002</v>
      </c>
      <c r="EL165">
        <v>20.244</v>
      </c>
      <c r="EM165">
        <v>5.2625099999999998</v>
      </c>
      <c r="EN165">
        <v>12.007300000000001</v>
      </c>
      <c r="EO165">
        <v>4.9996999999999998</v>
      </c>
      <c r="EP165">
        <v>3.2867500000000001</v>
      </c>
      <c r="EQ165">
        <v>9999</v>
      </c>
      <c r="ER165">
        <v>9999</v>
      </c>
      <c r="ES165">
        <v>999.9</v>
      </c>
      <c r="ET165">
        <v>9999</v>
      </c>
      <c r="EU165">
        <v>1.87232</v>
      </c>
      <c r="EV165">
        <v>1.87317</v>
      </c>
      <c r="EW165">
        <v>1.8693900000000001</v>
      </c>
      <c r="EX165">
        <v>1.8751500000000001</v>
      </c>
      <c r="EY165">
        <v>1.8754599999999999</v>
      </c>
      <c r="EZ165">
        <v>1.87381</v>
      </c>
      <c r="FA165">
        <v>1.8724099999999999</v>
      </c>
      <c r="FB165">
        <v>1.8714900000000001</v>
      </c>
      <c r="FC165">
        <v>5</v>
      </c>
      <c r="FD165">
        <v>0</v>
      </c>
      <c r="FE165">
        <v>0</v>
      </c>
      <c r="FF165">
        <v>0</v>
      </c>
      <c r="FG165" t="s">
        <v>348</v>
      </c>
      <c r="FH165" t="s">
        <v>349</v>
      </c>
      <c r="FI165" t="s">
        <v>350</v>
      </c>
      <c r="FJ165" t="s">
        <v>350</v>
      </c>
      <c r="FK165" t="s">
        <v>350</v>
      </c>
      <c r="FL165" t="s">
        <v>350</v>
      </c>
      <c r="FM165">
        <v>0</v>
      </c>
      <c r="FN165">
        <v>100</v>
      </c>
      <c r="FO165">
        <v>100</v>
      </c>
      <c r="FP165">
        <v>-0.23</v>
      </c>
      <c r="FQ165">
        <v>7.3999999999999996E-2</v>
      </c>
      <c r="FR165">
        <v>-0.18329044484773399</v>
      </c>
      <c r="FS165">
        <v>1.93526017593624E-3</v>
      </c>
      <c r="FT165">
        <v>-2.6352868309754201E-6</v>
      </c>
      <c r="FU165">
        <v>7.4988703689445403E-10</v>
      </c>
      <c r="FV165">
        <v>7.4070808911679595E-2</v>
      </c>
      <c r="FW165">
        <v>0</v>
      </c>
      <c r="FX165">
        <v>0</v>
      </c>
      <c r="FY165">
        <v>0</v>
      </c>
      <c r="FZ165">
        <v>1</v>
      </c>
      <c r="GA165">
        <v>1999</v>
      </c>
      <c r="GB165">
        <v>0</v>
      </c>
      <c r="GC165">
        <v>14</v>
      </c>
      <c r="GD165">
        <v>59.5</v>
      </c>
      <c r="GE165">
        <v>59.5</v>
      </c>
      <c r="GF165">
        <v>2.5854499999999998</v>
      </c>
      <c r="GG165">
        <v>2.47559</v>
      </c>
      <c r="GH165">
        <v>1.5979000000000001</v>
      </c>
      <c r="GI165">
        <v>2.35229</v>
      </c>
      <c r="GJ165">
        <v>1.64917</v>
      </c>
      <c r="GK165">
        <v>2.4450699999999999</v>
      </c>
      <c r="GL165">
        <v>26.4786</v>
      </c>
      <c r="GM165">
        <v>14.333399999999999</v>
      </c>
      <c r="GN165">
        <v>19</v>
      </c>
      <c r="GO165">
        <v>451.03100000000001</v>
      </c>
      <c r="GP165">
        <v>640.21400000000006</v>
      </c>
      <c r="GQ165">
        <v>28.9937</v>
      </c>
      <c r="GR165">
        <v>21.736499999999999</v>
      </c>
      <c r="GS165">
        <v>30</v>
      </c>
      <c r="GT165">
        <v>21.669799999999999</v>
      </c>
      <c r="GU165">
        <v>21.651800000000001</v>
      </c>
      <c r="GV165">
        <v>51.925699999999999</v>
      </c>
      <c r="GW165">
        <v>26.331099999999999</v>
      </c>
      <c r="GX165">
        <v>100</v>
      </c>
      <c r="GY165">
        <v>28.979099999999999</v>
      </c>
      <c r="GZ165">
        <v>1191.82</v>
      </c>
      <c r="HA165">
        <v>12.7926</v>
      </c>
      <c r="HB165">
        <v>101.345</v>
      </c>
      <c r="HC165">
        <v>101.33199999999999</v>
      </c>
    </row>
    <row r="166" spans="1:211" x14ac:dyDescent="0.2">
      <c r="A166">
        <v>150</v>
      </c>
      <c r="B166">
        <v>1736449270.0999999</v>
      </c>
      <c r="C166">
        <v>298</v>
      </c>
      <c r="D166" t="s">
        <v>647</v>
      </c>
      <c r="E166" t="s">
        <v>648</v>
      </c>
      <c r="F166">
        <v>2</v>
      </c>
      <c r="G166">
        <v>1736449269.0999999</v>
      </c>
      <c r="H166">
        <f t="shared" si="68"/>
        <v>2.3366619962663267E-3</v>
      </c>
      <c r="I166">
        <f t="shared" si="69"/>
        <v>2.3366619962663266</v>
      </c>
      <c r="J166">
        <f t="shared" si="70"/>
        <v>44.09074490895788</v>
      </c>
      <c r="K166">
        <f t="shared" si="71"/>
        <v>1084.22</v>
      </c>
      <c r="L166">
        <f t="shared" si="72"/>
        <v>538.0754872050137</v>
      </c>
      <c r="M166">
        <f t="shared" si="73"/>
        <v>55.0508899184127</v>
      </c>
      <c r="N166">
        <f t="shared" si="74"/>
        <v>110.92732764575801</v>
      </c>
      <c r="O166">
        <f t="shared" si="75"/>
        <v>0.13720624278135579</v>
      </c>
      <c r="P166">
        <f t="shared" si="76"/>
        <v>3.5346915039730371</v>
      </c>
      <c r="Q166">
        <f t="shared" si="77"/>
        <v>0.13431465691149039</v>
      </c>
      <c r="R166">
        <f t="shared" si="78"/>
        <v>8.4201382486568138E-2</v>
      </c>
      <c r="S166">
        <f t="shared" si="79"/>
        <v>253.918291080762</v>
      </c>
      <c r="T166">
        <f t="shared" si="80"/>
        <v>25.791095682338955</v>
      </c>
      <c r="U166">
        <f t="shared" si="81"/>
        <v>25.791095682338955</v>
      </c>
      <c r="V166">
        <f t="shared" si="82"/>
        <v>3.3327718380877216</v>
      </c>
      <c r="W166">
        <f t="shared" si="83"/>
        <v>50.054168159141589</v>
      </c>
      <c r="X166">
        <f t="shared" si="84"/>
        <v>1.5957505137551897</v>
      </c>
      <c r="Y166">
        <f t="shared" si="85"/>
        <v>3.1880472145330248</v>
      </c>
      <c r="Z166">
        <f t="shared" si="86"/>
        <v>1.7370213243325319</v>
      </c>
      <c r="AA166">
        <f t="shared" si="87"/>
        <v>-103.046794035345</v>
      </c>
      <c r="AB166">
        <f t="shared" si="88"/>
        <v>-142.34920662319013</v>
      </c>
      <c r="AC166">
        <f t="shared" si="89"/>
        <v>-8.554383447314768</v>
      </c>
      <c r="AD166">
        <f t="shared" si="90"/>
        <v>-3.2093025087874594E-2</v>
      </c>
      <c r="AE166">
        <f t="shared" si="91"/>
        <v>71.623104144113498</v>
      </c>
      <c r="AF166">
        <f t="shared" si="92"/>
        <v>2.3373401823921207</v>
      </c>
      <c r="AG166">
        <f t="shared" si="93"/>
        <v>44.09074490895788</v>
      </c>
      <c r="AH166">
        <v>1178.6527882615601</v>
      </c>
      <c r="AI166">
        <v>1101.41921212121</v>
      </c>
      <c r="AJ166">
        <v>3.3527965798916002</v>
      </c>
      <c r="AK166">
        <v>85.495142733625997</v>
      </c>
      <c r="AL166">
        <f t="shared" si="94"/>
        <v>2.3366619962663266</v>
      </c>
      <c r="AM166">
        <v>12.836867060540101</v>
      </c>
      <c r="AN166">
        <v>15.597097202797199</v>
      </c>
      <c r="AO166">
        <v>6.5943677527865402E-6</v>
      </c>
      <c r="AP166">
        <v>126.389948844656</v>
      </c>
      <c r="AQ166">
        <v>37</v>
      </c>
      <c r="AR166">
        <v>7</v>
      </c>
      <c r="AS166">
        <f t="shared" si="95"/>
        <v>1</v>
      </c>
      <c r="AT166">
        <f t="shared" si="96"/>
        <v>0</v>
      </c>
      <c r="AU166">
        <f t="shared" si="97"/>
        <v>54384.681699008732</v>
      </c>
      <c r="AV166">
        <f t="shared" si="98"/>
        <v>1599.99</v>
      </c>
      <c r="AW166">
        <f t="shared" si="99"/>
        <v>1348.7902740080999</v>
      </c>
      <c r="AX166">
        <f t="shared" si="100"/>
        <v>0.8429991899999999</v>
      </c>
      <c r="AY166">
        <f t="shared" si="101"/>
        <v>0.1586999238</v>
      </c>
      <c r="AZ166">
        <v>6</v>
      </c>
      <c r="BA166">
        <v>0.5</v>
      </c>
      <c r="BB166" t="s">
        <v>345</v>
      </c>
      <c r="BC166">
        <v>2</v>
      </c>
      <c r="BD166" t="b">
        <v>1</v>
      </c>
      <c r="BE166">
        <v>1736449269.0999999</v>
      </c>
      <c r="BF166">
        <v>1084.22</v>
      </c>
      <c r="BG166">
        <v>1173.21</v>
      </c>
      <c r="BH166">
        <v>15.597099999999999</v>
      </c>
      <c r="BI166">
        <v>12.836</v>
      </c>
      <c r="BJ166">
        <v>1084.44</v>
      </c>
      <c r="BK166">
        <v>15.523099999999999</v>
      </c>
      <c r="BL166">
        <v>499.99299999999999</v>
      </c>
      <c r="BM166">
        <v>102.211</v>
      </c>
      <c r="BN166">
        <v>9.9718899999999999E-2</v>
      </c>
      <c r="BO166">
        <v>25.0441</v>
      </c>
      <c r="BP166">
        <v>24.7041</v>
      </c>
      <c r="BQ166">
        <v>999.9</v>
      </c>
      <c r="BR166">
        <v>0</v>
      </c>
      <c r="BS166">
        <v>0</v>
      </c>
      <c r="BT166">
        <v>9996.8799999999992</v>
      </c>
      <c r="BU166">
        <v>513.41700000000003</v>
      </c>
      <c r="BV166">
        <v>124.181</v>
      </c>
      <c r="BW166">
        <v>-88.994100000000003</v>
      </c>
      <c r="BX166">
        <v>1101.4000000000001</v>
      </c>
      <c r="BY166">
        <v>1188.47</v>
      </c>
      <c r="BZ166">
        <v>2.7611300000000001</v>
      </c>
      <c r="CA166">
        <v>1173.21</v>
      </c>
      <c r="CB166">
        <v>12.836</v>
      </c>
      <c r="CC166">
        <v>1.59419</v>
      </c>
      <c r="CD166">
        <v>1.3119799999999999</v>
      </c>
      <c r="CE166">
        <v>13.902799999999999</v>
      </c>
      <c r="CF166">
        <v>10.9368</v>
      </c>
      <c r="CG166">
        <v>1599.99</v>
      </c>
      <c r="CH166">
        <v>0.89999799999999996</v>
      </c>
      <c r="CI166">
        <v>0.10000100000000001</v>
      </c>
      <c r="CJ166">
        <v>20</v>
      </c>
      <c r="CK166">
        <v>31274.2</v>
      </c>
      <c r="CL166">
        <v>1736445700.0999999</v>
      </c>
      <c r="CM166" t="s">
        <v>346</v>
      </c>
      <c r="CN166">
        <v>1736445697.0999999</v>
      </c>
      <c r="CO166">
        <v>1736445700.0999999</v>
      </c>
      <c r="CP166">
        <v>1</v>
      </c>
      <c r="CQ166">
        <v>-0.33700000000000002</v>
      </c>
      <c r="CR166">
        <v>1.2999999999999999E-2</v>
      </c>
      <c r="CS166">
        <v>0.22</v>
      </c>
      <c r="CT166">
        <v>8.3000000000000004E-2</v>
      </c>
      <c r="CU166">
        <v>420</v>
      </c>
      <c r="CV166">
        <v>16</v>
      </c>
      <c r="CW166">
        <v>0.23</v>
      </c>
      <c r="CX166">
        <v>0.32</v>
      </c>
      <c r="CY166">
        <v>-88.954309523809499</v>
      </c>
      <c r="CZ166">
        <v>-5.0947168831171004</v>
      </c>
      <c r="DA166">
        <v>0.59828477365339106</v>
      </c>
      <c r="DB166">
        <v>0</v>
      </c>
      <c r="DC166">
        <v>2.75006142857143</v>
      </c>
      <c r="DD166">
        <v>6.1461038961040597E-2</v>
      </c>
      <c r="DE166">
        <v>6.2341320744020998E-3</v>
      </c>
      <c r="DF166">
        <v>1</v>
      </c>
      <c r="DG166">
        <v>1</v>
      </c>
      <c r="DH166">
        <v>2</v>
      </c>
      <c r="DI166" t="s">
        <v>347</v>
      </c>
      <c r="DJ166">
        <v>3.1191399999999998</v>
      </c>
      <c r="DK166">
        <v>2.8003800000000001</v>
      </c>
      <c r="DL166">
        <v>0.19428799999999999</v>
      </c>
      <c r="DM166">
        <v>0.20585800000000001</v>
      </c>
      <c r="DN166">
        <v>8.7154200000000001E-2</v>
      </c>
      <c r="DO166">
        <v>7.6356300000000002E-2</v>
      </c>
      <c r="DP166">
        <v>22480.2</v>
      </c>
      <c r="DQ166">
        <v>20478.8</v>
      </c>
      <c r="DR166">
        <v>26687.8</v>
      </c>
      <c r="DS166">
        <v>24122.9</v>
      </c>
      <c r="DT166">
        <v>33677</v>
      </c>
      <c r="DU166">
        <v>32454</v>
      </c>
      <c r="DV166">
        <v>40352.6</v>
      </c>
      <c r="DW166">
        <v>38135.300000000003</v>
      </c>
      <c r="DX166">
        <v>2.0141300000000002</v>
      </c>
      <c r="DY166">
        <v>2.26973</v>
      </c>
      <c r="DZ166">
        <v>0.156</v>
      </c>
      <c r="EA166">
        <v>0</v>
      </c>
      <c r="EB166">
        <v>22.138100000000001</v>
      </c>
      <c r="EC166">
        <v>999.9</v>
      </c>
      <c r="ED166">
        <v>64.162000000000006</v>
      </c>
      <c r="EE166">
        <v>22.143999999999998</v>
      </c>
      <c r="EF166">
        <v>16.805099999999999</v>
      </c>
      <c r="EG166">
        <v>64.234899999999996</v>
      </c>
      <c r="EH166">
        <v>26.794899999999998</v>
      </c>
      <c r="EI166">
        <v>1</v>
      </c>
      <c r="EJ166">
        <v>-0.42917699999999998</v>
      </c>
      <c r="EK166">
        <v>-3.6884299999999999</v>
      </c>
      <c r="EL166">
        <v>20.243200000000002</v>
      </c>
      <c r="EM166">
        <v>5.2625099999999998</v>
      </c>
      <c r="EN166">
        <v>12.006500000000001</v>
      </c>
      <c r="EO166">
        <v>4.9996999999999998</v>
      </c>
      <c r="EP166">
        <v>3.2867500000000001</v>
      </c>
      <c r="EQ166">
        <v>9999</v>
      </c>
      <c r="ER166">
        <v>9999</v>
      </c>
      <c r="ES166">
        <v>999.9</v>
      </c>
      <c r="ET166">
        <v>9999</v>
      </c>
      <c r="EU166">
        <v>1.8723099999999999</v>
      </c>
      <c r="EV166">
        <v>1.87317</v>
      </c>
      <c r="EW166">
        <v>1.86941</v>
      </c>
      <c r="EX166">
        <v>1.87514</v>
      </c>
      <c r="EY166">
        <v>1.8754599999999999</v>
      </c>
      <c r="EZ166">
        <v>1.87382</v>
      </c>
      <c r="FA166">
        <v>1.8724099999999999</v>
      </c>
      <c r="FB166">
        <v>1.8714900000000001</v>
      </c>
      <c r="FC166">
        <v>5</v>
      </c>
      <c r="FD166">
        <v>0</v>
      </c>
      <c r="FE166">
        <v>0</v>
      </c>
      <c r="FF166">
        <v>0</v>
      </c>
      <c r="FG166" t="s">
        <v>348</v>
      </c>
      <c r="FH166" t="s">
        <v>349</v>
      </c>
      <c r="FI166" t="s">
        <v>350</v>
      </c>
      <c r="FJ166" t="s">
        <v>350</v>
      </c>
      <c r="FK166" t="s">
        <v>350</v>
      </c>
      <c r="FL166" t="s">
        <v>350</v>
      </c>
      <c r="FM166">
        <v>0</v>
      </c>
      <c r="FN166">
        <v>100</v>
      </c>
      <c r="FO166">
        <v>100</v>
      </c>
      <c r="FP166">
        <v>-0.23</v>
      </c>
      <c r="FQ166">
        <v>7.3999999999999996E-2</v>
      </c>
      <c r="FR166">
        <v>-0.18329044484773399</v>
      </c>
      <c r="FS166">
        <v>1.93526017593624E-3</v>
      </c>
      <c r="FT166">
        <v>-2.6352868309754201E-6</v>
      </c>
      <c r="FU166">
        <v>7.4988703689445403E-10</v>
      </c>
      <c r="FV166">
        <v>7.4070808911679595E-2</v>
      </c>
      <c r="FW166">
        <v>0</v>
      </c>
      <c r="FX166">
        <v>0</v>
      </c>
      <c r="FY166">
        <v>0</v>
      </c>
      <c r="FZ166">
        <v>1</v>
      </c>
      <c r="GA166">
        <v>1999</v>
      </c>
      <c r="GB166">
        <v>0</v>
      </c>
      <c r="GC166">
        <v>14</v>
      </c>
      <c r="GD166">
        <v>59.5</v>
      </c>
      <c r="GE166">
        <v>59.5</v>
      </c>
      <c r="GF166">
        <v>2.5964399999999999</v>
      </c>
      <c r="GG166">
        <v>2.4694799999999999</v>
      </c>
      <c r="GH166">
        <v>1.5979000000000001</v>
      </c>
      <c r="GI166">
        <v>2.35107</v>
      </c>
      <c r="GJ166">
        <v>1.64917</v>
      </c>
      <c r="GK166">
        <v>2.3730500000000001</v>
      </c>
      <c r="GL166">
        <v>26.4786</v>
      </c>
      <c r="GM166">
        <v>14.333399999999999</v>
      </c>
      <c r="GN166">
        <v>19</v>
      </c>
      <c r="GO166">
        <v>450.90800000000002</v>
      </c>
      <c r="GP166">
        <v>640.37</v>
      </c>
      <c r="GQ166">
        <v>28.971900000000002</v>
      </c>
      <c r="GR166">
        <v>21.737300000000001</v>
      </c>
      <c r="GS166">
        <v>30</v>
      </c>
      <c r="GT166">
        <v>21.6708</v>
      </c>
      <c r="GU166">
        <v>21.652699999999999</v>
      </c>
      <c r="GV166">
        <v>52.162399999999998</v>
      </c>
      <c r="GW166">
        <v>26.331099999999999</v>
      </c>
      <c r="GX166">
        <v>100</v>
      </c>
      <c r="GY166">
        <v>28.928899999999999</v>
      </c>
      <c r="GZ166">
        <v>1198.58</v>
      </c>
      <c r="HA166">
        <v>12.7926</v>
      </c>
      <c r="HB166">
        <v>101.345</v>
      </c>
      <c r="HC166">
        <v>101.333</v>
      </c>
    </row>
    <row r="167" spans="1:211" x14ac:dyDescent="0.2">
      <c r="A167">
        <v>151</v>
      </c>
      <c r="B167">
        <v>1736449272.0999999</v>
      </c>
      <c r="C167">
        <v>300</v>
      </c>
      <c r="D167" t="s">
        <v>649</v>
      </c>
      <c r="E167" t="s">
        <v>650</v>
      </c>
      <c r="F167">
        <v>2</v>
      </c>
      <c r="G167">
        <v>1736449270.0999999</v>
      </c>
      <c r="H167">
        <f t="shared" si="68"/>
        <v>2.3379660915927663E-3</v>
      </c>
      <c r="I167">
        <f t="shared" si="69"/>
        <v>2.3379660915927665</v>
      </c>
      <c r="J167">
        <f t="shared" si="70"/>
        <v>44.162168620431835</v>
      </c>
      <c r="K167">
        <f t="shared" si="71"/>
        <v>1087.46</v>
      </c>
      <c r="L167">
        <f t="shared" si="72"/>
        <v>540.88908544736773</v>
      </c>
      <c r="M167">
        <f t="shared" si="73"/>
        <v>55.338290907716456</v>
      </c>
      <c r="N167">
        <f t="shared" si="74"/>
        <v>111.257889000907</v>
      </c>
      <c r="O167">
        <f t="shared" si="75"/>
        <v>0.13733748178924557</v>
      </c>
      <c r="P167">
        <f t="shared" si="76"/>
        <v>3.53651812608111</v>
      </c>
      <c r="Q167">
        <f t="shared" si="77"/>
        <v>0.13444188689038936</v>
      </c>
      <c r="R167">
        <f t="shared" si="78"/>
        <v>8.4281252198834158E-2</v>
      </c>
      <c r="S167">
        <f t="shared" si="79"/>
        <v>253.919084580381</v>
      </c>
      <c r="T167">
        <f t="shared" si="80"/>
        <v>25.788201913576227</v>
      </c>
      <c r="U167">
        <f t="shared" si="81"/>
        <v>25.788201913576227</v>
      </c>
      <c r="V167">
        <f t="shared" si="82"/>
        <v>3.3322003034586993</v>
      </c>
      <c r="W167">
        <f t="shared" si="83"/>
        <v>50.064476483060986</v>
      </c>
      <c r="X167">
        <f t="shared" si="84"/>
        <v>1.5958651287378824</v>
      </c>
      <c r="Y167">
        <f t="shared" si="85"/>
        <v>3.187619727288737</v>
      </c>
      <c r="Z167">
        <f t="shared" si="86"/>
        <v>1.7363351747208169</v>
      </c>
      <c r="AA167">
        <f t="shared" si="87"/>
        <v>-103.10430463924099</v>
      </c>
      <c r="AB167">
        <f t="shared" si="88"/>
        <v>-142.30002696084281</v>
      </c>
      <c r="AC167">
        <f t="shared" si="89"/>
        <v>-8.5467901835774551</v>
      </c>
      <c r="AD167">
        <f t="shared" si="90"/>
        <v>-3.2037203280282256E-2</v>
      </c>
      <c r="AE167">
        <f t="shared" si="91"/>
        <v>71.588628236907041</v>
      </c>
      <c r="AF167">
        <f t="shared" si="92"/>
        <v>2.3380516645145124</v>
      </c>
      <c r="AG167">
        <f t="shared" si="93"/>
        <v>44.162168620431835</v>
      </c>
      <c r="AH167">
        <v>1185.0042193172101</v>
      </c>
      <c r="AI167">
        <v>1107.97454545455</v>
      </c>
      <c r="AJ167">
        <v>3.3089434774692399</v>
      </c>
      <c r="AK167">
        <v>85.495142733625997</v>
      </c>
      <c r="AL167">
        <f t="shared" si="94"/>
        <v>2.3379660915927665</v>
      </c>
      <c r="AM167">
        <v>12.8365675294926</v>
      </c>
      <c r="AN167">
        <v>15.5990013986014</v>
      </c>
      <c r="AO167">
        <v>6.0620276077693698E-6</v>
      </c>
      <c r="AP167">
        <v>126.389948844656</v>
      </c>
      <c r="AQ167">
        <v>37</v>
      </c>
      <c r="AR167">
        <v>7</v>
      </c>
      <c r="AS167">
        <f t="shared" si="95"/>
        <v>1</v>
      </c>
      <c r="AT167">
        <f t="shared" si="96"/>
        <v>0</v>
      </c>
      <c r="AU167">
        <f t="shared" si="97"/>
        <v>54425.309738542674</v>
      </c>
      <c r="AV167">
        <f t="shared" si="98"/>
        <v>1599.9949999999999</v>
      </c>
      <c r="AW167">
        <f t="shared" si="99"/>
        <v>1348.7944890040496</v>
      </c>
      <c r="AX167">
        <f t="shared" si="100"/>
        <v>0.8429991899999999</v>
      </c>
      <c r="AY167">
        <f t="shared" si="101"/>
        <v>0.1586999238</v>
      </c>
      <c r="AZ167">
        <v>6</v>
      </c>
      <c r="BA167">
        <v>0.5</v>
      </c>
      <c r="BB167" t="s">
        <v>345</v>
      </c>
      <c r="BC167">
        <v>2</v>
      </c>
      <c r="BD167" t="b">
        <v>1</v>
      </c>
      <c r="BE167">
        <v>1736449270.0999999</v>
      </c>
      <c r="BF167">
        <v>1087.46</v>
      </c>
      <c r="BG167">
        <v>1176.44</v>
      </c>
      <c r="BH167">
        <v>15.59835</v>
      </c>
      <c r="BI167">
        <v>12.835750000000001</v>
      </c>
      <c r="BJ167">
        <v>1087.6849999999999</v>
      </c>
      <c r="BK167">
        <v>15.5243</v>
      </c>
      <c r="BL167">
        <v>499.87299999999999</v>
      </c>
      <c r="BM167">
        <v>102.21</v>
      </c>
      <c r="BN167">
        <v>9.9867949999999997E-2</v>
      </c>
      <c r="BO167">
        <v>25.04185</v>
      </c>
      <c r="BP167">
        <v>24.70645</v>
      </c>
      <c r="BQ167">
        <v>999.9</v>
      </c>
      <c r="BR167">
        <v>0</v>
      </c>
      <c r="BS167">
        <v>0</v>
      </c>
      <c r="BT167">
        <v>10004.69</v>
      </c>
      <c r="BU167">
        <v>513.40200000000004</v>
      </c>
      <c r="BV167">
        <v>124.2285</v>
      </c>
      <c r="BW167">
        <v>-88.983750000000001</v>
      </c>
      <c r="BX167">
        <v>1104.69</v>
      </c>
      <c r="BY167">
        <v>1191.74</v>
      </c>
      <c r="BZ167">
        <v>2.7626149999999998</v>
      </c>
      <c r="CA167">
        <v>1176.44</v>
      </c>
      <c r="CB167">
        <v>12.835750000000001</v>
      </c>
      <c r="CC167">
        <v>1.5943000000000001</v>
      </c>
      <c r="CD167">
        <v>1.3119400000000001</v>
      </c>
      <c r="CE167">
        <v>13.90385</v>
      </c>
      <c r="CF167">
        <v>10.936299999999999</v>
      </c>
      <c r="CG167">
        <v>1599.9949999999999</v>
      </c>
      <c r="CH167">
        <v>0.89999799999999996</v>
      </c>
      <c r="CI167">
        <v>0.10000100000000001</v>
      </c>
      <c r="CJ167">
        <v>20</v>
      </c>
      <c r="CK167">
        <v>31274.25</v>
      </c>
      <c r="CL167">
        <v>1736445700.0999999</v>
      </c>
      <c r="CM167" t="s">
        <v>346</v>
      </c>
      <c r="CN167">
        <v>1736445697.0999999</v>
      </c>
      <c r="CO167">
        <v>1736445700.0999999</v>
      </c>
      <c r="CP167">
        <v>1</v>
      </c>
      <c r="CQ167">
        <v>-0.33700000000000002</v>
      </c>
      <c r="CR167">
        <v>1.2999999999999999E-2</v>
      </c>
      <c r="CS167">
        <v>0.22</v>
      </c>
      <c r="CT167">
        <v>8.3000000000000004E-2</v>
      </c>
      <c r="CU167">
        <v>420</v>
      </c>
      <c r="CV167">
        <v>16</v>
      </c>
      <c r="CW167">
        <v>0.23</v>
      </c>
      <c r="CX167">
        <v>0.32</v>
      </c>
      <c r="CY167">
        <v>-89.031457142857207</v>
      </c>
      <c r="CZ167">
        <v>-3.7318675324675401</v>
      </c>
      <c r="DA167">
        <v>0.54195195321341705</v>
      </c>
      <c r="DB167">
        <v>0</v>
      </c>
      <c r="DC167">
        <v>2.7521228571428602</v>
      </c>
      <c r="DD167">
        <v>6.1598961038963597E-2</v>
      </c>
      <c r="DE167">
        <v>6.24726541536924E-3</v>
      </c>
      <c r="DF167">
        <v>1</v>
      </c>
      <c r="DG167">
        <v>1</v>
      </c>
      <c r="DH167">
        <v>2</v>
      </c>
      <c r="DI167" t="s">
        <v>347</v>
      </c>
      <c r="DJ167">
        <v>3.1192099999999998</v>
      </c>
      <c r="DK167">
        <v>2.8008799999999998</v>
      </c>
      <c r="DL167">
        <v>0.19500500000000001</v>
      </c>
      <c r="DM167">
        <v>0.20654900000000001</v>
      </c>
      <c r="DN167">
        <v>8.7165500000000007E-2</v>
      </c>
      <c r="DO167">
        <v>7.6358300000000004E-2</v>
      </c>
      <c r="DP167">
        <v>22460</v>
      </c>
      <c r="DQ167">
        <v>20461</v>
      </c>
      <c r="DR167">
        <v>26687.5</v>
      </c>
      <c r="DS167">
        <v>24122.9</v>
      </c>
      <c r="DT167">
        <v>33676.199999999997</v>
      </c>
      <c r="DU167">
        <v>32454.1</v>
      </c>
      <c r="DV167">
        <v>40352.199999999997</v>
      </c>
      <c r="DW167">
        <v>38135.5</v>
      </c>
      <c r="DX167">
        <v>2.0140500000000001</v>
      </c>
      <c r="DY167">
        <v>2.2694700000000001</v>
      </c>
      <c r="DZ167">
        <v>0.15593299999999999</v>
      </c>
      <c r="EA167">
        <v>0</v>
      </c>
      <c r="EB167">
        <v>22.1419</v>
      </c>
      <c r="EC167">
        <v>999.9</v>
      </c>
      <c r="ED167">
        <v>64.137</v>
      </c>
      <c r="EE167">
        <v>22.154</v>
      </c>
      <c r="EF167">
        <v>16.8095</v>
      </c>
      <c r="EG167">
        <v>63.974899999999998</v>
      </c>
      <c r="EH167">
        <v>26.9832</v>
      </c>
      <c r="EI167">
        <v>1</v>
      </c>
      <c r="EJ167">
        <v>-0.42912099999999997</v>
      </c>
      <c r="EK167">
        <v>-3.6397499999999998</v>
      </c>
      <c r="EL167">
        <v>20.244599999999998</v>
      </c>
      <c r="EM167">
        <v>5.2625099999999998</v>
      </c>
      <c r="EN167">
        <v>12.0067</v>
      </c>
      <c r="EO167">
        <v>4.9997499999999997</v>
      </c>
      <c r="EP167">
        <v>3.2867999999999999</v>
      </c>
      <c r="EQ167">
        <v>9999</v>
      </c>
      <c r="ER167">
        <v>9999</v>
      </c>
      <c r="ES167">
        <v>999.9</v>
      </c>
      <c r="ET167">
        <v>9999</v>
      </c>
      <c r="EU167">
        <v>1.8723099999999999</v>
      </c>
      <c r="EV167">
        <v>1.87317</v>
      </c>
      <c r="EW167">
        <v>1.86941</v>
      </c>
      <c r="EX167">
        <v>1.87514</v>
      </c>
      <c r="EY167">
        <v>1.8754500000000001</v>
      </c>
      <c r="EZ167">
        <v>1.8738300000000001</v>
      </c>
      <c r="FA167">
        <v>1.8724099999999999</v>
      </c>
      <c r="FB167">
        <v>1.8714900000000001</v>
      </c>
      <c r="FC167">
        <v>5</v>
      </c>
      <c r="FD167">
        <v>0</v>
      </c>
      <c r="FE167">
        <v>0</v>
      </c>
      <c r="FF167">
        <v>0</v>
      </c>
      <c r="FG167" t="s">
        <v>348</v>
      </c>
      <c r="FH167" t="s">
        <v>349</v>
      </c>
      <c r="FI167" t="s">
        <v>350</v>
      </c>
      <c r="FJ167" t="s">
        <v>350</v>
      </c>
      <c r="FK167" t="s">
        <v>350</v>
      </c>
      <c r="FL167" t="s">
        <v>350</v>
      </c>
      <c r="FM167">
        <v>0</v>
      </c>
      <c r="FN167">
        <v>100</v>
      </c>
      <c r="FO167">
        <v>100</v>
      </c>
      <c r="FP167">
        <v>-0.24</v>
      </c>
      <c r="FQ167">
        <v>7.4099999999999999E-2</v>
      </c>
      <c r="FR167">
        <v>-0.18329044484773399</v>
      </c>
      <c r="FS167">
        <v>1.93526017593624E-3</v>
      </c>
      <c r="FT167">
        <v>-2.6352868309754201E-6</v>
      </c>
      <c r="FU167">
        <v>7.4988703689445403E-10</v>
      </c>
      <c r="FV167">
        <v>7.4070808911679595E-2</v>
      </c>
      <c r="FW167">
        <v>0</v>
      </c>
      <c r="FX167">
        <v>0</v>
      </c>
      <c r="FY167">
        <v>0</v>
      </c>
      <c r="FZ167">
        <v>1</v>
      </c>
      <c r="GA167">
        <v>1999</v>
      </c>
      <c r="GB167">
        <v>0</v>
      </c>
      <c r="GC167">
        <v>14</v>
      </c>
      <c r="GD167">
        <v>59.6</v>
      </c>
      <c r="GE167">
        <v>59.5</v>
      </c>
      <c r="GF167">
        <v>2.6098599999999998</v>
      </c>
      <c r="GG167">
        <v>2.47559</v>
      </c>
      <c r="GH167">
        <v>1.5979000000000001</v>
      </c>
      <c r="GI167">
        <v>2.35107</v>
      </c>
      <c r="GJ167">
        <v>1.64917</v>
      </c>
      <c r="GK167">
        <v>2.32544</v>
      </c>
      <c r="GL167">
        <v>26.4786</v>
      </c>
      <c r="GM167">
        <v>14.333399999999999</v>
      </c>
      <c r="GN167">
        <v>19</v>
      </c>
      <c r="GO167">
        <v>450.87400000000002</v>
      </c>
      <c r="GP167">
        <v>640.17399999999998</v>
      </c>
      <c r="GQ167">
        <v>28.953800000000001</v>
      </c>
      <c r="GR167">
        <v>21.738199999999999</v>
      </c>
      <c r="GS167">
        <v>30.0001</v>
      </c>
      <c r="GT167">
        <v>21.671700000000001</v>
      </c>
      <c r="GU167">
        <v>21.653300000000002</v>
      </c>
      <c r="GV167">
        <v>52.409700000000001</v>
      </c>
      <c r="GW167">
        <v>26.331099999999999</v>
      </c>
      <c r="GX167">
        <v>100</v>
      </c>
      <c r="GY167">
        <v>28.928899999999999</v>
      </c>
      <c r="GZ167">
        <v>1205.3800000000001</v>
      </c>
      <c r="HA167">
        <v>12.7926</v>
      </c>
      <c r="HB167">
        <v>101.34399999999999</v>
      </c>
      <c r="HC167">
        <v>101.333</v>
      </c>
    </row>
    <row r="168" spans="1:211" x14ac:dyDescent="0.2">
      <c r="A168">
        <v>152</v>
      </c>
      <c r="B168">
        <v>1736449274.0999999</v>
      </c>
      <c r="C168">
        <v>302</v>
      </c>
      <c r="D168" t="s">
        <v>651</v>
      </c>
      <c r="E168" t="s">
        <v>652</v>
      </c>
      <c r="F168">
        <v>2</v>
      </c>
      <c r="G168">
        <v>1736449273.0999999</v>
      </c>
      <c r="H168">
        <f t="shared" si="68"/>
        <v>2.3424051689296056E-3</v>
      </c>
      <c r="I168">
        <f t="shared" si="69"/>
        <v>2.3424051689296057</v>
      </c>
      <c r="J168">
        <f t="shared" si="70"/>
        <v>44.167204616023128</v>
      </c>
      <c r="K168">
        <f t="shared" si="71"/>
        <v>1097.1400000000001</v>
      </c>
      <c r="L168">
        <f t="shared" si="72"/>
        <v>551.7960129688197</v>
      </c>
      <c r="M168">
        <f t="shared" si="73"/>
        <v>56.452323766958678</v>
      </c>
      <c r="N168">
        <f t="shared" si="74"/>
        <v>112.24456328426001</v>
      </c>
      <c r="O168">
        <f t="shared" si="75"/>
        <v>0.13774552600080645</v>
      </c>
      <c r="P168">
        <f t="shared" si="76"/>
        <v>3.5453664103740183</v>
      </c>
      <c r="Q168">
        <f t="shared" si="77"/>
        <v>0.13483999982797215</v>
      </c>
      <c r="R168">
        <f t="shared" si="78"/>
        <v>8.453094529745607E-2</v>
      </c>
      <c r="S168">
        <f t="shared" si="79"/>
        <v>253.92170700074999</v>
      </c>
      <c r="T168">
        <f t="shared" si="80"/>
        <v>25.781442279513154</v>
      </c>
      <c r="U168">
        <f t="shared" si="81"/>
        <v>25.781442279513154</v>
      </c>
      <c r="V168">
        <f t="shared" si="82"/>
        <v>3.3308655735541155</v>
      </c>
      <c r="W168">
        <f t="shared" si="83"/>
        <v>50.094019793721088</v>
      </c>
      <c r="X168">
        <f t="shared" si="84"/>
        <v>1.5964214583887002</v>
      </c>
      <c r="Y168">
        <f t="shared" si="85"/>
        <v>3.1868503764770733</v>
      </c>
      <c r="Z168">
        <f t="shared" si="86"/>
        <v>1.7344441151654153</v>
      </c>
      <c r="AA168">
        <f t="shared" si="87"/>
        <v>-103.3000679497956</v>
      </c>
      <c r="AB168">
        <f t="shared" si="88"/>
        <v>-142.13814476887211</v>
      </c>
      <c r="AC168">
        <f t="shared" si="89"/>
        <v>-8.5152982288669001</v>
      </c>
      <c r="AD168">
        <f t="shared" si="90"/>
        <v>-3.1803946784634718E-2</v>
      </c>
      <c r="AE168">
        <f t="shared" si="91"/>
        <v>71.681256324213692</v>
      </c>
      <c r="AF168">
        <f t="shared" si="92"/>
        <v>2.3418786503571001</v>
      </c>
      <c r="AG168">
        <f t="shared" si="93"/>
        <v>44.167204616023128</v>
      </c>
      <c r="AH168">
        <v>1191.35020036898</v>
      </c>
      <c r="AI168">
        <v>1114.51254545455</v>
      </c>
      <c r="AJ168">
        <v>3.2813294630196199</v>
      </c>
      <c r="AK168">
        <v>85.495142733625997</v>
      </c>
      <c r="AL168">
        <f t="shared" si="94"/>
        <v>2.3424051689296057</v>
      </c>
      <c r="AM168">
        <v>12.8360343934971</v>
      </c>
      <c r="AN168">
        <v>15.603582517482501</v>
      </c>
      <c r="AO168">
        <v>7.2903394536070102E-6</v>
      </c>
      <c r="AP168">
        <v>126.389948844656</v>
      </c>
      <c r="AQ168">
        <v>37</v>
      </c>
      <c r="AR168">
        <v>7</v>
      </c>
      <c r="AS168">
        <f t="shared" si="95"/>
        <v>1</v>
      </c>
      <c r="AT168">
        <f t="shared" si="96"/>
        <v>0</v>
      </c>
      <c r="AU168">
        <f t="shared" si="97"/>
        <v>54621.060999761328</v>
      </c>
      <c r="AV168">
        <f t="shared" si="98"/>
        <v>1600.01</v>
      </c>
      <c r="AW168">
        <f t="shared" si="99"/>
        <v>1348.8084780003001</v>
      </c>
      <c r="AX168">
        <f t="shared" si="100"/>
        <v>0.84300003000000001</v>
      </c>
      <c r="AY168">
        <f t="shared" si="101"/>
        <v>0.158700075</v>
      </c>
      <c r="AZ168">
        <v>6</v>
      </c>
      <c r="BA168">
        <v>0.5</v>
      </c>
      <c r="BB168" t="s">
        <v>345</v>
      </c>
      <c r="BC168">
        <v>2</v>
      </c>
      <c r="BD168" t="b">
        <v>1</v>
      </c>
      <c r="BE168">
        <v>1736449273.0999999</v>
      </c>
      <c r="BF168">
        <v>1097.1400000000001</v>
      </c>
      <c r="BG168">
        <v>1186.26</v>
      </c>
      <c r="BH168">
        <v>15.6043</v>
      </c>
      <c r="BI168">
        <v>12.837300000000001</v>
      </c>
      <c r="BJ168">
        <v>1097.3800000000001</v>
      </c>
      <c r="BK168">
        <v>15.5303</v>
      </c>
      <c r="BL168">
        <v>499.892</v>
      </c>
      <c r="BM168">
        <v>102.206</v>
      </c>
      <c r="BN168">
        <v>0.100509</v>
      </c>
      <c r="BO168">
        <v>25.037800000000001</v>
      </c>
      <c r="BP168">
        <v>24.710699999999999</v>
      </c>
      <c r="BQ168">
        <v>999.9</v>
      </c>
      <c r="BR168">
        <v>0</v>
      </c>
      <c r="BS168">
        <v>0</v>
      </c>
      <c r="BT168">
        <v>10042.5</v>
      </c>
      <c r="BU168">
        <v>513.39200000000005</v>
      </c>
      <c r="BV168">
        <v>124.456</v>
      </c>
      <c r="BW168">
        <v>-89.123199999999997</v>
      </c>
      <c r="BX168">
        <v>1114.53</v>
      </c>
      <c r="BY168">
        <v>1201.69</v>
      </c>
      <c r="BZ168">
        <v>2.7670699999999999</v>
      </c>
      <c r="CA168">
        <v>1186.26</v>
      </c>
      <c r="CB168">
        <v>12.837300000000001</v>
      </c>
      <c r="CC168">
        <v>1.5948599999999999</v>
      </c>
      <c r="CD168">
        <v>1.3120499999999999</v>
      </c>
      <c r="CE168">
        <v>13.9092</v>
      </c>
      <c r="CF168">
        <v>10.9376</v>
      </c>
      <c r="CG168">
        <v>1600.01</v>
      </c>
      <c r="CH168">
        <v>0.89999899999999999</v>
      </c>
      <c r="CI168">
        <v>0.10000100000000001</v>
      </c>
      <c r="CJ168">
        <v>20</v>
      </c>
      <c r="CK168">
        <v>31274.5</v>
      </c>
      <c r="CL168">
        <v>1736445700.0999999</v>
      </c>
      <c r="CM168" t="s">
        <v>346</v>
      </c>
      <c r="CN168">
        <v>1736445697.0999999</v>
      </c>
      <c r="CO168">
        <v>1736445700.0999999</v>
      </c>
      <c r="CP168">
        <v>1</v>
      </c>
      <c r="CQ168">
        <v>-0.33700000000000002</v>
      </c>
      <c r="CR168">
        <v>1.2999999999999999E-2</v>
      </c>
      <c r="CS168">
        <v>0.22</v>
      </c>
      <c r="CT168">
        <v>8.3000000000000004E-2</v>
      </c>
      <c r="CU168">
        <v>420</v>
      </c>
      <c r="CV168">
        <v>16</v>
      </c>
      <c r="CW168">
        <v>0.23</v>
      </c>
      <c r="CX168">
        <v>0.32</v>
      </c>
      <c r="CY168">
        <v>-89.077666666666701</v>
      </c>
      <c r="CZ168">
        <v>-2.70060779220778</v>
      </c>
      <c r="DA168">
        <v>0.51371316930507205</v>
      </c>
      <c r="DB168">
        <v>0</v>
      </c>
      <c r="DC168">
        <v>2.75422047619048</v>
      </c>
      <c r="DD168">
        <v>6.3212727272733901E-2</v>
      </c>
      <c r="DE168">
        <v>6.4102079872582702E-3</v>
      </c>
      <c r="DF168">
        <v>1</v>
      </c>
      <c r="DG168">
        <v>1</v>
      </c>
      <c r="DH168">
        <v>2</v>
      </c>
      <c r="DI168" t="s">
        <v>347</v>
      </c>
      <c r="DJ168">
        <v>3.11938</v>
      </c>
      <c r="DK168">
        <v>2.8016999999999999</v>
      </c>
      <c r="DL168">
        <v>0.19573099999999999</v>
      </c>
      <c r="DM168">
        <v>0.20726700000000001</v>
      </c>
      <c r="DN168">
        <v>8.7180999999999995E-2</v>
      </c>
      <c r="DO168">
        <v>7.6355800000000001E-2</v>
      </c>
      <c r="DP168">
        <v>22439.5</v>
      </c>
      <c r="DQ168">
        <v>20442.5</v>
      </c>
      <c r="DR168">
        <v>26687.200000000001</v>
      </c>
      <c r="DS168">
        <v>24122.9</v>
      </c>
      <c r="DT168">
        <v>33675.4</v>
      </c>
      <c r="DU168">
        <v>32454.3</v>
      </c>
      <c r="DV168">
        <v>40351.800000000003</v>
      </c>
      <c r="DW168">
        <v>38135.5</v>
      </c>
      <c r="DX168">
        <v>2.0144500000000001</v>
      </c>
      <c r="DY168">
        <v>2.2692199999999998</v>
      </c>
      <c r="DZ168">
        <v>0.15603</v>
      </c>
      <c r="EA168">
        <v>0</v>
      </c>
      <c r="EB168">
        <v>22.145600000000002</v>
      </c>
      <c r="EC168">
        <v>999.9</v>
      </c>
      <c r="ED168">
        <v>64.137</v>
      </c>
      <c r="EE168">
        <v>22.154</v>
      </c>
      <c r="EF168">
        <v>16.8081</v>
      </c>
      <c r="EG168">
        <v>64.134900000000002</v>
      </c>
      <c r="EH168">
        <v>26.818899999999999</v>
      </c>
      <c r="EI168">
        <v>1</v>
      </c>
      <c r="EJ168">
        <v>-0.42916900000000002</v>
      </c>
      <c r="EK168">
        <v>-3.66655</v>
      </c>
      <c r="EL168">
        <v>20.243500000000001</v>
      </c>
      <c r="EM168">
        <v>5.2625099999999998</v>
      </c>
      <c r="EN168">
        <v>12.0067</v>
      </c>
      <c r="EO168">
        <v>4.9996499999999999</v>
      </c>
      <c r="EP168">
        <v>3.28688</v>
      </c>
      <c r="EQ168">
        <v>9999</v>
      </c>
      <c r="ER168">
        <v>9999</v>
      </c>
      <c r="ES168">
        <v>999.9</v>
      </c>
      <c r="ET168">
        <v>9999</v>
      </c>
      <c r="EU168">
        <v>1.87233</v>
      </c>
      <c r="EV168">
        <v>1.8731800000000001</v>
      </c>
      <c r="EW168">
        <v>1.86941</v>
      </c>
      <c r="EX168">
        <v>1.8751500000000001</v>
      </c>
      <c r="EY168">
        <v>1.8754599999999999</v>
      </c>
      <c r="EZ168">
        <v>1.8738300000000001</v>
      </c>
      <c r="FA168">
        <v>1.8724099999999999</v>
      </c>
      <c r="FB168">
        <v>1.8714900000000001</v>
      </c>
      <c r="FC168">
        <v>5</v>
      </c>
      <c r="FD168">
        <v>0</v>
      </c>
      <c r="FE168">
        <v>0</v>
      </c>
      <c r="FF168">
        <v>0</v>
      </c>
      <c r="FG168" t="s">
        <v>348</v>
      </c>
      <c r="FH168" t="s">
        <v>349</v>
      </c>
      <c r="FI168" t="s">
        <v>350</v>
      </c>
      <c r="FJ168" t="s">
        <v>350</v>
      </c>
      <c r="FK168" t="s">
        <v>350</v>
      </c>
      <c r="FL168" t="s">
        <v>350</v>
      </c>
      <c r="FM168">
        <v>0</v>
      </c>
      <c r="FN168">
        <v>100</v>
      </c>
      <c r="FO168">
        <v>100</v>
      </c>
      <c r="FP168">
        <v>-0.25</v>
      </c>
      <c r="FQ168">
        <v>7.4099999999999999E-2</v>
      </c>
      <c r="FR168">
        <v>-0.18329044484773399</v>
      </c>
      <c r="FS168">
        <v>1.93526017593624E-3</v>
      </c>
      <c r="FT168">
        <v>-2.6352868309754201E-6</v>
      </c>
      <c r="FU168">
        <v>7.4988703689445403E-10</v>
      </c>
      <c r="FV168">
        <v>7.4070808911679595E-2</v>
      </c>
      <c r="FW168">
        <v>0</v>
      </c>
      <c r="FX168">
        <v>0</v>
      </c>
      <c r="FY168">
        <v>0</v>
      </c>
      <c r="FZ168">
        <v>1</v>
      </c>
      <c r="GA168">
        <v>1999</v>
      </c>
      <c r="GB168">
        <v>0</v>
      </c>
      <c r="GC168">
        <v>14</v>
      </c>
      <c r="GD168">
        <v>59.6</v>
      </c>
      <c r="GE168">
        <v>59.6</v>
      </c>
      <c r="GF168">
        <v>2.6208499999999999</v>
      </c>
      <c r="GG168">
        <v>2.4633799999999999</v>
      </c>
      <c r="GH168">
        <v>1.5979000000000001</v>
      </c>
      <c r="GI168">
        <v>2.35107</v>
      </c>
      <c r="GJ168">
        <v>1.64917</v>
      </c>
      <c r="GK168">
        <v>2.4633799999999999</v>
      </c>
      <c r="GL168">
        <v>26.499199999999998</v>
      </c>
      <c r="GM168">
        <v>14.3422</v>
      </c>
      <c r="GN168">
        <v>19</v>
      </c>
      <c r="GO168">
        <v>451.11399999999998</v>
      </c>
      <c r="GP168">
        <v>639.97900000000004</v>
      </c>
      <c r="GQ168">
        <v>28.931000000000001</v>
      </c>
      <c r="GR168">
        <v>21.738700000000001</v>
      </c>
      <c r="GS168">
        <v>30</v>
      </c>
      <c r="GT168">
        <v>21.672599999999999</v>
      </c>
      <c r="GU168">
        <v>21.654</v>
      </c>
      <c r="GV168">
        <v>52.650399999999998</v>
      </c>
      <c r="GW168">
        <v>26.331099999999999</v>
      </c>
      <c r="GX168">
        <v>100</v>
      </c>
      <c r="GY168">
        <v>28.889900000000001</v>
      </c>
      <c r="GZ168">
        <v>1212.1600000000001</v>
      </c>
      <c r="HA168">
        <v>12.7926</v>
      </c>
      <c r="HB168">
        <v>101.343</v>
      </c>
      <c r="HC168">
        <v>101.333</v>
      </c>
    </row>
    <row r="169" spans="1:211" x14ac:dyDescent="0.2">
      <c r="A169">
        <v>153</v>
      </c>
      <c r="B169">
        <v>1736449276.0999999</v>
      </c>
      <c r="C169">
        <v>304</v>
      </c>
      <c r="D169" t="s">
        <v>653</v>
      </c>
      <c r="E169" t="s">
        <v>654</v>
      </c>
      <c r="F169">
        <v>2</v>
      </c>
      <c r="G169">
        <v>1736449274.0999999</v>
      </c>
      <c r="H169">
        <f t="shared" si="68"/>
        <v>2.3463910638627538E-3</v>
      </c>
      <c r="I169">
        <f t="shared" si="69"/>
        <v>2.3463910638627539</v>
      </c>
      <c r="J169">
        <f t="shared" si="70"/>
        <v>44.14705717691168</v>
      </c>
      <c r="K169">
        <f t="shared" si="71"/>
        <v>1100.3800000000001</v>
      </c>
      <c r="L169">
        <f t="shared" si="72"/>
        <v>556.1855567213521</v>
      </c>
      <c r="M169">
        <f t="shared" si="73"/>
        <v>56.901678810511932</v>
      </c>
      <c r="N169">
        <f t="shared" si="74"/>
        <v>112.57658271209</v>
      </c>
      <c r="O169">
        <f t="shared" si="75"/>
        <v>0.13801997220658713</v>
      </c>
      <c r="P169">
        <f t="shared" si="76"/>
        <v>3.5422710697924198</v>
      </c>
      <c r="Q169">
        <f t="shared" si="77"/>
        <v>0.1351004977272908</v>
      </c>
      <c r="R169">
        <f t="shared" si="78"/>
        <v>8.4694970806250033E-2</v>
      </c>
      <c r="S169">
        <f t="shared" si="79"/>
        <v>253.92091350037501</v>
      </c>
      <c r="T169">
        <f t="shared" si="80"/>
        <v>25.780133429541618</v>
      </c>
      <c r="U169">
        <f t="shared" si="81"/>
        <v>25.780133429541618</v>
      </c>
      <c r="V169">
        <f t="shared" si="82"/>
        <v>3.3306071873249632</v>
      </c>
      <c r="W169">
        <f t="shared" si="83"/>
        <v>50.101250609710476</v>
      </c>
      <c r="X169">
        <f t="shared" si="84"/>
        <v>1.5965519743302501</v>
      </c>
      <c r="Y169">
        <f t="shared" si="85"/>
        <v>3.18665094164498</v>
      </c>
      <c r="Z169">
        <f t="shared" si="86"/>
        <v>1.7340552129947131</v>
      </c>
      <c r="AA169">
        <f t="shared" si="87"/>
        <v>-103.47584591634744</v>
      </c>
      <c r="AB169">
        <f t="shared" si="88"/>
        <v>-141.9646159021022</v>
      </c>
      <c r="AC169">
        <f t="shared" si="89"/>
        <v>-8.5122332495291868</v>
      </c>
      <c r="AD169">
        <f t="shared" si="90"/>
        <v>-3.1781567603786698E-2</v>
      </c>
      <c r="AE169">
        <f t="shared" si="91"/>
        <v>71.79719013025273</v>
      </c>
      <c r="AF169">
        <f t="shared" si="92"/>
        <v>2.3442723450811629</v>
      </c>
      <c r="AG169">
        <f t="shared" si="93"/>
        <v>44.14705717691168</v>
      </c>
      <c r="AH169">
        <v>1197.8880284551001</v>
      </c>
      <c r="AI169">
        <v>1121.09854545454</v>
      </c>
      <c r="AJ169">
        <v>3.28178346585256</v>
      </c>
      <c r="AK169">
        <v>85.495142733625997</v>
      </c>
      <c r="AL169">
        <f t="shared" si="94"/>
        <v>2.3463910638627539</v>
      </c>
      <c r="AM169">
        <v>12.8361653415246</v>
      </c>
      <c r="AN169">
        <v>15.6074202797203</v>
      </c>
      <c r="AO169">
        <v>8.83899621618671E-6</v>
      </c>
      <c r="AP169">
        <v>126.389948844656</v>
      </c>
      <c r="AQ169">
        <v>37</v>
      </c>
      <c r="AR169">
        <v>7</v>
      </c>
      <c r="AS169">
        <f t="shared" si="95"/>
        <v>1</v>
      </c>
      <c r="AT169">
        <f t="shared" si="96"/>
        <v>0</v>
      </c>
      <c r="AU169">
        <f t="shared" si="97"/>
        <v>54552.980526735962</v>
      </c>
      <c r="AV169">
        <f t="shared" si="98"/>
        <v>1600.0050000000001</v>
      </c>
      <c r="AW169">
        <f t="shared" si="99"/>
        <v>1348.8042630001501</v>
      </c>
      <c r="AX169">
        <f t="shared" si="100"/>
        <v>0.84300003000000001</v>
      </c>
      <c r="AY169">
        <f t="shared" si="101"/>
        <v>0.158700075</v>
      </c>
      <c r="AZ169">
        <v>6</v>
      </c>
      <c r="BA169">
        <v>0.5</v>
      </c>
      <c r="BB169" t="s">
        <v>345</v>
      </c>
      <c r="BC169">
        <v>2</v>
      </c>
      <c r="BD169" t="b">
        <v>1</v>
      </c>
      <c r="BE169">
        <v>1736449274.0999999</v>
      </c>
      <c r="BF169">
        <v>1100.3800000000001</v>
      </c>
      <c r="BG169">
        <v>1189.6199999999999</v>
      </c>
      <c r="BH169">
        <v>15.605499999999999</v>
      </c>
      <c r="BI169">
        <v>12.836650000000001</v>
      </c>
      <c r="BJ169">
        <v>1100.625</v>
      </c>
      <c r="BK169">
        <v>15.53145</v>
      </c>
      <c r="BL169">
        <v>500.06799999999998</v>
      </c>
      <c r="BM169">
        <v>102.20650000000001</v>
      </c>
      <c r="BN169">
        <v>0.1005055</v>
      </c>
      <c r="BO169">
        <v>25.036750000000001</v>
      </c>
      <c r="BP169">
        <v>24.709800000000001</v>
      </c>
      <c r="BQ169">
        <v>999.9</v>
      </c>
      <c r="BR169">
        <v>0</v>
      </c>
      <c r="BS169">
        <v>0</v>
      </c>
      <c r="BT169">
        <v>10029.35</v>
      </c>
      <c r="BU169">
        <v>513.41549999999995</v>
      </c>
      <c r="BV169">
        <v>124.23699999999999</v>
      </c>
      <c r="BW169">
        <v>-89.244399999999999</v>
      </c>
      <c r="BX169">
        <v>1117.82</v>
      </c>
      <c r="BY169">
        <v>1205.0899999999999</v>
      </c>
      <c r="BZ169">
        <v>2.768885</v>
      </c>
      <c r="CA169">
        <v>1189.6199999999999</v>
      </c>
      <c r="CB169">
        <v>12.836650000000001</v>
      </c>
      <c r="CC169">
        <v>1.5949899999999999</v>
      </c>
      <c r="CD169">
        <v>1.31199</v>
      </c>
      <c r="CE169">
        <v>13.910450000000001</v>
      </c>
      <c r="CF169">
        <v>10.9369</v>
      </c>
      <c r="CG169">
        <v>1600.0050000000001</v>
      </c>
      <c r="CH169">
        <v>0.89999899999999999</v>
      </c>
      <c r="CI169">
        <v>0.10000100000000001</v>
      </c>
      <c r="CJ169">
        <v>20</v>
      </c>
      <c r="CK169">
        <v>31274.5</v>
      </c>
      <c r="CL169">
        <v>1736445700.0999999</v>
      </c>
      <c r="CM169" t="s">
        <v>346</v>
      </c>
      <c r="CN169">
        <v>1736445697.0999999</v>
      </c>
      <c r="CO169">
        <v>1736445700.0999999</v>
      </c>
      <c r="CP169">
        <v>1</v>
      </c>
      <c r="CQ169">
        <v>-0.33700000000000002</v>
      </c>
      <c r="CR169">
        <v>1.2999999999999999E-2</v>
      </c>
      <c r="CS169">
        <v>0.22</v>
      </c>
      <c r="CT169">
        <v>8.3000000000000004E-2</v>
      </c>
      <c r="CU169">
        <v>420</v>
      </c>
      <c r="CV169">
        <v>16</v>
      </c>
      <c r="CW169">
        <v>0.23</v>
      </c>
      <c r="CX169">
        <v>0.32</v>
      </c>
      <c r="CY169">
        <v>-89.1505333333333</v>
      </c>
      <c r="CZ169">
        <v>-1.5806649350650599</v>
      </c>
      <c r="DA169">
        <v>0.46146156145275402</v>
      </c>
      <c r="DB169">
        <v>0</v>
      </c>
      <c r="DC169">
        <v>2.75652904761905</v>
      </c>
      <c r="DD169">
        <v>6.5928311688315797E-2</v>
      </c>
      <c r="DE169">
        <v>6.7054809882250198E-3</v>
      </c>
      <c r="DF169">
        <v>1</v>
      </c>
      <c r="DG169">
        <v>1</v>
      </c>
      <c r="DH169">
        <v>2</v>
      </c>
      <c r="DI169" t="s">
        <v>347</v>
      </c>
      <c r="DJ169">
        <v>3.1195599999999999</v>
      </c>
      <c r="DK169">
        <v>2.8008600000000001</v>
      </c>
      <c r="DL169">
        <v>0.19645399999999999</v>
      </c>
      <c r="DM169">
        <v>0.208006</v>
      </c>
      <c r="DN169">
        <v>8.7188299999999996E-2</v>
      </c>
      <c r="DO169">
        <v>7.6354000000000005E-2</v>
      </c>
      <c r="DP169">
        <v>22419.4</v>
      </c>
      <c r="DQ169">
        <v>20423.7</v>
      </c>
      <c r="DR169">
        <v>26687.1</v>
      </c>
      <c r="DS169">
        <v>24123.1</v>
      </c>
      <c r="DT169">
        <v>33675.1</v>
      </c>
      <c r="DU169">
        <v>32454.400000000001</v>
      </c>
      <c r="DV169">
        <v>40351.699999999997</v>
      </c>
      <c r="DW169">
        <v>38135.5</v>
      </c>
      <c r="DX169">
        <v>2.0149300000000001</v>
      </c>
      <c r="DY169">
        <v>2.2691499999999998</v>
      </c>
      <c r="DZ169">
        <v>0.15578400000000001</v>
      </c>
      <c r="EA169">
        <v>0</v>
      </c>
      <c r="EB169">
        <v>22.150099999999998</v>
      </c>
      <c r="EC169">
        <v>999.9</v>
      </c>
      <c r="ED169">
        <v>64.137</v>
      </c>
      <c r="EE169">
        <v>22.154</v>
      </c>
      <c r="EF169">
        <v>16.808199999999999</v>
      </c>
      <c r="EG169">
        <v>64.144900000000007</v>
      </c>
      <c r="EH169">
        <v>26.418299999999999</v>
      </c>
      <c r="EI169">
        <v>1</v>
      </c>
      <c r="EJ169">
        <v>-0.42910100000000001</v>
      </c>
      <c r="EK169">
        <v>-3.64838</v>
      </c>
      <c r="EL169">
        <v>20.2437</v>
      </c>
      <c r="EM169">
        <v>5.2629599999999996</v>
      </c>
      <c r="EN169">
        <v>12.007099999999999</v>
      </c>
      <c r="EO169">
        <v>4.9995500000000002</v>
      </c>
      <c r="EP169">
        <v>3.2867999999999999</v>
      </c>
      <c r="EQ169">
        <v>9999</v>
      </c>
      <c r="ER169">
        <v>9999</v>
      </c>
      <c r="ES169">
        <v>999.9</v>
      </c>
      <c r="ET169">
        <v>9999</v>
      </c>
      <c r="EU169">
        <v>1.87233</v>
      </c>
      <c r="EV169">
        <v>1.8731800000000001</v>
      </c>
      <c r="EW169">
        <v>1.8694200000000001</v>
      </c>
      <c r="EX169">
        <v>1.8751500000000001</v>
      </c>
      <c r="EY169">
        <v>1.8754599999999999</v>
      </c>
      <c r="EZ169">
        <v>1.87381</v>
      </c>
      <c r="FA169">
        <v>1.8724099999999999</v>
      </c>
      <c r="FB169">
        <v>1.8714900000000001</v>
      </c>
      <c r="FC169">
        <v>5</v>
      </c>
      <c r="FD169">
        <v>0</v>
      </c>
      <c r="FE169">
        <v>0</v>
      </c>
      <c r="FF169">
        <v>0</v>
      </c>
      <c r="FG169" t="s">
        <v>348</v>
      </c>
      <c r="FH169" t="s">
        <v>349</v>
      </c>
      <c r="FI169" t="s">
        <v>350</v>
      </c>
      <c r="FJ169" t="s">
        <v>350</v>
      </c>
      <c r="FK169" t="s">
        <v>350</v>
      </c>
      <c r="FL169" t="s">
        <v>350</v>
      </c>
      <c r="FM169">
        <v>0</v>
      </c>
      <c r="FN169">
        <v>100</v>
      </c>
      <c r="FO169">
        <v>100</v>
      </c>
      <c r="FP169">
        <v>-0.25</v>
      </c>
      <c r="FQ169">
        <v>7.4099999999999999E-2</v>
      </c>
      <c r="FR169">
        <v>-0.18329044484773399</v>
      </c>
      <c r="FS169">
        <v>1.93526017593624E-3</v>
      </c>
      <c r="FT169">
        <v>-2.6352868309754201E-6</v>
      </c>
      <c r="FU169">
        <v>7.4988703689445403E-10</v>
      </c>
      <c r="FV169">
        <v>7.4070808911679595E-2</v>
      </c>
      <c r="FW169">
        <v>0</v>
      </c>
      <c r="FX169">
        <v>0</v>
      </c>
      <c r="FY169">
        <v>0</v>
      </c>
      <c r="FZ169">
        <v>1</v>
      </c>
      <c r="GA169">
        <v>1999</v>
      </c>
      <c r="GB169">
        <v>0</v>
      </c>
      <c r="GC169">
        <v>14</v>
      </c>
      <c r="GD169">
        <v>59.6</v>
      </c>
      <c r="GE169">
        <v>59.6</v>
      </c>
      <c r="GF169">
        <v>2.63428</v>
      </c>
      <c r="GG169">
        <v>2.47803</v>
      </c>
      <c r="GH169">
        <v>1.5979000000000001</v>
      </c>
      <c r="GI169">
        <v>2.35229</v>
      </c>
      <c r="GJ169">
        <v>1.64917</v>
      </c>
      <c r="GK169">
        <v>2.4682599999999999</v>
      </c>
      <c r="GL169">
        <v>26.499199999999998</v>
      </c>
      <c r="GM169">
        <v>14.3422</v>
      </c>
      <c r="GN169">
        <v>19</v>
      </c>
      <c r="GO169">
        <v>451.39400000000001</v>
      </c>
      <c r="GP169">
        <v>639.92899999999997</v>
      </c>
      <c r="GQ169">
        <v>28.9145</v>
      </c>
      <c r="GR169">
        <v>21.739599999999999</v>
      </c>
      <c r="GS169">
        <v>30.0001</v>
      </c>
      <c r="GT169">
        <v>21.673100000000002</v>
      </c>
      <c r="GU169">
        <v>21.654900000000001</v>
      </c>
      <c r="GV169">
        <v>52.891599999999997</v>
      </c>
      <c r="GW169">
        <v>26.331099999999999</v>
      </c>
      <c r="GX169">
        <v>100</v>
      </c>
      <c r="GY169">
        <v>28.889900000000001</v>
      </c>
      <c r="GZ169">
        <v>1218.93</v>
      </c>
      <c r="HA169">
        <v>12.7926</v>
      </c>
      <c r="HB169">
        <v>101.343</v>
      </c>
      <c r="HC169">
        <v>101.333</v>
      </c>
    </row>
    <row r="170" spans="1:211" x14ac:dyDescent="0.2">
      <c r="A170">
        <v>154</v>
      </c>
      <c r="B170">
        <v>1736449278.0999999</v>
      </c>
      <c r="C170">
        <v>306</v>
      </c>
      <c r="D170" t="s">
        <v>655</v>
      </c>
      <c r="E170" t="s">
        <v>656</v>
      </c>
      <c r="F170">
        <v>2</v>
      </c>
      <c r="G170">
        <v>1736449277.0999999</v>
      </c>
      <c r="H170">
        <f t="shared" si="68"/>
        <v>2.3476655649742337E-3</v>
      </c>
      <c r="I170">
        <f t="shared" si="69"/>
        <v>2.3476655649742337</v>
      </c>
      <c r="J170">
        <f t="shared" si="70"/>
        <v>44.382649865766716</v>
      </c>
      <c r="K170">
        <f t="shared" si="71"/>
        <v>1110.02</v>
      </c>
      <c r="L170">
        <f t="shared" si="72"/>
        <v>563.26785481022614</v>
      </c>
      <c r="M170">
        <f t="shared" si="73"/>
        <v>57.627412076332824</v>
      </c>
      <c r="N170">
        <f t="shared" si="74"/>
        <v>113.56511721145999</v>
      </c>
      <c r="O170">
        <f t="shared" si="75"/>
        <v>0.13814822337618812</v>
      </c>
      <c r="P170">
        <f t="shared" si="76"/>
        <v>3.5313836830648802</v>
      </c>
      <c r="Q170">
        <f t="shared" si="77"/>
        <v>0.13521457159348618</v>
      </c>
      <c r="R170">
        <f t="shared" si="78"/>
        <v>8.4767495495045295E-2</v>
      </c>
      <c r="S170">
        <f t="shared" si="79"/>
        <v>253.92012</v>
      </c>
      <c r="T170">
        <f t="shared" si="80"/>
        <v>25.778464782516529</v>
      </c>
      <c r="U170">
        <f t="shared" si="81"/>
        <v>25.778464782516529</v>
      </c>
      <c r="V170">
        <f t="shared" si="82"/>
        <v>3.3302777972566022</v>
      </c>
      <c r="W170">
        <f t="shared" si="83"/>
        <v>50.116718937945784</v>
      </c>
      <c r="X170">
        <f t="shared" si="84"/>
        <v>1.5967070095890998</v>
      </c>
      <c r="Y170">
        <f t="shared" si="85"/>
        <v>3.1859767427435401</v>
      </c>
      <c r="Z170">
        <f t="shared" si="86"/>
        <v>1.7335707876675024</v>
      </c>
      <c r="AA170">
        <f t="shared" si="87"/>
        <v>-103.53205141536371</v>
      </c>
      <c r="AB170">
        <f t="shared" si="88"/>
        <v>-141.88645839871168</v>
      </c>
      <c r="AC170">
        <f t="shared" si="89"/>
        <v>-8.5335521965638907</v>
      </c>
      <c r="AD170">
        <f t="shared" si="90"/>
        <v>-3.1942010639284035E-2</v>
      </c>
      <c r="AE170">
        <f t="shared" si="91"/>
        <v>72.163231100515446</v>
      </c>
      <c r="AF170">
        <f t="shared" si="92"/>
        <v>2.3468743201184599</v>
      </c>
      <c r="AG170">
        <f t="shared" si="93"/>
        <v>44.382649865766716</v>
      </c>
      <c r="AH170">
        <v>1204.6353439009099</v>
      </c>
      <c r="AI170">
        <v>1127.6365454545501</v>
      </c>
      <c r="AJ170">
        <v>3.2743690011976301</v>
      </c>
      <c r="AK170">
        <v>85.495142733625997</v>
      </c>
      <c r="AL170">
        <f t="shared" si="94"/>
        <v>2.3476655649742337</v>
      </c>
      <c r="AM170">
        <v>12.8361671756416</v>
      </c>
      <c r="AN170">
        <v>15.6080104895105</v>
      </c>
      <c r="AO170">
        <v>8.3743467705609404E-6</v>
      </c>
      <c r="AP170">
        <v>126.389948844656</v>
      </c>
      <c r="AQ170">
        <v>37</v>
      </c>
      <c r="AR170">
        <v>7</v>
      </c>
      <c r="AS170">
        <f t="shared" si="95"/>
        <v>1</v>
      </c>
      <c r="AT170">
        <f t="shared" si="96"/>
        <v>0</v>
      </c>
      <c r="AU170">
        <f t="shared" si="97"/>
        <v>54313.788160637472</v>
      </c>
      <c r="AV170">
        <f t="shared" si="98"/>
        <v>1600</v>
      </c>
      <c r="AW170">
        <f t="shared" si="99"/>
        <v>1348.8000480000001</v>
      </c>
      <c r="AX170">
        <f t="shared" si="100"/>
        <v>0.84300003000000001</v>
      </c>
      <c r="AY170">
        <f t="shared" si="101"/>
        <v>0.158700075</v>
      </c>
      <c r="AZ170">
        <v>6</v>
      </c>
      <c r="BA170">
        <v>0.5</v>
      </c>
      <c r="BB170" t="s">
        <v>345</v>
      </c>
      <c r="BC170">
        <v>2</v>
      </c>
      <c r="BD170" t="b">
        <v>1</v>
      </c>
      <c r="BE170">
        <v>1736449277.0999999</v>
      </c>
      <c r="BF170">
        <v>1110.02</v>
      </c>
      <c r="BG170">
        <v>1199.7</v>
      </c>
      <c r="BH170">
        <v>15.6067</v>
      </c>
      <c r="BI170">
        <v>12.835699999999999</v>
      </c>
      <c r="BJ170">
        <v>1110.28</v>
      </c>
      <c r="BK170">
        <v>15.5326</v>
      </c>
      <c r="BL170">
        <v>500.23399999999998</v>
      </c>
      <c r="BM170">
        <v>102.209</v>
      </c>
      <c r="BN170">
        <v>0.100073</v>
      </c>
      <c r="BO170">
        <v>25.033200000000001</v>
      </c>
      <c r="BP170">
        <v>24.7075</v>
      </c>
      <c r="BQ170">
        <v>999.9</v>
      </c>
      <c r="BR170">
        <v>0</v>
      </c>
      <c r="BS170">
        <v>0</v>
      </c>
      <c r="BT170">
        <v>9983.1200000000008</v>
      </c>
      <c r="BU170">
        <v>513.45100000000002</v>
      </c>
      <c r="BV170">
        <v>122.152</v>
      </c>
      <c r="BW170">
        <v>-89.678200000000004</v>
      </c>
      <c r="BX170">
        <v>1127.6199999999999</v>
      </c>
      <c r="BY170">
        <v>1215.3</v>
      </c>
      <c r="BZ170">
        <v>2.7709800000000002</v>
      </c>
      <c r="CA170">
        <v>1199.7</v>
      </c>
      <c r="CB170">
        <v>12.835699999999999</v>
      </c>
      <c r="CC170">
        <v>1.59514</v>
      </c>
      <c r="CD170">
        <v>1.31192</v>
      </c>
      <c r="CE170">
        <v>13.911899999999999</v>
      </c>
      <c r="CF170">
        <v>10.9361</v>
      </c>
      <c r="CG170">
        <v>1600</v>
      </c>
      <c r="CH170">
        <v>0.89999899999999999</v>
      </c>
      <c r="CI170">
        <v>0.10000100000000001</v>
      </c>
      <c r="CJ170">
        <v>20</v>
      </c>
      <c r="CK170">
        <v>31274.400000000001</v>
      </c>
      <c r="CL170">
        <v>1736445700.0999999</v>
      </c>
      <c r="CM170" t="s">
        <v>346</v>
      </c>
      <c r="CN170">
        <v>1736445697.0999999</v>
      </c>
      <c r="CO170">
        <v>1736445700.0999999</v>
      </c>
      <c r="CP170">
        <v>1</v>
      </c>
      <c r="CQ170">
        <v>-0.33700000000000002</v>
      </c>
      <c r="CR170">
        <v>1.2999999999999999E-2</v>
      </c>
      <c r="CS170">
        <v>0.22</v>
      </c>
      <c r="CT170">
        <v>8.3000000000000004E-2</v>
      </c>
      <c r="CU170">
        <v>420</v>
      </c>
      <c r="CV170">
        <v>16</v>
      </c>
      <c r="CW170">
        <v>0.23</v>
      </c>
      <c r="CX170">
        <v>0.32</v>
      </c>
      <c r="CY170">
        <v>-89.272695238095196</v>
      </c>
      <c r="CZ170">
        <v>-0.362205194805234</v>
      </c>
      <c r="DA170">
        <v>0.34999198150840899</v>
      </c>
      <c r="DB170">
        <v>0</v>
      </c>
      <c r="DC170">
        <v>2.75892380952381</v>
      </c>
      <c r="DD170">
        <v>6.8763896103899505E-2</v>
      </c>
      <c r="DE170">
        <v>7.00816766772582E-3</v>
      </c>
      <c r="DF170">
        <v>1</v>
      </c>
      <c r="DG170">
        <v>1</v>
      </c>
      <c r="DH170">
        <v>2</v>
      </c>
      <c r="DI170" t="s">
        <v>347</v>
      </c>
      <c r="DJ170">
        <v>3.1192799999999998</v>
      </c>
      <c r="DK170">
        <v>2.8003999999999998</v>
      </c>
      <c r="DL170">
        <v>0.19716700000000001</v>
      </c>
      <c r="DM170">
        <v>0.20871500000000001</v>
      </c>
      <c r="DN170">
        <v>8.7187500000000001E-2</v>
      </c>
      <c r="DO170">
        <v>7.6357400000000006E-2</v>
      </c>
      <c r="DP170">
        <v>22399.599999999999</v>
      </c>
      <c r="DQ170">
        <v>20405.5</v>
      </c>
      <c r="DR170">
        <v>26687.200000000001</v>
      </c>
      <c r="DS170">
        <v>24123.200000000001</v>
      </c>
      <c r="DT170">
        <v>33675.199999999997</v>
      </c>
      <c r="DU170">
        <v>32454.799999999999</v>
      </c>
      <c r="DV170">
        <v>40351.699999999997</v>
      </c>
      <c r="DW170">
        <v>38136</v>
      </c>
      <c r="DX170">
        <v>2.0145499999999998</v>
      </c>
      <c r="DY170">
        <v>2.2696800000000001</v>
      </c>
      <c r="DZ170">
        <v>0.15540399999999999</v>
      </c>
      <c r="EA170">
        <v>0</v>
      </c>
      <c r="EB170">
        <v>22.155000000000001</v>
      </c>
      <c r="EC170">
        <v>999.9</v>
      </c>
      <c r="ED170">
        <v>64.137</v>
      </c>
      <c r="EE170">
        <v>22.154</v>
      </c>
      <c r="EF170">
        <v>16.810099999999998</v>
      </c>
      <c r="EG170">
        <v>64.004900000000006</v>
      </c>
      <c r="EH170">
        <v>26.646599999999999</v>
      </c>
      <c r="EI170">
        <v>1</v>
      </c>
      <c r="EJ170">
        <v>-0.42908800000000002</v>
      </c>
      <c r="EK170">
        <v>-3.6285699999999999</v>
      </c>
      <c r="EL170">
        <v>20.244499999999999</v>
      </c>
      <c r="EM170">
        <v>5.26356</v>
      </c>
      <c r="EN170">
        <v>12.007400000000001</v>
      </c>
      <c r="EO170">
        <v>4.9997499999999997</v>
      </c>
      <c r="EP170">
        <v>3.2868499999999998</v>
      </c>
      <c r="EQ170">
        <v>9999</v>
      </c>
      <c r="ER170">
        <v>9999</v>
      </c>
      <c r="ES170">
        <v>999.9</v>
      </c>
      <c r="ET170">
        <v>9999</v>
      </c>
      <c r="EU170">
        <v>1.87233</v>
      </c>
      <c r="EV170">
        <v>1.8731800000000001</v>
      </c>
      <c r="EW170">
        <v>1.86941</v>
      </c>
      <c r="EX170">
        <v>1.87514</v>
      </c>
      <c r="EY170">
        <v>1.8754599999999999</v>
      </c>
      <c r="EZ170">
        <v>1.8737999999999999</v>
      </c>
      <c r="FA170">
        <v>1.8724099999999999</v>
      </c>
      <c r="FB170">
        <v>1.8714900000000001</v>
      </c>
      <c r="FC170">
        <v>5</v>
      </c>
      <c r="FD170">
        <v>0</v>
      </c>
      <c r="FE170">
        <v>0</v>
      </c>
      <c r="FF170">
        <v>0</v>
      </c>
      <c r="FG170" t="s">
        <v>348</v>
      </c>
      <c r="FH170" t="s">
        <v>349</v>
      </c>
      <c r="FI170" t="s">
        <v>350</v>
      </c>
      <c r="FJ170" t="s">
        <v>350</v>
      </c>
      <c r="FK170" t="s">
        <v>350</v>
      </c>
      <c r="FL170" t="s">
        <v>350</v>
      </c>
      <c r="FM170">
        <v>0</v>
      </c>
      <c r="FN170">
        <v>100</v>
      </c>
      <c r="FO170">
        <v>100</v>
      </c>
      <c r="FP170">
        <v>-0.26</v>
      </c>
      <c r="FQ170">
        <v>7.4099999999999999E-2</v>
      </c>
      <c r="FR170">
        <v>-0.18329044484773399</v>
      </c>
      <c r="FS170">
        <v>1.93526017593624E-3</v>
      </c>
      <c r="FT170">
        <v>-2.6352868309754201E-6</v>
      </c>
      <c r="FU170">
        <v>7.4988703689445403E-10</v>
      </c>
      <c r="FV170">
        <v>7.4070808911679595E-2</v>
      </c>
      <c r="FW170">
        <v>0</v>
      </c>
      <c r="FX170">
        <v>0</v>
      </c>
      <c r="FY170">
        <v>0</v>
      </c>
      <c r="FZ170">
        <v>1</v>
      </c>
      <c r="GA170">
        <v>1999</v>
      </c>
      <c r="GB170">
        <v>0</v>
      </c>
      <c r="GC170">
        <v>14</v>
      </c>
      <c r="GD170">
        <v>59.7</v>
      </c>
      <c r="GE170">
        <v>59.6</v>
      </c>
      <c r="GF170">
        <v>2.6464799999999999</v>
      </c>
      <c r="GG170">
        <v>2.48169</v>
      </c>
      <c r="GH170">
        <v>1.5991200000000001</v>
      </c>
      <c r="GI170">
        <v>2.35229</v>
      </c>
      <c r="GJ170">
        <v>1.64917</v>
      </c>
      <c r="GK170">
        <v>2.3950200000000001</v>
      </c>
      <c r="GL170">
        <v>26.499199999999998</v>
      </c>
      <c r="GM170">
        <v>14.333399999999999</v>
      </c>
      <c r="GN170">
        <v>19</v>
      </c>
      <c r="GO170">
        <v>451.18599999999998</v>
      </c>
      <c r="GP170">
        <v>640.37199999999996</v>
      </c>
      <c r="GQ170">
        <v>28.896899999999999</v>
      </c>
      <c r="GR170">
        <v>21.740500000000001</v>
      </c>
      <c r="GS170">
        <v>30.0001</v>
      </c>
      <c r="GT170">
        <v>21.6739</v>
      </c>
      <c r="GU170">
        <v>21.655799999999999</v>
      </c>
      <c r="GV170">
        <v>53.136000000000003</v>
      </c>
      <c r="GW170">
        <v>26.331099999999999</v>
      </c>
      <c r="GX170">
        <v>100</v>
      </c>
      <c r="GY170">
        <v>28.889900000000001</v>
      </c>
      <c r="GZ170">
        <v>1225.69</v>
      </c>
      <c r="HA170">
        <v>12.7926</v>
      </c>
      <c r="HB170">
        <v>101.343</v>
      </c>
      <c r="HC170">
        <v>101.334</v>
      </c>
    </row>
    <row r="171" spans="1:211" x14ac:dyDescent="0.2">
      <c r="A171">
        <v>155</v>
      </c>
      <c r="B171">
        <v>1736449280.0999999</v>
      </c>
      <c r="C171">
        <v>308</v>
      </c>
      <c r="D171" t="s">
        <v>657</v>
      </c>
      <c r="E171" t="s">
        <v>658</v>
      </c>
      <c r="F171">
        <v>2</v>
      </c>
      <c r="G171">
        <v>1736449278.0999999</v>
      </c>
      <c r="H171">
        <f t="shared" si="68"/>
        <v>2.3464154426835085E-3</v>
      </c>
      <c r="I171">
        <f t="shared" si="69"/>
        <v>2.3464154426835084</v>
      </c>
      <c r="J171">
        <f t="shared" si="70"/>
        <v>44.617836747138213</v>
      </c>
      <c r="K171">
        <f t="shared" si="71"/>
        <v>1113.25</v>
      </c>
      <c r="L171">
        <f t="shared" si="72"/>
        <v>563.51647621379198</v>
      </c>
      <c r="M171">
        <f t="shared" si="73"/>
        <v>57.651892493188477</v>
      </c>
      <c r="N171">
        <f t="shared" si="74"/>
        <v>113.8936872782625</v>
      </c>
      <c r="O171">
        <f t="shared" si="75"/>
        <v>0.13810316993101254</v>
      </c>
      <c r="P171">
        <f t="shared" si="76"/>
        <v>3.5331270120272444</v>
      </c>
      <c r="Q171">
        <f t="shared" si="77"/>
        <v>0.13517282295138139</v>
      </c>
      <c r="R171">
        <f t="shared" si="78"/>
        <v>8.474111566468015E-2</v>
      </c>
      <c r="S171">
        <f t="shared" si="79"/>
        <v>253.92017999999999</v>
      </c>
      <c r="T171">
        <f t="shared" si="80"/>
        <v>25.776541988645452</v>
      </c>
      <c r="U171">
        <f t="shared" si="81"/>
        <v>25.776541988645452</v>
      </c>
      <c r="V171">
        <f t="shared" si="82"/>
        <v>3.3298982740174394</v>
      </c>
      <c r="W171">
        <f t="shared" si="83"/>
        <v>50.123341498981389</v>
      </c>
      <c r="X171">
        <f t="shared" si="84"/>
        <v>1.5967419227110049</v>
      </c>
      <c r="Y171">
        <f t="shared" si="85"/>
        <v>3.1856254490604021</v>
      </c>
      <c r="Z171">
        <f t="shared" si="86"/>
        <v>1.7331563513064345</v>
      </c>
      <c r="AA171">
        <f t="shared" si="87"/>
        <v>-103.47692102234272</v>
      </c>
      <c r="AB171">
        <f t="shared" si="88"/>
        <v>-141.94263748930328</v>
      </c>
      <c r="AC171">
        <f t="shared" si="89"/>
        <v>-8.532556858075786</v>
      </c>
      <c r="AD171">
        <f t="shared" si="90"/>
        <v>-3.1935369721821871E-2</v>
      </c>
      <c r="AE171">
        <f t="shared" si="91"/>
        <v>72.245981282355515</v>
      </c>
      <c r="AF171">
        <f t="shared" si="92"/>
        <v>2.3461065507698304</v>
      </c>
      <c r="AG171">
        <f t="shared" si="93"/>
        <v>44.617836747138213</v>
      </c>
      <c r="AH171">
        <v>1211.4650996069499</v>
      </c>
      <c r="AI171">
        <v>1134.17860606061</v>
      </c>
      <c r="AJ171">
        <v>3.27067681806593</v>
      </c>
      <c r="AK171">
        <v>85.495142733625997</v>
      </c>
      <c r="AL171">
        <f t="shared" si="94"/>
        <v>2.3464154426835084</v>
      </c>
      <c r="AM171">
        <v>12.836152405903199</v>
      </c>
      <c r="AN171">
        <v>15.607547552447601</v>
      </c>
      <c r="AO171">
        <v>6.6219004050305598E-6</v>
      </c>
      <c r="AP171">
        <v>126.389948844656</v>
      </c>
      <c r="AQ171">
        <v>37</v>
      </c>
      <c r="AR171">
        <v>7</v>
      </c>
      <c r="AS171">
        <f t="shared" si="95"/>
        <v>1</v>
      </c>
      <c r="AT171">
        <f t="shared" si="96"/>
        <v>0</v>
      </c>
      <c r="AU171">
        <f t="shared" si="97"/>
        <v>54352.476626747972</v>
      </c>
      <c r="AV171">
        <f t="shared" si="98"/>
        <v>1600</v>
      </c>
      <c r="AW171">
        <f t="shared" si="99"/>
        <v>1348.800072</v>
      </c>
      <c r="AX171">
        <f t="shared" si="100"/>
        <v>0.84300004500000003</v>
      </c>
      <c r="AY171">
        <f t="shared" si="101"/>
        <v>0.15870011249999999</v>
      </c>
      <c r="AZ171">
        <v>6</v>
      </c>
      <c r="BA171">
        <v>0.5</v>
      </c>
      <c r="BB171" t="s">
        <v>345</v>
      </c>
      <c r="BC171">
        <v>2</v>
      </c>
      <c r="BD171" t="b">
        <v>1</v>
      </c>
      <c r="BE171">
        <v>1736449278.0999999</v>
      </c>
      <c r="BF171">
        <v>1113.25</v>
      </c>
      <c r="BG171">
        <v>1203.07</v>
      </c>
      <c r="BH171">
        <v>15.6073</v>
      </c>
      <c r="BI171">
        <v>12.8362</v>
      </c>
      <c r="BJ171">
        <v>1113.5150000000001</v>
      </c>
      <c r="BK171">
        <v>15.533200000000001</v>
      </c>
      <c r="BL171">
        <v>500.05200000000002</v>
      </c>
      <c r="BM171">
        <v>102.2075</v>
      </c>
      <c r="BN171">
        <v>9.9876850000000003E-2</v>
      </c>
      <c r="BO171">
        <v>25.03135</v>
      </c>
      <c r="BP171">
        <v>24.711649999999999</v>
      </c>
      <c r="BQ171">
        <v>999.9</v>
      </c>
      <c r="BR171">
        <v>0</v>
      </c>
      <c r="BS171">
        <v>0</v>
      </c>
      <c r="BT171">
        <v>9990.6200000000008</v>
      </c>
      <c r="BU171">
        <v>513.45749999999998</v>
      </c>
      <c r="BV171">
        <v>121.4525</v>
      </c>
      <c r="BW171">
        <v>-89.819500000000005</v>
      </c>
      <c r="BX171">
        <v>1130.9000000000001</v>
      </c>
      <c r="BY171">
        <v>1218.7149999999999</v>
      </c>
      <c r="BZ171">
        <v>2.7711049999999999</v>
      </c>
      <c r="CA171">
        <v>1203.07</v>
      </c>
      <c r="CB171">
        <v>12.8362</v>
      </c>
      <c r="CC171">
        <v>1.59518</v>
      </c>
      <c r="CD171">
        <v>1.3119499999999999</v>
      </c>
      <c r="CE171">
        <v>13.9123</v>
      </c>
      <c r="CF171">
        <v>10.936450000000001</v>
      </c>
      <c r="CG171">
        <v>1600</v>
      </c>
      <c r="CH171">
        <v>0.89999850000000003</v>
      </c>
      <c r="CI171">
        <v>0.10000149999999999</v>
      </c>
      <c r="CJ171">
        <v>20</v>
      </c>
      <c r="CK171">
        <v>31274.400000000001</v>
      </c>
      <c r="CL171">
        <v>1736445700.0999999</v>
      </c>
      <c r="CM171" t="s">
        <v>346</v>
      </c>
      <c r="CN171">
        <v>1736445697.0999999</v>
      </c>
      <c r="CO171">
        <v>1736445700.0999999</v>
      </c>
      <c r="CP171">
        <v>1</v>
      </c>
      <c r="CQ171">
        <v>-0.33700000000000002</v>
      </c>
      <c r="CR171">
        <v>1.2999999999999999E-2</v>
      </c>
      <c r="CS171">
        <v>0.22</v>
      </c>
      <c r="CT171">
        <v>8.3000000000000004E-2</v>
      </c>
      <c r="CU171">
        <v>420</v>
      </c>
      <c r="CV171">
        <v>16</v>
      </c>
      <c r="CW171">
        <v>0.23</v>
      </c>
      <c r="CX171">
        <v>0.32</v>
      </c>
      <c r="CY171">
        <v>-89.378533333333294</v>
      </c>
      <c r="CZ171">
        <v>0.10485974025967899</v>
      </c>
      <c r="DA171">
        <v>0.30093932521410099</v>
      </c>
      <c r="DB171">
        <v>0</v>
      </c>
      <c r="DC171">
        <v>2.7609785714285699</v>
      </c>
      <c r="DD171">
        <v>6.91480519480554E-2</v>
      </c>
      <c r="DE171">
        <v>7.0420967424917403E-3</v>
      </c>
      <c r="DF171">
        <v>1</v>
      </c>
      <c r="DG171">
        <v>1</v>
      </c>
      <c r="DH171">
        <v>2</v>
      </c>
      <c r="DI171" t="s">
        <v>347</v>
      </c>
      <c r="DJ171">
        <v>3.11897</v>
      </c>
      <c r="DK171">
        <v>2.8008199999999999</v>
      </c>
      <c r="DL171">
        <v>0.197883</v>
      </c>
      <c r="DM171">
        <v>0.20943500000000001</v>
      </c>
      <c r="DN171">
        <v>8.7196200000000001E-2</v>
      </c>
      <c r="DO171">
        <v>7.6353099999999993E-2</v>
      </c>
      <c r="DP171">
        <v>22379.599999999999</v>
      </c>
      <c r="DQ171">
        <v>20387.099999999999</v>
      </c>
      <c r="DR171">
        <v>26687.1</v>
      </c>
      <c r="DS171">
        <v>24123.200000000001</v>
      </c>
      <c r="DT171">
        <v>33674.9</v>
      </c>
      <c r="DU171">
        <v>32455.4</v>
      </c>
      <c r="DV171">
        <v>40351.599999999999</v>
      </c>
      <c r="DW171">
        <v>38136.400000000001</v>
      </c>
      <c r="DX171">
        <v>2.0141</v>
      </c>
      <c r="DY171">
        <v>2.2696800000000001</v>
      </c>
      <c r="DZ171">
        <v>0.155441</v>
      </c>
      <c r="EA171">
        <v>0</v>
      </c>
      <c r="EB171">
        <v>22.1599</v>
      </c>
      <c r="EC171">
        <v>999.9</v>
      </c>
      <c r="ED171">
        <v>64.137</v>
      </c>
      <c r="EE171">
        <v>22.154</v>
      </c>
      <c r="EF171">
        <v>16.807099999999998</v>
      </c>
      <c r="EG171">
        <v>63.8949</v>
      </c>
      <c r="EH171">
        <v>26.975200000000001</v>
      </c>
      <c r="EI171">
        <v>1</v>
      </c>
      <c r="EJ171">
        <v>-0.42901400000000001</v>
      </c>
      <c r="EK171">
        <v>-3.66595</v>
      </c>
      <c r="EL171">
        <v>20.2438</v>
      </c>
      <c r="EM171">
        <v>5.2631100000000002</v>
      </c>
      <c r="EN171">
        <v>12.0067</v>
      </c>
      <c r="EO171">
        <v>4.9997499999999997</v>
      </c>
      <c r="EP171">
        <v>3.2867999999999999</v>
      </c>
      <c r="EQ171">
        <v>9999</v>
      </c>
      <c r="ER171">
        <v>9999</v>
      </c>
      <c r="ES171">
        <v>999.9</v>
      </c>
      <c r="ET171">
        <v>9999</v>
      </c>
      <c r="EU171">
        <v>1.8723399999999999</v>
      </c>
      <c r="EV171">
        <v>1.87317</v>
      </c>
      <c r="EW171">
        <v>1.86941</v>
      </c>
      <c r="EX171">
        <v>1.87514</v>
      </c>
      <c r="EY171">
        <v>1.8754599999999999</v>
      </c>
      <c r="EZ171">
        <v>1.87382</v>
      </c>
      <c r="FA171">
        <v>1.8724099999999999</v>
      </c>
      <c r="FB171">
        <v>1.8714900000000001</v>
      </c>
      <c r="FC171">
        <v>5</v>
      </c>
      <c r="FD171">
        <v>0</v>
      </c>
      <c r="FE171">
        <v>0</v>
      </c>
      <c r="FF171">
        <v>0</v>
      </c>
      <c r="FG171" t="s">
        <v>348</v>
      </c>
      <c r="FH171" t="s">
        <v>349</v>
      </c>
      <c r="FI171" t="s">
        <v>350</v>
      </c>
      <c r="FJ171" t="s">
        <v>350</v>
      </c>
      <c r="FK171" t="s">
        <v>350</v>
      </c>
      <c r="FL171" t="s">
        <v>350</v>
      </c>
      <c r="FM171">
        <v>0</v>
      </c>
      <c r="FN171">
        <v>100</v>
      </c>
      <c r="FO171">
        <v>100</v>
      </c>
      <c r="FP171">
        <v>-0.27</v>
      </c>
      <c r="FQ171">
        <v>7.4099999999999999E-2</v>
      </c>
      <c r="FR171">
        <v>-0.18329044484773399</v>
      </c>
      <c r="FS171">
        <v>1.93526017593624E-3</v>
      </c>
      <c r="FT171">
        <v>-2.6352868309754201E-6</v>
      </c>
      <c r="FU171">
        <v>7.4988703689445403E-10</v>
      </c>
      <c r="FV171">
        <v>7.4070808911679595E-2</v>
      </c>
      <c r="FW171">
        <v>0</v>
      </c>
      <c r="FX171">
        <v>0</v>
      </c>
      <c r="FY171">
        <v>0</v>
      </c>
      <c r="FZ171">
        <v>1</v>
      </c>
      <c r="GA171">
        <v>1999</v>
      </c>
      <c r="GB171">
        <v>0</v>
      </c>
      <c r="GC171">
        <v>14</v>
      </c>
      <c r="GD171">
        <v>59.7</v>
      </c>
      <c r="GE171">
        <v>59.7</v>
      </c>
      <c r="GF171">
        <v>2.65747</v>
      </c>
      <c r="GG171">
        <v>2.48291</v>
      </c>
      <c r="GH171">
        <v>1.5979000000000001</v>
      </c>
      <c r="GI171">
        <v>2.35107</v>
      </c>
      <c r="GJ171">
        <v>1.64917</v>
      </c>
      <c r="GK171">
        <v>2.31812</v>
      </c>
      <c r="GL171">
        <v>26.499199999999998</v>
      </c>
      <c r="GM171">
        <v>14.333399999999999</v>
      </c>
      <c r="GN171">
        <v>19</v>
      </c>
      <c r="GO171">
        <v>450.935</v>
      </c>
      <c r="GP171">
        <v>640.38400000000001</v>
      </c>
      <c r="GQ171">
        <v>28.880400000000002</v>
      </c>
      <c r="GR171">
        <v>21.741399999999999</v>
      </c>
      <c r="GS171">
        <v>30.0002</v>
      </c>
      <c r="GT171">
        <v>21.674800000000001</v>
      </c>
      <c r="GU171">
        <v>21.6568</v>
      </c>
      <c r="GV171">
        <v>53.375300000000003</v>
      </c>
      <c r="GW171">
        <v>26.331099999999999</v>
      </c>
      <c r="GX171">
        <v>100</v>
      </c>
      <c r="GY171">
        <v>28.857099999999999</v>
      </c>
      <c r="GZ171">
        <v>1232.51</v>
      </c>
      <c r="HA171">
        <v>12.792400000000001</v>
      </c>
      <c r="HB171">
        <v>101.343</v>
      </c>
      <c r="HC171">
        <v>101.33499999999999</v>
      </c>
    </row>
    <row r="172" spans="1:211" x14ac:dyDescent="0.2">
      <c r="A172">
        <v>156</v>
      </c>
      <c r="B172">
        <v>1736449282.0999999</v>
      </c>
      <c r="C172">
        <v>310</v>
      </c>
      <c r="D172" t="s">
        <v>659</v>
      </c>
      <c r="E172" t="s">
        <v>660</v>
      </c>
      <c r="F172">
        <v>2</v>
      </c>
      <c r="G172">
        <v>1736449281.0999999</v>
      </c>
      <c r="H172">
        <f t="shared" si="68"/>
        <v>2.3474449480356632E-3</v>
      </c>
      <c r="I172">
        <f t="shared" si="69"/>
        <v>2.3474449480356632</v>
      </c>
      <c r="J172">
        <f t="shared" si="70"/>
        <v>44.660782111604206</v>
      </c>
      <c r="K172">
        <f t="shared" si="71"/>
        <v>1123.01</v>
      </c>
      <c r="L172">
        <f t="shared" si="72"/>
        <v>573.32768728123381</v>
      </c>
      <c r="M172">
        <f t="shared" si="73"/>
        <v>58.654232975858811</v>
      </c>
      <c r="N172">
        <f t="shared" si="74"/>
        <v>114.889428219622</v>
      </c>
      <c r="O172">
        <f t="shared" si="75"/>
        <v>0.13831744386040787</v>
      </c>
      <c r="P172">
        <f t="shared" si="76"/>
        <v>3.5338108619446786</v>
      </c>
      <c r="Q172">
        <f t="shared" si="77"/>
        <v>0.13537865672943372</v>
      </c>
      <c r="R172">
        <f t="shared" si="78"/>
        <v>8.4870498284630211E-2</v>
      </c>
      <c r="S172">
        <f t="shared" si="79"/>
        <v>253.92170700074999</v>
      </c>
      <c r="T172">
        <f t="shared" si="80"/>
        <v>25.768441928445288</v>
      </c>
      <c r="U172">
        <f t="shared" si="81"/>
        <v>25.768441928445288</v>
      </c>
      <c r="V172">
        <f t="shared" si="82"/>
        <v>3.3282998897057294</v>
      </c>
      <c r="W172">
        <f t="shared" si="83"/>
        <v>50.15621247810104</v>
      </c>
      <c r="X172">
        <f t="shared" si="84"/>
        <v>1.59705113677354</v>
      </c>
      <c r="Y172">
        <f t="shared" si="85"/>
        <v>3.1841541812409315</v>
      </c>
      <c r="Z172">
        <f t="shared" si="86"/>
        <v>1.7312487529321894</v>
      </c>
      <c r="AA172">
        <f t="shared" si="87"/>
        <v>-103.52232220837274</v>
      </c>
      <c r="AB172">
        <f t="shared" si="88"/>
        <v>-141.90341936352533</v>
      </c>
      <c r="AC172">
        <f t="shared" si="89"/>
        <v>-8.5278691189016183</v>
      </c>
      <c r="AD172">
        <f t="shared" si="90"/>
        <v>-3.1903690049688294E-2</v>
      </c>
      <c r="AE172">
        <f t="shared" si="91"/>
        <v>72.597209690026915</v>
      </c>
      <c r="AF172">
        <f t="shared" si="92"/>
        <v>2.3497509460941917</v>
      </c>
      <c r="AG172">
        <f t="shared" si="93"/>
        <v>44.660782111604206</v>
      </c>
      <c r="AH172">
        <v>1218.30761246108</v>
      </c>
      <c r="AI172">
        <v>1140.8047272727299</v>
      </c>
      <c r="AJ172">
        <v>3.2907902988060398</v>
      </c>
      <c r="AK172">
        <v>85.495142733625997</v>
      </c>
      <c r="AL172">
        <f t="shared" si="94"/>
        <v>2.3474449480356632</v>
      </c>
      <c r="AM172">
        <v>12.836210311288299</v>
      </c>
      <c r="AN172">
        <v>15.6096314685315</v>
      </c>
      <c r="AO172">
        <v>5.5016462107249303E-6</v>
      </c>
      <c r="AP172">
        <v>126.389948844656</v>
      </c>
      <c r="AQ172">
        <v>37</v>
      </c>
      <c r="AR172">
        <v>7</v>
      </c>
      <c r="AS172">
        <f t="shared" si="95"/>
        <v>1</v>
      </c>
      <c r="AT172">
        <f t="shared" si="96"/>
        <v>0</v>
      </c>
      <c r="AU172">
        <f t="shared" si="97"/>
        <v>54368.895977218948</v>
      </c>
      <c r="AV172">
        <f t="shared" si="98"/>
        <v>1600.01</v>
      </c>
      <c r="AW172">
        <f t="shared" si="99"/>
        <v>1348.8084780003001</v>
      </c>
      <c r="AX172">
        <f t="shared" si="100"/>
        <v>0.84300003000000001</v>
      </c>
      <c r="AY172">
        <f t="shared" si="101"/>
        <v>0.158700075</v>
      </c>
      <c r="AZ172">
        <v>6</v>
      </c>
      <c r="BA172">
        <v>0.5</v>
      </c>
      <c r="BB172" t="s">
        <v>345</v>
      </c>
      <c r="BC172">
        <v>2</v>
      </c>
      <c r="BD172" t="b">
        <v>1</v>
      </c>
      <c r="BE172">
        <v>1736449281.0999999</v>
      </c>
      <c r="BF172">
        <v>1123.01</v>
      </c>
      <c r="BG172">
        <v>1213.31</v>
      </c>
      <c r="BH172">
        <v>15.6107</v>
      </c>
      <c r="BI172">
        <v>12.8345</v>
      </c>
      <c r="BJ172">
        <v>1123.28</v>
      </c>
      <c r="BK172">
        <v>15.5367</v>
      </c>
      <c r="BL172">
        <v>499.90699999999998</v>
      </c>
      <c r="BM172">
        <v>102.205</v>
      </c>
      <c r="BN172">
        <v>9.9902199999999997E-2</v>
      </c>
      <c r="BO172">
        <v>25.023599999999998</v>
      </c>
      <c r="BP172">
        <v>24.715</v>
      </c>
      <c r="BQ172">
        <v>999.9</v>
      </c>
      <c r="BR172">
        <v>0</v>
      </c>
      <c r="BS172">
        <v>0</v>
      </c>
      <c r="BT172">
        <v>9993.75</v>
      </c>
      <c r="BU172">
        <v>513.45899999999995</v>
      </c>
      <c r="BV172">
        <v>122.212</v>
      </c>
      <c r="BW172">
        <v>-90.302499999999995</v>
      </c>
      <c r="BX172">
        <v>1140.82</v>
      </c>
      <c r="BY172">
        <v>1229.08</v>
      </c>
      <c r="BZ172">
        <v>2.7762600000000002</v>
      </c>
      <c r="CA172">
        <v>1213.31</v>
      </c>
      <c r="CB172">
        <v>12.8345</v>
      </c>
      <c r="CC172">
        <v>1.5954999999999999</v>
      </c>
      <c r="CD172">
        <v>1.31175</v>
      </c>
      <c r="CE172">
        <v>13.9154</v>
      </c>
      <c r="CF172">
        <v>10.934200000000001</v>
      </c>
      <c r="CG172">
        <v>1600.01</v>
      </c>
      <c r="CH172">
        <v>0.89999899999999999</v>
      </c>
      <c r="CI172">
        <v>0.10000100000000001</v>
      </c>
      <c r="CJ172">
        <v>20</v>
      </c>
      <c r="CK172">
        <v>31274.5</v>
      </c>
      <c r="CL172">
        <v>1736445700.0999999</v>
      </c>
      <c r="CM172" t="s">
        <v>346</v>
      </c>
      <c r="CN172">
        <v>1736445697.0999999</v>
      </c>
      <c r="CO172">
        <v>1736445700.0999999</v>
      </c>
      <c r="CP172">
        <v>1</v>
      </c>
      <c r="CQ172">
        <v>-0.33700000000000002</v>
      </c>
      <c r="CR172">
        <v>1.2999999999999999E-2</v>
      </c>
      <c r="CS172">
        <v>0.22</v>
      </c>
      <c r="CT172">
        <v>8.3000000000000004E-2</v>
      </c>
      <c r="CU172">
        <v>420</v>
      </c>
      <c r="CV172">
        <v>16</v>
      </c>
      <c r="CW172">
        <v>0.23</v>
      </c>
      <c r="CX172">
        <v>0.32</v>
      </c>
      <c r="CY172">
        <v>-89.468104761904797</v>
      </c>
      <c r="CZ172">
        <v>-0.34339480519486798</v>
      </c>
      <c r="DA172">
        <v>0.33890964166783499</v>
      </c>
      <c r="DB172">
        <v>0</v>
      </c>
      <c r="DC172">
        <v>2.7630371428571401</v>
      </c>
      <c r="DD172">
        <v>6.8246493506494005E-2</v>
      </c>
      <c r="DE172">
        <v>6.9651022231976096E-3</v>
      </c>
      <c r="DF172">
        <v>1</v>
      </c>
      <c r="DG172">
        <v>1</v>
      </c>
      <c r="DH172">
        <v>2</v>
      </c>
      <c r="DI172" t="s">
        <v>347</v>
      </c>
      <c r="DJ172">
        <v>3.1193200000000001</v>
      </c>
      <c r="DK172">
        <v>2.8007599999999999</v>
      </c>
      <c r="DL172">
        <v>0.198603</v>
      </c>
      <c r="DM172">
        <v>0.21016799999999999</v>
      </c>
      <c r="DN172">
        <v>8.72058E-2</v>
      </c>
      <c r="DO172">
        <v>7.63485E-2</v>
      </c>
      <c r="DP172">
        <v>22359.3</v>
      </c>
      <c r="DQ172">
        <v>20368.400000000001</v>
      </c>
      <c r="DR172">
        <v>26686.799999999999</v>
      </c>
      <c r="DS172">
        <v>24123.4</v>
      </c>
      <c r="DT172">
        <v>33674.400000000001</v>
      </c>
      <c r="DU172">
        <v>32455.599999999999</v>
      </c>
      <c r="DV172">
        <v>40351.300000000003</v>
      </c>
      <c r="DW172">
        <v>38136.5</v>
      </c>
      <c r="DX172">
        <v>2.0144299999999999</v>
      </c>
      <c r="DY172">
        <v>2.26892</v>
      </c>
      <c r="DZ172">
        <v>0.15467400000000001</v>
      </c>
      <c r="EA172">
        <v>0</v>
      </c>
      <c r="EB172">
        <v>22.1646</v>
      </c>
      <c r="EC172">
        <v>999.9</v>
      </c>
      <c r="ED172">
        <v>64.137</v>
      </c>
      <c r="EE172">
        <v>22.154</v>
      </c>
      <c r="EF172">
        <v>16.8081</v>
      </c>
      <c r="EG172">
        <v>63.874899999999997</v>
      </c>
      <c r="EH172">
        <v>26.714700000000001</v>
      </c>
      <c r="EI172">
        <v>1</v>
      </c>
      <c r="EJ172">
        <v>-0.42891000000000001</v>
      </c>
      <c r="EK172">
        <v>-3.6437300000000001</v>
      </c>
      <c r="EL172">
        <v>20.244399999999999</v>
      </c>
      <c r="EM172">
        <v>5.2626600000000003</v>
      </c>
      <c r="EN172">
        <v>12.007300000000001</v>
      </c>
      <c r="EO172">
        <v>4.9997999999999996</v>
      </c>
      <c r="EP172">
        <v>3.2867500000000001</v>
      </c>
      <c r="EQ172">
        <v>9999</v>
      </c>
      <c r="ER172">
        <v>9999</v>
      </c>
      <c r="ES172">
        <v>999.9</v>
      </c>
      <c r="ET172">
        <v>9999</v>
      </c>
      <c r="EU172">
        <v>1.8723700000000001</v>
      </c>
      <c r="EV172">
        <v>1.8731800000000001</v>
      </c>
      <c r="EW172">
        <v>1.8694500000000001</v>
      </c>
      <c r="EX172">
        <v>1.8751500000000001</v>
      </c>
      <c r="EY172">
        <v>1.8754599999999999</v>
      </c>
      <c r="EZ172">
        <v>1.87384</v>
      </c>
      <c r="FA172">
        <v>1.8724099999999999</v>
      </c>
      <c r="FB172">
        <v>1.8714900000000001</v>
      </c>
      <c r="FC172">
        <v>5</v>
      </c>
      <c r="FD172">
        <v>0</v>
      </c>
      <c r="FE172">
        <v>0</v>
      </c>
      <c r="FF172">
        <v>0</v>
      </c>
      <c r="FG172" t="s">
        <v>348</v>
      </c>
      <c r="FH172" t="s">
        <v>349</v>
      </c>
      <c r="FI172" t="s">
        <v>350</v>
      </c>
      <c r="FJ172" t="s">
        <v>350</v>
      </c>
      <c r="FK172" t="s">
        <v>350</v>
      </c>
      <c r="FL172" t="s">
        <v>350</v>
      </c>
      <c r="FM172">
        <v>0</v>
      </c>
      <c r="FN172">
        <v>100</v>
      </c>
      <c r="FO172">
        <v>100</v>
      </c>
      <c r="FP172">
        <v>-0.27</v>
      </c>
      <c r="FQ172">
        <v>7.4099999999999999E-2</v>
      </c>
      <c r="FR172">
        <v>-0.18329044484773399</v>
      </c>
      <c r="FS172">
        <v>1.93526017593624E-3</v>
      </c>
      <c r="FT172">
        <v>-2.6352868309754201E-6</v>
      </c>
      <c r="FU172">
        <v>7.4988703689445403E-10</v>
      </c>
      <c r="FV172">
        <v>7.4070808911679595E-2</v>
      </c>
      <c r="FW172">
        <v>0</v>
      </c>
      <c r="FX172">
        <v>0</v>
      </c>
      <c r="FY172">
        <v>0</v>
      </c>
      <c r="FZ172">
        <v>1</v>
      </c>
      <c r="GA172">
        <v>1999</v>
      </c>
      <c r="GB172">
        <v>0</v>
      </c>
      <c r="GC172">
        <v>14</v>
      </c>
      <c r="GD172">
        <v>59.8</v>
      </c>
      <c r="GE172">
        <v>59.7</v>
      </c>
      <c r="GF172">
        <v>2.6696800000000001</v>
      </c>
      <c r="GG172">
        <v>2.4621599999999999</v>
      </c>
      <c r="GH172">
        <v>1.5979000000000001</v>
      </c>
      <c r="GI172">
        <v>2.35229</v>
      </c>
      <c r="GJ172">
        <v>1.64917</v>
      </c>
      <c r="GK172">
        <v>2.4658199999999999</v>
      </c>
      <c r="GL172">
        <v>26.499199999999998</v>
      </c>
      <c r="GM172">
        <v>14.3422</v>
      </c>
      <c r="GN172">
        <v>19</v>
      </c>
      <c r="GO172">
        <v>451.13099999999997</v>
      </c>
      <c r="GP172">
        <v>639.78</v>
      </c>
      <c r="GQ172">
        <v>28.868400000000001</v>
      </c>
      <c r="GR172">
        <v>21.7423</v>
      </c>
      <c r="GS172">
        <v>30.000299999999999</v>
      </c>
      <c r="GT172">
        <v>21.675699999999999</v>
      </c>
      <c r="GU172">
        <v>21.657599999999999</v>
      </c>
      <c r="GV172">
        <v>53.614800000000002</v>
      </c>
      <c r="GW172">
        <v>26.331099999999999</v>
      </c>
      <c r="GX172">
        <v>100</v>
      </c>
      <c r="GY172">
        <v>28.857099999999999</v>
      </c>
      <c r="GZ172">
        <v>1239.26</v>
      </c>
      <c r="HA172">
        <v>12.7896</v>
      </c>
      <c r="HB172">
        <v>101.342</v>
      </c>
      <c r="HC172">
        <v>101.33499999999999</v>
      </c>
    </row>
    <row r="173" spans="1:211" x14ac:dyDescent="0.2">
      <c r="A173">
        <v>157</v>
      </c>
      <c r="B173">
        <v>1736449284.0999999</v>
      </c>
      <c r="C173">
        <v>312</v>
      </c>
      <c r="D173" t="s">
        <v>661</v>
      </c>
      <c r="E173" t="s">
        <v>662</v>
      </c>
      <c r="F173">
        <v>2</v>
      </c>
      <c r="G173">
        <v>1736449282.0999999</v>
      </c>
      <c r="H173">
        <f t="shared" si="68"/>
        <v>2.3506361534187531E-3</v>
      </c>
      <c r="I173">
        <f t="shared" si="69"/>
        <v>2.350636153418753</v>
      </c>
      <c r="J173">
        <f t="shared" si="70"/>
        <v>44.699640697169031</v>
      </c>
      <c r="K173">
        <f t="shared" si="71"/>
        <v>1126.28</v>
      </c>
      <c r="L173">
        <f t="shared" si="72"/>
        <v>577.04792859993552</v>
      </c>
      <c r="M173">
        <f t="shared" si="73"/>
        <v>59.035743289627426</v>
      </c>
      <c r="N173">
        <f t="shared" si="74"/>
        <v>115.22574409644801</v>
      </c>
      <c r="O173">
        <f t="shared" si="75"/>
        <v>0.13858207945801101</v>
      </c>
      <c r="P173">
        <f t="shared" si="76"/>
        <v>3.5356282952614286</v>
      </c>
      <c r="Q173">
        <f t="shared" si="77"/>
        <v>0.13563364711803855</v>
      </c>
      <c r="R173">
        <f t="shared" si="78"/>
        <v>8.5030709665529933E-2</v>
      </c>
      <c r="S173">
        <f t="shared" si="79"/>
        <v>253.92088398028275</v>
      </c>
      <c r="T173">
        <f t="shared" si="80"/>
        <v>25.764431217596933</v>
      </c>
      <c r="U173">
        <f t="shared" si="81"/>
        <v>25.764431217596933</v>
      </c>
      <c r="V173">
        <f t="shared" si="82"/>
        <v>3.327508704520902</v>
      </c>
      <c r="W173">
        <f t="shared" si="83"/>
        <v>50.16757498626604</v>
      </c>
      <c r="X173">
        <f t="shared" si="84"/>
        <v>1.5971320608780002</v>
      </c>
      <c r="Y173">
        <f t="shared" si="85"/>
        <v>3.1835943063128602</v>
      </c>
      <c r="Z173">
        <f t="shared" si="86"/>
        <v>1.7303766436429018</v>
      </c>
      <c r="AA173">
        <f t="shared" si="87"/>
        <v>-103.66305436576701</v>
      </c>
      <c r="AB173">
        <f t="shared" si="88"/>
        <v>-141.77421500984357</v>
      </c>
      <c r="AC173">
        <f t="shared" si="89"/>
        <v>-8.5154267881941887</v>
      </c>
      <c r="AD173">
        <f t="shared" si="90"/>
        <v>-3.1812183522021087E-2</v>
      </c>
      <c r="AE173">
        <f t="shared" si="91"/>
        <v>72.743744004566693</v>
      </c>
      <c r="AF173">
        <f t="shared" si="92"/>
        <v>2.3510829415716104</v>
      </c>
      <c r="AG173">
        <f t="shared" si="93"/>
        <v>44.699640697169031</v>
      </c>
      <c r="AH173">
        <v>1225.1721093461999</v>
      </c>
      <c r="AI173">
        <v>1147.4680000000001</v>
      </c>
      <c r="AJ173">
        <v>3.31521716588732</v>
      </c>
      <c r="AK173">
        <v>85.495142733625997</v>
      </c>
      <c r="AL173">
        <f t="shared" si="94"/>
        <v>2.350636153418753</v>
      </c>
      <c r="AM173">
        <v>12.835753053309</v>
      </c>
      <c r="AN173">
        <v>15.612272027972001</v>
      </c>
      <c r="AO173">
        <v>4.83589234327434E-6</v>
      </c>
      <c r="AP173">
        <v>126.389948844656</v>
      </c>
      <c r="AQ173">
        <v>37</v>
      </c>
      <c r="AR173">
        <v>7</v>
      </c>
      <c r="AS173">
        <f t="shared" si="95"/>
        <v>1</v>
      </c>
      <c r="AT173">
        <f t="shared" si="96"/>
        <v>0</v>
      </c>
      <c r="AU173">
        <f t="shared" si="97"/>
        <v>54409.499842989884</v>
      </c>
      <c r="AV173">
        <f t="shared" si="98"/>
        <v>1600.0050000000001</v>
      </c>
      <c r="AW173">
        <f t="shared" si="99"/>
        <v>1348.8045630010877</v>
      </c>
      <c r="AX173">
        <f t="shared" si="100"/>
        <v>0.84300021749999998</v>
      </c>
      <c r="AY173">
        <f t="shared" si="101"/>
        <v>0.15870005655</v>
      </c>
      <c r="AZ173">
        <v>6</v>
      </c>
      <c r="BA173">
        <v>0.5</v>
      </c>
      <c r="BB173" t="s">
        <v>345</v>
      </c>
      <c r="BC173">
        <v>2</v>
      </c>
      <c r="BD173" t="b">
        <v>1</v>
      </c>
      <c r="BE173">
        <v>1736449282.0999999</v>
      </c>
      <c r="BF173">
        <v>1126.28</v>
      </c>
      <c r="BG173">
        <v>1216.7449999999999</v>
      </c>
      <c r="BH173">
        <v>15.61125</v>
      </c>
      <c r="BI173">
        <v>12.834149999999999</v>
      </c>
      <c r="BJ173">
        <v>1126.5550000000001</v>
      </c>
      <c r="BK173">
        <v>15.53725</v>
      </c>
      <c r="BL173">
        <v>500.02800000000002</v>
      </c>
      <c r="BM173">
        <v>102.20650000000001</v>
      </c>
      <c r="BN173">
        <v>9.9981600000000004E-2</v>
      </c>
      <c r="BO173">
        <v>25.02065</v>
      </c>
      <c r="BP173">
        <v>24.707850000000001</v>
      </c>
      <c r="BQ173">
        <v>999.9</v>
      </c>
      <c r="BR173">
        <v>0</v>
      </c>
      <c r="BS173">
        <v>0</v>
      </c>
      <c r="BT173">
        <v>10001.275</v>
      </c>
      <c r="BU173">
        <v>513.42150000000004</v>
      </c>
      <c r="BV173">
        <v>123.032</v>
      </c>
      <c r="BW173">
        <v>-90.465599999999995</v>
      </c>
      <c r="BX173">
        <v>1144.1400000000001</v>
      </c>
      <c r="BY173">
        <v>1232.56</v>
      </c>
      <c r="BZ173">
        <v>2.7771650000000001</v>
      </c>
      <c r="CA173">
        <v>1216.7449999999999</v>
      </c>
      <c r="CB173">
        <v>12.834149999999999</v>
      </c>
      <c r="CC173">
        <v>1.59558</v>
      </c>
      <c r="CD173">
        <v>1.3117350000000001</v>
      </c>
      <c r="CE173">
        <v>13.91615</v>
      </c>
      <c r="CF173">
        <v>10.933999999999999</v>
      </c>
      <c r="CG173">
        <v>1600.0050000000001</v>
      </c>
      <c r="CH173">
        <v>0.9</v>
      </c>
      <c r="CI173">
        <v>0.10000025</v>
      </c>
      <c r="CJ173">
        <v>20</v>
      </c>
      <c r="CK173">
        <v>31274.45</v>
      </c>
      <c r="CL173">
        <v>1736445700.0999999</v>
      </c>
      <c r="CM173" t="s">
        <v>346</v>
      </c>
      <c r="CN173">
        <v>1736445697.0999999</v>
      </c>
      <c r="CO173">
        <v>1736445700.0999999</v>
      </c>
      <c r="CP173">
        <v>1</v>
      </c>
      <c r="CQ173">
        <v>-0.33700000000000002</v>
      </c>
      <c r="CR173">
        <v>1.2999999999999999E-2</v>
      </c>
      <c r="CS173">
        <v>0.22</v>
      </c>
      <c r="CT173">
        <v>8.3000000000000004E-2</v>
      </c>
      <c r="CU173">
        <v>420</v>
      </c>
      <c r="CV173">
        <v>16</v>
      </c>
      <c r="CW173">
        <v>0.23</v>
      </c>
      <c r="CX173">
        <v>0.32</v>
      </c>
      <c r="CY173">
        <v>-89.551423809523797</v>
      </c>
      <c r="CZ173">
        <v>-1.8005376623376701</v>
      </c>
      <c r="DA173">
        <v>0.43432818719835697</v>
      </c>
      <c r="DB173">
        <v>0</v>
      </c>
      <c r="DC173">
        <v>2.7654009523809502</v>
      </c>
      <c r="DD173">
        <v>6.8613506493510099E-2</v>
      </c>
      <c r="DE173">
        <v>7.0031142084632696E-3</v>
      </c>
      <c r="DF173">
        <v>1</v>
      </c>
      <c r="DG173">
        <v>1</v>
      </c>
      <c r="DH173">
        <v>2</v>
      </c>
      <c r="DI173" t="s">
        <v>347</v>
      </c>
      <c r="DJ173">
        <v>3.11965</v>
      </c>
      <c r="DK173">
        <v>2.8007300000000002</v>
      </c>
      <c r="DL173">
        <v>0.199325</v>
      </c>
      <c r="DM173">
        <v>0.210891</v>
      </c>
      <c r="DN173">
        <v>8.7206500000000006E-2</v>
      </c>
      <c r="DO173">
        <v>7.6350899999999999E-2</v>
      </c>
      <c r="DP173">
        <v>22339.3</v>
      </c>
      <c r="DQ173">
        <v>20349.8</v>
      </c>
      <c r="DR173">
        <v>26686.9</v>
      </c>
      <c r="DS173">
        <v>24123.4</v>
      </c>
      <c r="DT173">
        <v>33674.5</v>
      </c>
      <c r="DU173">
        <v>32455.5</v>
      </c>
      <c r="DV173">
        <v>40351.4</v>
      </c>
      <c r="DW173">
        <v>38136.400000000001</v>
      </c>
      <c r="DX173">
        <v>2.0150800000000002</v>
      </c>
      <c r="DY173">
        <v>2.2690299999999999</v>
      </c>
      <c r="DZ173">
        <v>0.15377299999999999</v>
      </c>
      <c r="EA173">
        <v>0</v>
      </c>
      <c r="EB173">
        <v>22.1693</v>
      </c>
      <c r="EC173">
        <v>999.9</v>
      </c>
      <c r="ED173">
        <v>64.137</v>
      </c>
      <c r="EE173">
        <v>22.154</v>
      </c>
      <c r="EF173">
        <v>16.8064</v>
      </c>
      <c r="EG173">
        <v>64.454899999999995</v>
      </c>
      <c r="EH173">
        <v>26.382200000000001</v>
      </c>
      <c r="EI173">
        <v>1</v>
      </c>
      <c r="EJ173">
        <v>-0.42879600000000001</v>
      </c>
      <c r="EK173">
        <v>-3.6747899999999998</v>
      </c>
      <c r="EL173">
        <v>20.243300000000001</v>
      </c>
      <c r="EM173">
        <v>5.2631100000000002</v>
      </c>
      <c r="EN173">
        <v>12.0077</v>
      </c>
      <c r="EO173">
        <v>4.9998500000000003</v>
      </c>
      <c r="EP173">
        <v>3.28688</v>
      </c>
      <c r="EQ173">
        <v>9999</v>
      </c>
      <c r="ER173">
        <v>9999</v>
      </c>
      <c r="ES173">
        <v>999.9</v>
      </c>
      <c r="ET173">
        <v>9999</v>
      </c>
      <c r="EU173">
        <v>1.87239</v>
      </c>
      <c r="EV173">
        <v>1.8731800000000001</v>
      </c>
      <c r="EW173">
        <v>1.8694500000000001</v>
      </c>
      <c r="EX173">
        <v>1.8751500000000001</v>
      </c>
      <c r="EY173">
        <v>1.8754599999999999</v>
      </c>
      <c r="EZ173">
        <v>1.87385</v>
      </c>
      <c r="FA173">
        <v>1.8724099999999999</v>
      </c>
      <c r="FB173">
        <v>1.8714900000000001</v>
      </c>
      <c r="FC173">
        <v>5</v>
      </c>
      <c r="FD173">
        <v>0</v>
      </c>
      <c r="FE173">
        <v>0</v>
      </c>
      <c r="FF173">
        <v>0</v>
      </c>
      <c r="FG173" t="s">
        <v>348</v>
      </c>
      <c r="FH173" t="s">
        <v>349</v>
      </c>
      <c r="FI173" t="s">
        <v>350</v>
      </c>
      <c r="FJ173" t="s">
        <v>350</v>
      </c>
      <c r="FK173" t="s">
        <v>350</v>
      </c>
      <c r="FL173" t="s">
        <v>350</v>
      </c>
      <c r="FM173">
        <v>0</v>
      </c>
      <c r="FN173">
        <v>100</v>
      </c>
      <c r="FO173">
        <v>100</v>
      </c>
      <c r="FP173">
        <v>-0.28000000000000003</v>
      </c>
      <c r="FQ173">
        <v>7.4099999999999999E-2</v>
      </c>
      <c r="FR173">
        <v>-0.18329044484773399</v>
      </c>
      <c r="FS173">
        <v>1.93526017593624E-3</v>
      </c>
      <c r="FT173">
        <v>-2.6352868309754201E-6</v>
      </c>
      <c r="FU173">
        <v>7.4988703689445403E-10</v>
      </c>
      <c r="FV173">
        <v>7.4070808911679595E-2</v>
      </c>
      <c r="FW173">
        <v>0</v>
      </c>
      <c r="FX173">
        <v>0</v>
      </c>
      <c r="FY173">
        <v>0</v>
      </c>
      <c r="FZ173">
        <v>1</v>
      </c>
      <c r="GA173">
        <v>1999</v>
      </c>
      <c r="GB173">
        <v>0</v>
      </c>
      <c r="GC173">
        <v>14</v>
      </c>
      <c r="GD173">
        <v>59.8</v>
      </c>
      <c r="GE173">
        <v>59.7</v>
      </c>
      <c r="GF173">
        <v>2.68188</v>
      </c>
      <c r="GG173">
        <v>2.4706999999999999</v>
      </c>
      <c r="GH173">
        <v>1.5979000000000001</v>
      </c>
      <c r="GI173">
        <v>2.35229</v>
      </c>
      <c r="GJ173">
        <v>1.64917</v>
      </c>
      <c r="GK173">
        <v>2.4853499999999999</v>
      </c>
      <c r="GL173">
        <v>26.499199999999998</v>
      </c>
      <c r="GM173">
        <v>14.3422</v>
      </c>
      <c r="GN173">
        <v>19</v>
      </c>
      <c r="GO173">
        <v>451.51600000000002</v>
      </c>
      <c r="GP173">
        <v>639.87400000000002</v>
      </c>
      <c r="GQ173">
        <v>28.852699999999999</v>
      </c>
      <c r="GR173">
        <v>21.743200000000002</v>
      </c>
      <c r="GS173">
        <v>30.000299999999999</v>
      </c>
      <c r="GT173">
        <v>21.676600000000001</v>
      </c>
      <c r="GU173">
        <v>21.6585</v>
      </c>
      <c r="GV173">
        <v>53.8538</v>
      </c>
      <c r="GW173">
        <v>26.331099999999999</v>
      </c>
      <c r="GX173">
        <v>100</v>
      </c>
      <c r="GY173">
        <v>28.836099999999998</v>
      </c>
      <c r="GZ173">
        <v>1246.02</v>
      </c>
      <c r="HA173">
        <v>12.7921</v>
      </c>
      <c r="HB173">
        <v>101.342</v>
      </c>
      <c r="HC173">
        <v>101.33499999999999</v>
      </c>
    </row>
    <row r="174" spans="1:211" x14ac:dyDescent="0.2">
      <c r="A174">
        <v>158</v>
      </c>
      <c r="B174">
        <v>1736449286.0999999</v>
      </c>
      <c r="C174">
        <v>314</v>
      </c>
      <c r="D174" t="s">
        <v>663</v>
      </c>
      <c r="E174" t="s">
        <v>664</v>
      </c>
      <c r="F174">
        <v>2</v>
      </c>
      <c r="G174">
        <v>1736449285.0999999</v>
      </c>
      <c r="H174">
        <f t="shared" si="68"/>
        <v>2.35195124630328E-3</v>
      </c>
      <c r="I174">
        <f t="shared" si="69"/>
        <v>2.3519512463032801</v>
      </c>
      <c r="J174">
        <f t="shared" si="70"/>
        <v>44.864728178634884</v>
      </c>
      <c r="K174">
        <f t="shared" si="71"/>
        <v>1136.1199999999999</v>
      </c>
      <c r="L174">
        <f t="shared" si="72"/>
        <v>585.3337233229189</v>
      </c>
      <c r="M174">
        <f t="shared" si="73"/>
        <v>59.884847610071013</v>
      </c>
      <c r="N174">
        <f t="shared" si="74"/>
        <v>116.23518405963999</v>
      </c>
      <c r="O174">
        <f t="shared" si="75"/>
        <v>0.13875087380497295</v>
      </c>
      <c r="P174">
        <f t="shared" si="76"/>
        <v>3.533014810628806</v>
      </c>
      <c r="Q174">
        <f t="shared" si="77"/>
        <v>0.13579320109314633</v>
      </c>
      <c r="R174">
        <f t="shared" si="78"/>
        <v>8.5131234707826173E-2</v>
      </c>
      <c r="S174">
        <f t="shared" si="79"/>
        <v>253.91847395961901</v>
      </c>
      <c r="T174">
        <f t="shared" si="80"/>
        <v>25.759903121806161</v>
      </c>
      <c r="U174">
        <f t="shared" si="81"/>
        <v>25.759903121806161</v>
      </c>
      <c r="V174">
        <f t="shared" si="82"/>
        <v>3.3266156532548248</v>
      </c>
      <c r="W174">
        <f t="shared" si="83"/>
        <v>50.185699157463823</v>
      </c>
      <c r="X174">
        <f t="shared" si="84"/>
        <v>1.5972567308537</v>
      </c>
      <c r="Y174">
        <f t="shared" si="85"/>
        <v>3.1826929935599977</v>
      </c>
      <c r="Z174">
        <f t="shared" si="86"/>
        <v>1.7293589224011248</v>
      </c>
      <c r="AA174">
        <f t="shared" si="87"/>
        <v>-103.72104996197464</v>
      </c>
      <c r="AB174">
        <f t="shared" si="88"/>
        <v>-141.7116841024754</v>
      </c>
      <c r="AC174">
        <f t="shared" si="89"/>
        <v>-8.5175700655666962</v>
      </c>
      <c r="AD174">
        <f t="shared" si="90"/>
        <v>-3.1830170397739721E-2</v>
      </c>
      <c r="AE174">
        <f t="shared" si="91"/>
        <v>73.049860857219244</v>
      </c>
      <c r="AF174">
        <f t="shared" si="92"/>
        <v>2.3507459975889584</v>
      </c>
      <c r="AG174">
        <f t="shared" si="93"/>
        <v>44.864728178634884</v>
      </c>
      <c r="AH174">
        <v>1232.1084788461999</v>
      </c>
      <c r="AI174">
        <v>1154.1304242424201</v>
      </c>
      <c r="AJ174">
        <v>3.3278521148756299</v>
      </c>
      <c r="AK174">
        <v>85.495142733625997</v>
      </c>
      <c r="AL174">
        <f t="shared" si="94"/>
        <v>2.3519512463032801</v>
      </c>
      <c r="AM174">
        <v>12.8352622841594</v>
      </c>
      <c r="AN174">
        <v>15.612739160839199</v>
      </c>
      <c r="AO174">
        <v>4.2853851242513201E-6</v>
      </c>
      <c r="AP174">
        <v>126.389948844656</v>
      </c>
      <c r="AQ174">
        <v>37</v>
      </c>
      <c r="AR174">
        <v>7</v>
      </c>
      <c r="AS174">
        <f t="shared" si="95"/>
        <v>1</v>
      </c>
      <c r="AT174">
        <f t="shared" si="96"/>
        <v>0</v>
      </c>
      <c r="AU174">
        <f t="shared" si="97"/>
        <v>54352.855975138023</v>
      </c>
      <c r="AV174">
        <f t="shared" si="98"/>
        <v>1599.99</v>
      </c>
      <c r="AW174">
        <f t="shared" si="99"/>
        <v>1348.7922179959498</v>
      </c>
      <c r="AX174">
        <f t="shared" si="100"/>
        <v>0.84300040499999995</v>
      </c>
      <c r="AY174">
        <f t="shared" si="101"/>
        <v>0.1587000381</v>
      </c>
      <c r="AZ174">
        <v>6</v>
      </c>
      <c r="BA174">
        <v>0.5</v>
      </c>
      <c r="BB174" t="s">
        <v>345</v>
      </c>
      <c r="BC174">
        <v>2</v>
      </c>
      <c r="BD174" t="b">
        <v>1</v>
      </c>
      <c r="BE174">
        <v>1736449285.0999999</v>
      </c>
      <c r="BF174">
        <v>1136.1199999999999</v>
      </c>
      <c r="BG174">
        <v>1226.96</v>
      </c>
      <c r="BH174">
        <v>15.6121</v>
      </c>
      <c r="BI174">
        <v>12.836</v>
      </c>
      <c r="BJ174">
        <v>1136.4100000000001</v>
      </c>
      <c r="BK174">
        <v>15.5381</v>
      </c>
      <c r="BL174">
        <v>500.13600000000002</v>
      </c>
      <c r="BM174">
        <v>102.209</v>
      </c>
      <c r="BN174">
        <v>9.9897E-2</v>
      </c>
      <c r="BO174">
        <v>25.015899999999998</v>
      </c>
      <c r="BP174">
        <v>24.6953</v>
      </c>
      <c r="BQ174">
        <v>999.9</v>
      </c>
      <c r="BR174">
        <v>0</v>
      </c>
      <c r="BS174">
        <v>0</v>
      </c>
      <c r="BT174">
        <v>9990</v>
      </c>
      <c r="BU174">
        <v>513.38199999999995</v>
      </c>
      <c r="BV174">
        <v>124.11799999999999</v>
      </c>
      <c r="BW174">
        <v>-90.84</v>
      </c>
      <c r="BX174">
        <v>1154.1400000000001</v>
      </c>
      <c r="BY174">
        <v>1242.92</v>
      </c>
      <c r="BZ174">
        <v>2.7761300000000002</v>
      </c>
      <c r="CA174">
        <v>1226.96</v>
      </c>
      <c r="CB174">
        <v>12.836</v>
      </c>
      <c r="CC174">
        <v>1.5956900000000001</v>
      </c>
      <c r="CD174">
        <v>1.3119499999999999</v>
      </c>
      <c r="CE174">
        <v>13.917299999999999</v>
      </c>
      <c r="CF174">
        <v>10.936400000000001</v>
      </c>
      <c r="CG174">
        <v>1599.99</v>
      </c>
      <c r="CH174">
        <v>0.90000100000000005</v>
      </c>
      <c r="CI174">
        <v>9.9999500000000005E-2</v>
      </c>
      <c r="CJ174">
        <v>20</v>
      </c>
      <c r="CK174">
        <v>31274.2</v>
      </c>
      <c r="CL174">
        <v>1736445700.0999999</v>
      </c>
      <c r="CM174" t="s">
        <v>346</v>
      </c>
      <c r="CN174">
        <v>1736445697.0999999</v>
      </c>
      <c r="CO174">
        <v>1736445700.0999999</v>
      </c>
      <c r="CP174">
        <v>1</v>
      </c>
      <c r="CQ174">
        <v>-0.33700000000000002</v>
      </c>
      <c r="CR174">
        <v>1.2999999999999999E-2</v>
      </c>
      <c r="CS174">
        <v>0.22</v>
      </c>
      <c r="CT174">
        <v>8.3000000000000004E-2</v>
      </c>
      <c r="CU174">
        <v>420</v>
      </c>
      <c r="CV174">
        <v>16</v>
      </c>
      <c r="CW174">
        <v>0.23</v>
      </c>
      <c r="CX174">
        <v>0.32</v>
      </c>
      <c r="CY174">
        <v>-89.637447619047606</v>
      </c>
      <c r="CZ174">
        <v>-3.9165428571429501</v>
      </c>
      <c r="DA174">
        <v>0.54774707286088198</v>
      </c>
      <c r="DB174">
        <v>0</v>
      </c>
      <c r="DC174">
        <v>2.76762</v>
      </c>
      <c r="DD174">
        <v>6.6144935064936405E-2</v>
      </c>
      <c r="DE174">
        <v>6.7696641261551704E-3</v>
      </c>
      <c r="DF174">
        <v>1</v>
      </c>
      <c r="DG174">
        <v>1</v>
      </c>
      <c r="DH174">
        <v>2</v>
      </c>
      <c r="DI174" t="s">
        <v>347</v>
      </c>
      <c r="DJ174">
        <v>3.1192500000000001</v>
      </c>
      <c r="DK174">
        <v>2.80044</v>
      </c>
      <c r="DL174">
        <v>0.20005100000000001</v>
      </c>
      <c r="DM174">
        <v>0.211613</v>
      </c>
      <c r="DN174">
        <v>8.7207099999999996E-2</v>
      </c>
      <c r="DO174">
        <v>7.6355699999999999E-2</v>
      </c>
      <c r="DP174">
        <v>22319.200000000001</v>
      </c>
      <c r="DQ174">
        <v>20331.2</v>
      </c>
      <c r="DR174">
        <v>26686.9</v>
      </c>
      <c r="DS174">
        <v>24123.4</v>
      </c>
      <c r="DT174">
        <v>33674.5</v>
      </c>
      <c r="DU174">
        <v>32455.4</v>
      </c>
      <c r="DV174">
        <v>40351.4</v>
      </c>
      <c r="DW174">
        <v>38136.300000000003</v>
      </c>
      <c r="DX174">
        <v>2.0139999999999998</v>
      </c>
      <c r="DY174">
        <v>2.2696499999999999</v>
      </c>
      <c r="DZ174">
        <v>0.153035</v>
      </c>
      <c r="EA174">
        <v>0</v>
      </c>
      <c r="EB174">
        <v>22.1736</v>
      </c>
      <c r="EC174">
        <v>999.9</v>
      </c>
      <c r="ED174">
        <v>64.137</v>
      </c>
      <c r="EE174">
        <v>22.154</v>
      </c>
      <c r="EF174">
        <v>16.8078</v>
      </c>
      <c r="EG174">
        <v>64.404899999999998</v>
      </c>
      <c r="EH174">
        <v>26.806899999999999</v>
      </c>
      <c r="EI174">
        <v>1</v>
      </c>
      <c r="EJ174">
        <v>-0.42868400000000001</v>
      </c>
      <c r="EK174">
        <v>-3.6834099999999999</v>
      </c>
      <c r="EL174">
        <v>20.242899999999999</v>
      </c>
      <c r="EM174">
        <v>5.26281</v>
      </c>
      <c r="EN174">
        <v>12.006500000000001</v>
      </c>
      <c r="EO174">
        <v>4.9996499999999999</v>
      </c>
      <c r="EP174">
        <v>3.2867799999999998</v>
      </c>
      <c r="EQ174">
        <v>9999</v>
      </c>
      <c r="ER174">
        <v>9999</v>
      </c>
      <c r="ES174">
        <v>999.9</v>
      </c>
      <c r="ET174">
        <v>9999</v>
      </c>
      <c r="EU174">
        <v>1.8723799999999999</v>
      </c>
      <c r="EV174">
        <v>1.87317</v>
      </c>
      <c r="EW174">
        <v>1.8694500000000001</v>
      </c>
      <c r="EX174">
        <v>1.8751500000000001</v>
      </c>
      <c r="EY174">
        <v>1.8754599999999999</v>
      </c>
      <c r="EZ174">
        <v>1.8738600000000001</v>
      </c>
      <c r="FA174">
        <v>1.8724099999999999</v>
      </c>
      <c r="FB174">
        <v>1.8714900000000001</v>
      </c>
      <c r="FC174">
        <v>5</v>
      </c>
      <c r="FD174">
        <v>0</v>
      </c>
      <c r="FE174">
        <v>0</v>
      </c>
      <c r="FF174">
        <v>0</v>
      </c>
      <c r="FG174" t="s">
        <v>348</v>
      </c>
      <c r="FH174" t="s">
        <v>349</v>
      </c>
      <c r="FI174" t="s">
        <v>350</v>
      </c>
      <c r="FJ174" t="s">
        <v>350</v>
      </c>
      <c r="FK174" t="s">
        <v>350</v>
      </c>
      <c r="FL174" t="s">
        <v>350</v>
      </c>
      <c r="FM174">
        <v>0</v>
      </c>
      <c r="FN174">
        <v>100</v>
      </c>
      <c r="FO174">
        <v>100</v>
      </c>
      <c r="FP174">
        <v>-0.28999999999999998</v>
      </c>
      <c r="FQ174">
        <v>7.4099999999999999E-2</v>
      </c>
      <c r="FR174">
        <v>-0.18329044484773399</v>
      </c>
      <c r="FS174">
        <v>1.93526017593624E-3</v>
      </c>
      <c r="FT174">
        <v>-2.6352868309754201E-6</v>
      </c>
      <c r="FU174">
        <v>7.4988703689445403E-10</v>
      </c>
      <c r="FV174">
        <v>7.4070808911679595E-2</v>
      </c>
      <c r="FW174">
        <v>0</v>
      </c>
      <c r="FX174">
        <v>0</v>
      </c>
      <c r="FY174">
        <v>0</v>
      </c>
      <c r="FZ174">
        <v>1</v>
      </c>
      <c r="GA174">
        <v>1999</v>
      </c>
      <c r="GB174">
        <v>0</v>
      </c>
      <c r="GC174">
        <v>14</v>
      </c>
      <c r="GD174">
        <v>59.8</v>
      </c>
      <c r="GE174">
        <v>59.8</v>
      </c>
      <c r="GF174">
        <v>2.6940900000000001</v>
      </c>
      <c r="GG174">
        <v>2.47925</v>
      </c>
      <c r="GH174">
        <v>1.5979000000000001</v>
      </c>
      <c r="GI174">
        <v>2.35229</v>
      </c>
      <c r="GJ174">
        <v>1.64917</v>
      </c>
      <c r="GK174">
        <v>2.36084</v>
      </c>
      <c r="GL174">
        <v>26.499199999999998</v>
      </c>
      <c r="GM174">
        <v>14.333399999999999</v>
      </c>
      <c r="GN174">
        <v>19</v>
      </c>
      <c r="GO174">
        <v>450.89600000000002</v>
      </c>
      <c r="GP174">
        <v>640.4</v>
      </c>
      <c r="GQ174">
        <v>28.842400000000001</v>
      </c>
      <c r="GR174">
        <v>21.7438</v>
      </c>
      <c r="GS174">
        <v>30.000399999999999</v>
      </c>
      <c r="GT174">
        <v>21.677099999999999</v>
      </c>
      <c r="GU174">
        <v>21.659400000000002</v>
      </c>
      <c r="GV174">
        <v>54.094299999999997</v>
      </c>
      <c r="GW174">
        <v>26.331099999999999</v>
      </c>
      <c r="GX174">
        <v>100</v>
      </c>
      <c r="GY174">
        <v>28.836099999999998</v>
      </c>
      <c r="GZ174">
        <v>1252.77</v>
      </c>
      <c r="HA174">
        <v>12.792199999999999</v>
      </c>
      <c r="HB174">
        <v>101.342</v>
      </c>
      <c r="HC174">
        <v>101.33499999999999</v>
      </c>
    </row>
    <row r="175" spans="1:211" x14ac:dyDescent="0.2">
      <c r="A175">
        <v>159</v>
      </c>
      <c r="B175">
        <v>1736449288.0999999</v>
      </c>
      <c r="C175">
        <v>316</v>
      </c>
      <c r="D175" t="s">
        <v>665</v>
      </c>
      <c r="E175" t="s">
        <v>666</v>
      </c>
      <c r="F175">
        <v>2</v>
      </c>
      <c r="G175">
        <v>1736449286.0999999</v>
      </c>
      <c r="H175">
        <f t="shared" si="68"/>
        <v>2.3506000738492492E-3</v>
      </c>
      <c r="I175">
        <f t="shared" si="69"/>
        <v>2.3506000738492494</v>
      </c>
      <c r="J175">
        <f t="shared" si="70"/>
        <v>44.896272683764295</v>
      </c>
      <c r="K175">
        <f t="shared" si="71"/>
        <v>1139.4349999999999</v>
      </c>
      <c r="L175">
        <f t="shared" si="72"/>
        <v>587.88301927485179</v>
      </c>
      <c r="M175">
        <f t="shared" si="73"/>
        <v>60.145776434521039</v>
      </c>
      <c r="N175">
        <f t="shared" si="74"/>
        <v>116.57455739443249</v>
      </c>
      <c r="O175">
        <f t="shared" si="75"/>
        <v>0.1386655615286167</v>
      </c>
      <c r="P175">
        <f t="shared" si="76"/>
        <v>3.5347920430624642</v>
      </c>
      <c r="Q175">
        <f t="shared" si="77"/>
        <v>0.13571293426524442</v>
      </c>
      <c r="R175">
        <f t="shared" si="78"/>
        <v>8.5080629306964917E-2</v>
      </c>
      <c r="S175">
        <f t="shared" si="79"/>
        <v>253.92003048000001</v>
      </c>
      <c r="T175">
        <f t="shared" si="80"/>
        <v>25.760002839808195</v>
      </c>
      <c r="U175">
        <f t="shared" si="81"/>
        <v>25.760002839808195</v>
      </c>
      <c r="V175">
        <f t="shared" si="82"/>
        <v>3.3266353178295689</v>
      </c>
      <c r="W175">
        <f t="shared" si="83"/>
        <v>50.184862658515897</v>
      </c>
      <c r="X175">
        <f t="shared" si="84"/>
        <v>1.597244389819525</v>
      </c>
      <c r="Y175">
        <f t="shared" si="85"/>
        <v>3.1827214526579719</v>
      </c>
      <c r="Z175">
        <f t="shared" si="86"/>
        <v>1.7293909280100439</v>
      </c>
      <c r="AA175">
        <f t="shared" si="87"/>
        <v>-103.66146325675189</v>
      </c>
      <c r="AB175">
        <f t="shared" si="88"/>
        <v>-141.77338800774351</v>
      </c>
      <c r="AC175">
        <f t="shared" si="89"/>
        <v>-8.5170051121200157</v>
      </c>
      <c r="AD175">
        <f t="shared" si="90"/>
        <v>-3.1825896615401916E-2</v>
      </c>
      <c r="AE175">
        <f t="shared" si="91"/>
        <v>73.097007389858533</v>
      </c>
      <c r="AF175">
        <f t="shared" si="92"/>
        <v>2.3496150556852728</v>
      </c>
      <c r="AG175">
        <f t="shared" si="93"/>
        <v>44.896272683764295</v>
      </c>
      <c r="AH175">
        <v>1239.0517127232699</v>
      </c>
      <c r="AI175">
        <v>1160.8578787878801</v>
      </c>
      <c r="AJ175">
        <v>3.3492901209029098</v>
      </c>
      <c r="AK175">
        <v>85.495142733625997</v>
      </c>
      <c r="AL175">
        <f t="shared" si="94"/>
        <v>2.3506000738492494</v>
      </c>
      <c r="AM175">
        <v>12.834849520233201</v>
      </c>
      <c r="AN175">
        <v>15.6116811188811</v>
      </c>
      <c r="AO175">
        <v>3.1472404565788601E-6</v>
      </c>
      <c r="AP175">
        <v>126.389948844656</v>
      </c>
      <c r="AQ175">
        <v>37</v>
      </c>
      <c r="AR175">
        <v>7</v>
      </c>
      <c r="AS175">
        <f t="shared" si="95"/>
        <v>1</v>
      </c>
      <c r="AT175">
        <f t="shared" si="96"/>
        <v>0</v>
      </c>
      <c r="AU175">
        <f t="shared" si="97"/>
        <v>54391.971761508132</v>
      </c>
      <c r="AV175">
        <f t="shared" si="98"/>
        <v>1600</v>
      </c>
      <c r="AW175">
        <f t="shared" si="99"/>
        <v>1348.800324</v>
      </c>
      <c r="AX175">
        <f t="shared" si="100"/>
        <v>0.84300020249999996</v>
      </c>
      <c r="AY175">
        <f t="shared" si="101"/>
        <v>0.15870001905</v>
      </c>
      <c r="AZ175">
        <v>6</v>
      </c>
      <c r="BA175">
        <v>0.5</v>
      </c>
      <c r="BB175" t="s">
        <v>345</v>
      </c>
      <c r="BC175">
        <v>2</v>
      </c>
      <c r="BD175" t="b">
        <v>1</v>
      </c>
      <c r="BE175">
        <v>1736449286.0999999</v>
      </c>
      <c r="BF175">
        <v>1139.4349999999999</v>
      </c>
      <c r="BG175">
        <v>1230.3699999999999</v>
      </c>
      <c r="BH175">
        <v>15.61195</v>
      </c>
      <c r="BI175">
        <v>12.83625</v>
      </c>
      <c r="BJ175">
        <v>1139.73</v>
      </c>
      <c r="BK175">
        <v>15.5379</v>
      </c>
      <c r="BL175">
        <v>499.96749999999997</v>
      </c>
      <c r="BM175">
        <v>102.209</v>
      </c>
      <c r="BN175">
        <v>0.1000895</v>
      </c>
      <c r="BO175">
        <v>25.01605</v>
      </c>
      <c r="BP175">
        <v>24.694500000000001</v>
      </c>
      <c r="BQ175">
        <v>999.9</v>
      </c>
      <c r="BR175">
        <v>0</v>
      </c>
      <c r="BS175">
        <v>0</v>
      </c>
      <c r="BT175">
        <v>9997.5</v>
      </c>
      <c r="BU175">
        <v>513.37199999999996</v>
      </c>
      <c r="BV175">
        <v>124.1155</v>
      </c>
      <c r="BW175">
        <v>-90.933999999999997</v>
      </c>
      <c r="BX175">
        <v>1157.51</v>
      </c>
      <c r="BY175">
        <v>1246.3699999999999</v>
      </c>
      <c r="BZ175">
        <v>2.7757000000000001</v>
      </c>
      <c r="CA175">
        <v>1230.3699999999999</v>
      </c>
      <c r="CB175">
        <v>12.83625</v>
      </c>
      <c r="CC175">
        <v>1.59568</v>
      </c>
      <c r="CD175">
        <v>1.3119799999999999</v>
      </c>
      <c r="CE175">
        <v>13.917149999999999</v>
      </c>
      <c r="CF175">
        <v>10.9368</v>
      </c>
      <c r="CG175">
        <v>1600</v>
      </c>
      <c r="CH175">
        <v>0.90000049999999998</v>
      </c>
      <c r="CI175">
        <v>9.9999749999999998E-2</v>
      </c>
      <c r="CJ175">
        <v>20</v>
      </c>
      <c r="CK175">
        <v>31274.35</v>
      </c>
      <c r="CL175">
        <v>1736445700.0999999</v>
      </c>
      <c r="CM175" t="s">
        <v>346</v>
      </c>
      <c r="CN175">
        <v>1736445697.0999999</v>
      </c>
      <c r="CO175">
        <v>1736445700.0999999</v>
      </c>
      <c r="CP175">
        <v>1</v>
      </c>
      <c r="CQ175">
        <v>-0.33700000000000002</v>
      </c>
      <c r="CR175">
        <v>1.2999999999999999E-2</v>
      </c>
      <c r="CS175">
        <v>0.22</v>
      </c>
      <c r="CT175">
        <v>8.3000000000000004E-2</v>
      </c>
      <c r="CU175">
        <v>420</v>
      </c>
      <c r="CV175">
        <v>16</v>
      </c>
      <c r="CW175">
        <v>0.23</v>
      </c>
      <c r="CX175">
        <v>0.32</v>
      </c>
      <c r="CY175">
        <v>-89.752028571428596</v>
      </c>
      <c r="CZ175">
        <v>-5.9314441558442796</v>
      </c>
      <c r="DA175">
        <v>0.66418054497744095</v>
      </c>
      <c r="DB175">
        <v>0</v>
      </c>
      <c r="DC175">
        <v>2.7693733333333301</v>
      </c>
      <c r="DD175">
        <v>6.0410649350650499E-2</v>
      </c>
      <c r="DE175">
        <v>6.30212007663434E-3</v>
      </c>
      <c r="DF175">
        <v>1</v>
      </c>
      <c r="DG175">
        <v>1</v>
      </c>
      <c r="DH175">
        <v>2</v>
      </c>
      <c r="DI175" t="s">
        <v>347</v>
      </c>
      <c r="DJ175">
        <v>3.1190899999999999</v>
      </c>
      <c r="DK175">
        <v>2.8008000000000002</v>
      </c>
      <c r="DL175">
        <v>0.20078299999999999</v>
      </c>
      <c r="DM175">
        <v>0.21232200000000001</v>
      </c>
      <c r="DN175">
        <v>8.7208999999999995E-2</v>
      </c>
      <c r="DO175">
        <v>7.6355699999999999E-2</v>
      </c>
      <c r="DP175">
        <v>22298.6</v>
      </c>
      <c r="DQ175">
        <v>20312.7</v>
      </c>
      <c r="DR175">
        <v>26686.7</v>
      </c>
      <c r="DS175">
        <v>24123.1</v>
      </c>
      <c r="DT175">
        <v>33674.1</v>
      </c>
      <c r="DU175">
        <v>32455</v>
      </c>
      <c r="DV175">
        <v>40351</v>
      </c>
      <c r="DW175">
        <v>38135.800000000003</v>
      </c>
      <c r="DX175">
        <v>2.0137499999999999</v>
      </c>
      <c r="DY175">
        <v>2.2696000000000001</v>
      </c>
      <c r="DZ175">
        <v>0.15266199999999999</v>
      </c>
      <c r="EA175">
        <v>0</v>
      </c>
      <c r="EB175">
        <v>22.177399999999999</v>
      </c>
      <c r="EC175">
        <v>999.9</v>
      </c>
      <c r="ED175">
        <v>64.137</v>
      </c>
      <c r="EE175">
        <v>22.164999999999999</v>
      </c>
      <c r="EF175">
        <v>16.820399999999999</v>
      </c>
      <c r="EG175">
        <v>64.114900000000006</v>
      </c>
      <c r="EH175">
        <v>26.806899999999999</v>
      </c>
      <c r="EI175">
        <v>1</v>
      </c>
      <c r="EJ175">
        <v>-0.42851400000000001</v>
      </c>
      <c r="EK175">
        <v>-3.6759499999999998</v>
      </c>
      <c r="EL175">
        <v>20.243099999999998</v>
      </c>
      <c r="EM175">
        <v>5.2620699999999996</v>
      </c>
      <c r="EN175">
        <v>12.005599999999999</v>
      </c>
      <c r="EO175">
        <v>4.9990500000000004</v>
      </c>
      <c r="EP175">
        <v>3.28668</v>
      </c>
      <c r="EQ175">
        <v>9999</v>
      </c>
      <c r="ER175">
        <v>9999</v>
      </c>
      <c r="ES175">
        <v>999.9</v>
      </c>
      <c r="ET175">
        <v>9999</v>
      </c>
      <c r="EU175">
        <v>1.8723700000000001</v>
      </c>
      <c r="EV175">
        <v>1.8731800000000001</v>
      </c>
      <c r="EW175">
        <v>1.86944</v>
      </c>
      <c r="EX175">
        <v>1.87514</v>
      </c>
      <c r="EY175">
        <v>1.8754599999999999</v>
      </c>
      <c r="EZ175">
        <v>1.87385</v>
      </c>
      <c r="FA175">
        <v>1.8724099999999999</v>
      </c>
      <c r="FB175">
        <v>1.8714900000000001</v>
      </c>
      <c r="FC175">
        <v>5</v>
      </c>
      <c r="FD175">
        <v>0</v>
      </c>
      <c r="FE175">
        <v>0</v>
      </c>
      <c r="FF175">
        <v>0</v>
      </c>
      <c r="FG175" t="s">
        <v>348</v>
      </c>
      <c r="FH175" t="s">
        <v>349</v>
      </c>
      <c r="FI175" t="s">
        <v>350</v>
      </c>
      <c r="FJ175" t="s">
        <v>350</v>
      </c>
      <c r="FK175" t="s">
        <v>350</v>
      </c>
      <c r="FL175" t="s">
        <v>350</v>
      </c>
      <c r="FM175">
        <v>0</v>
      </c>
      <c r="FN175">
        <v>100</v>
      </c>
      <c r="FO175">
        <v>100</v>
      </c>
      <c r="FP175">
        <v>-0.3</v>
      </c>
      <c r="FQ175">
        <v>7.4099999999999999E-2</v>
      </c>
      <c r="FR175">
        <v>-0.18329044484773399</v>
      </c>
      <c r="FS175">
        <v>1.93526017593624E-3</v>
      </c>
      <c r="FT175">
        <v>-2.6352868309754201E-6</v>
      </c>
      <c r="FU175">
        <v>7.4988703689445403E-10</v>
      </c>
      <c r="FV175">
        <v>7.4070808911679595E-2</v>
      </c>
      <c r="FW175">
        <v>0</v>
      </c>
      <c r="FX175">
        <v>0</v>
      </c>
      <c r="FY175">
        <v>0</v>
      </c>
      <c r="FZ175">
        <v>1</v>
      </c>
      <c r="GA175">
        <v>1999</v>
      </c>
      <c r="GB175">
        <v>0</v>
      </c>
      <c r="GC175">
        <v>14</v>
      </c>
      <c r="GD175">
        <v>59.9</v>
      </c>
      <c r="GE175">
        <v>59.8</v>
      </c>
      <c r="GF175">
        <v>2.7063000000000001</v>
      </c>
      <c r="GG175">
        <v>2.4694799999999999</v>
      </c>
      <c r="GH175">
        <v>1.5979000000000001</v>
      </c>
      <c r="GI175">
        <v>2.35229</v>
      </c>
      <c r="GJ175">
        <v>1.64917</v>
      </c>
      <c r="GK175">
        <v>2.3828100000000001</v>
      </c>
      <c r="GL175">
        <v>26.499199999999998</v>
      </c>
      <c r="GM175">
        <v>14.333399999999999</v>
      </c>
      <c r="GN175">
        <v>19</v>
      </c>
      <c r="GO175">
        <v>450.76100000000002</v>
      </c>
      <c r="GP175">
        <v>640.37</v>
      </c>
      <c r="GQ175">
        <v>28.834700000000002</v>
      </c>
      <c r="GR175">
        <v>21.744599999999998</v>
      </c>
      <c r="GS175">
        <v>30.000399999999999</v>
      </c>
      <c r="GT175">
        <v>21.678000000000001</v>
      </c>
      <c r="GU175">
        <v>21.660299999999999</v>
      </c>
      <c r="GV175">
        <v>54.337800000000001</v>
      </c>
      <c r="GW175">
        <v>26.331099999999999</v>
      </c>
      <c r="GX175">
        <v>100</v>
      </c>
      <c r="GY175">
        <v>28.836099999999998</v>
      </c>
      <c r="GZ175">
        <v>1259.48</v>
      </c>
      <c r="HA175">
        <v>12.790900000000001</v>
      </c>
      <c r="HB175">
        <v>101.34099999999999</v>
      </c>
      <c r="HC175">
        <v>101.334</v>
      </c>
    </row>
    <row r="176" spans="1:211" x14ac:dyDescent="0.2">
      <c r="A176">
        <v>160</v>
      </c>
      <c r="B176">
        <v>1736449290.0999999</v>
      </c>
      <c r="C176">
        <v>318</v>
      </c>
      <c r="D176" t="s">
        <v>667</v>
      </c>
      <c r="E176" t="s">
        <v>668</v>
      </c>
      <c r="F176">
        <v>2</v>
      </c>
      <c r="G176">
        <v>1736449289.0999999</v>
      </c>
      <c r="H176">
        <f t="shared" si="68"/>
        <v>2.3506503717675539E-3</v>
      </c>
      <c r="I176">
        <f t="shared" si="69"/>
        <v>2.350650371767554</v>
      </c>
      <c r="J176">
        <f t="shared" si="70"/>
        <v>44.750153361718901</v>
      </c>
      <c r="K176">
        <f t="shared" si="71"/>
        <v>1149.44</v>
      </c>
      <c r="L176">
        <f t="shared" si="72"/>
        <v>599.28044229226782</v>
      </c>
      <c r="M176">
        <f t="shared" si="73"/>
        <v>61.311292559077835</v>
      </c>
      <c r="N176">
        <f t="shared" si="74"/>
        <v>117.59711671808002</v>
      </c>
      <c r="O176">
        <f t="shared" si="75"/>
        <v>0.13865558739992448</v>
      </c>
      <c r="P176">
        <f t="shared" si="76"/>
        <v>3.5383205512993561</v>
      </c>
      <c r="Q176">
        <f t="shared" si="77"/>
        <v>0.1357062565525658</v>
      </c>
      <c r="R176">
        <f t="shared" si="78"/>
        <v>8.5076170876013074E-2</v>
      </c>
      <c r="S176">
        <f t="shared" si="79"/>
        <v>253.92170700074999</v>
      </c>
      <c r="T176">
        <f t="shared" si="80"/>
        <v>25.760849472156856</v>
      </c>
      <c r="U176">
        <f t="shared" si="81"/>
        <v>25.760849472156856</v>
      </c>
      <c r="V176">
        <f t="shared" si="82"/>
        <v>3.3268022793880547</v>
      </c>
      <c r="W176">
        <f t="shared" si="83"/>
        <v>50.182191432002476</v>
      </c>
      <c r="X176">
        <f t="shared" si="84"/>
        <v>1.5973069531114001</v>
      </c>
      <c r="Y176">
        <f t="shared" si="85"/>
        <v>3.1830155430254017</v>
      </c>
      <c r="Z176">
        <f t="shared" si="86"/>
        <v>1.7294953262766546</v>
      </c>
      <c r="AA176">
        <f t="shared" si="87"/>
        <v>-103.66368139494912</v>
      </c>
      <c r="AB176">
        <f t="shared" si="88"/>
        <v>-141.78073640242724</v>
      </c>
      <c r="AC176">
        <f t="shared" si="89"/>
        <v>-8.5090552292647814</v>
      </c>
      <c r="AD176">
        <f t="shared" si="90"/>
        <v>-3.1766025891158733E-2</v>
      </c>
      <c r="AE176">
        <f t="shared" si="91"/>
        <v>73.232059155980338</v>
      </c>
      <c r="AF176">
        <f t="shared" si="92"/>
        <v>2.350192972826854</v>
      </c>
      <c r="AG176">
        <f t="shared" si="93"/>
        <v>44.750153361718901</v>
      </c>
      <c r="AH176">
        <v>1245.9424011777</v>
      </c>
      <c r="AI176">
        <v>1167.6764242424199</v>
      </c>
      <c r="AJ176">
        <v>3.3842907526429999</v>
      </c>
      <c r="AK176">
        <v>85.495142733625997</v>
      </c>
      <c r="AL176">
        <f t="shared" si="94"/>
        <v>2.350650371767554</v>
      </c>
      <c r="AM176">
        <v>12.835002694442601</v>
      </c>
      <c r="AN176">
        <v>15.612025174825201</v>
      </c>
      <c r="AO176">
        <v>1.8987296764114799E-6</v>
      </c>
      <c r="AP176">
        <v>126.389948844656</v>
      </c>
      <c r="AQ176">
        <v>37</v>
      </c>
      <c r="AR176">
        <v>7</v>
      </c>
      <c r="AS176">
        <f t="shared" si="95"/>
        <v>1</v>
      </c>
      <c r="AT176">
        <f t="shared" si="96"/>
        <v>0</v>
      </c>
      <c r="AU176">
        <f t="shared" si="97"/>
        <v>54469.416115597451</v>
      </c>
      <c r="AV176">
        <f t="shared" si="98"/>
        <v>1600.01</v>
      </c>
      <c r="AW176">
        <f t="shared" si="99"/>
        <v>1348.8084780003001</v>
      </c>
      <c r="AX176">
        <f t="shared" si="100"/>
        <v>0.84300003000000001</v>
      </c>
      <c r="AY176">
        <f t="shared" si="101"/>
        <v>0.158700075</v>
      </c>
      <c r="AZ176">
        <v>6</v>
      </c>
      <c r="BA176">
        <v>0.5</v>
      </c>
      <c r="BB176" t="s">
        <v>345</v>
      </c>
      <c r="BC176">
        <v>2</v>
      </c>
      <c r="BD176" t="b">
        <v>1</v>
      </c>
      <c r="BE176">
        <v>1736449289.0999999</v>
      </c>
      <c r="BF176">
        <v>1149.44</v>
      </c>
      <c r="BG176">
        <v>1240.57</v>
      </c>
      <c r="BH176">
        <v>15.6127</v>
      </c>
      <c r="BI176">
        <v>12.8362</v>
      </c>
      <c r="BJ176">
        <v>1149.74</v>
      </c>
      <c r="BK176">
        <v>15.538600000000001</v>
      </c>
      <c r="BL176">
        <v>499.94600000000003</v>
      </c>
      <c r="BM176">
        <v>102.208</v>
      </c>
      <c r="BN176">
        <v>0.10018199999999999</v>
      </c>
      <c r="BO176">
        <v>25.017600000000002</v>
      </c>
      <c r="BP176">
        <v>24.688199999999998</v>
      </c>
      <c r="BQ176">
        <v>999.9</v>
      </c>
      <c r="BR176">
        <v>0</v>
      </c>
      <c r="BS176">
        <v>0</v>
      </c>
      <c r="BT176">
        <v>10012.5</v>
      </c>
      <c r="BU176">
        <v>513.30499999999995</v>
      </c>
      <c r="BV176">
        <v>124.14100000000001</v>
      </c>
      <c r="BW176">
        <v>-91.135599999999997</v>
      </c>
      <c r="BX176">
        <v>1167.67</v>
      </c>
      <c r="BY176">
        <v>1256.7</v>
      </c>
      <c r="BZ176">
        <v>2.7765399999999998</v>
      </c>
      <c r="CA176">
        <v>1240.57</v>
      </c>
      <c r="CB176">
        <v>12.8362</v>
      </c>
      <c r="CC176">
        <v>1.59575</v>
      </c>
      <c r="CD176">
        <v>1.31196</v>
      </c>
      <c r="CE176">
        <v>13.9178</v>
      </c>
      <c r="CF176">
        <v>10.9366</v>
      </c>
      <c r="CG176">
        <v>1600.01</v>
      </c>
      <c r="CH176">
        <v>0.89999899999999999</v>
      </c>
      <c r="CI176">
        <v>0.10000100000000001</v>
      </c>
      <c r="CJ176">
        <v>20</v>
      </c>
      <c r="CK176">
        <v>31274.5</v>
      </c>
      <c r="CL176">
        <v>1736445700.0999999</v>
      </c>
      <c r="CM176" t="s">
        <v>346</v>
      </c>
      <c r="CN176">
        <v>1736445697.0999999</v>
      </c>
      <c r="CO176">
        <v>1736445700.0999999</v>
      </c>
      <c r="CP176">
        <v>1</v>
      </c>
      <c r="CQ176">
        <v>-0.33700000000000002</v>
      </c>
      <c r="CR176">
        <v>1.2999999999999999E-2</v>
      </c>
      <c r="CS176">
        <v>0.22</v>
      </c>
      <c r="CT176">
        <v>8.3000000000000004E-2</v>
      </c>
      <c r="CU176">
        <v>420</v>
      </c>
      <c r="CV176">
        <v>16</v>
      </c>
      <c r="CW176">
        <v>0.23</v>
      </c>
      <c r="CX176">
        <v>0.32</v>
      </c>
      <c r="CY176">
        <v>-89.903419047619096</v>
      </c>
      <c r="CZ176">
        <v>-7.26332727272725</v>
      </c>
      <c r="DA176">
        <v>0.75038849723329704</v>
      </c>
      <c r="DB176">
        <v>0</v>
      </c>
      <c r="DC176">
        <v>2.7709576190476199</v>
      </c>
      <c r="DD176">
        <v>5.1559480519485001E-2</v>
      </c>
      <c r="DE176">
        <v>5.5808088718750596E-3</v>
      </c>
      <c r="DF176">
        <v>1</v>
      </c>
      <c r="DG176">
        <v>1</v>
      </c>
      <c r="DH176">
        <v>2</v>
      </c>
      <c r="DI176" t="s">
        <v>347</v>
      </c>
      <c r="DJ176">
        <v>3.1194000000000002</v>
      </c>
      <c r="DK176">
        <v>2.80097</v>
      </c>
      <c r="DL176">
        <v>0.20150799999999999</v>
      </c>
      <c r="DM176">
        <v>0.213035</v>
      </c>
      <c r="DN176">
        <v>8.7214200000000006E-2</v>
      </c>
      <c r="DO176">
        <v>7.63601E-2</v>
      </c>
      <c r="DP176">
        <v>22278.5</v>
      </c>
      <c r="DQ176">
        <v>20294.3</v>
      </c>
      <c r="DR176">
        <v>26686.7</v>
      </c>
      <c r="DS176">
        <v>24123</v>
      </c>
      <c r="DT176">
        <v>33673.800000000003</v>
      </c>
      <c r="DU176">
        <v>32454.7</v>
      </c>
      <c r="DV176">
        <v>40350.699999999997</v>
      </c>
      <c r="DW176">
        <v>38135.5</v>
      </c>
      <c r="DX176">
        <v>2.0141499999999999</v>
      </c>
      <c r="DY176">
        <v>2.2690999999999999</v>
      </c>
      <c r="DZ176">
        <v>0.15227499999999999</v>
      </c>
      <c r="EA176">
        <v>0</v>
      </c>
      <c r="EB176">
        <v>22.181100000000001</v>
      </c>
      <c r="EC176">
        <v>999.9</v>
      </c>
      <c r="ED176">
        <v>64.137</v>
      </c>
      <c r="EE176">
        <v>22.154</v>
      </c>
      <c r="EF176">
        <v>16.809100000000001</v>
      </c>
      <c r="EG176">
        <v>63.974899999999998</v>
      </c>
      <c r="EH176">
        <v>26.4343</v>
      </c>
      <c r="EI176">
        <v>1</v>
      </c>
      <c r="EJ176">
        <v>-0.42840200000000001</v>
      </c>
      <c r="EK176">
        <v>-3.6993499999999999</v>
      </c>
      <c r="EL176">
        <v>20.2425</v>
      </c>
      <c r="EM176">
        <v>5.2620699999999996</v>
      </c>
      <c r="EN176">
        <v>12.0059</v>
      </c>
      <c r="EO176">
        <v>4.9990500000000004</v>
      </c>
      <c r="EP176">
        <v>3.28668</v>
      </c>
      <c r="EQ176">
        <v>9999</v>
      </c>
      <c r="ER176">
        <v>9999</v>
      </c>
      <c r="ES176">
        <v>999.9</v>
      </c>
      <c r="ET176">
        <v>9999</v>
      </c>
      <c r="EU176">
        <v>1.87239</v>
      </c>
      <c r="EV176">
        <v>1.8731800000000001</v>
      </c>
      <c r="EW176">
        <v>1.86944</v>
      </c>
      <c r="EX176">
        <v>1.8751500000000001</v>
      </c>
      <c r="EY176">
        <v>1.8754599999999999</v>
      </c>
      <c r="EZ176">
        <v>1.87385</v>
      </c>
      <c r="FA176">
        <v>1.8724099999999999</v>
      </c>
      <c r="FB176">
        <v>1.8714900000000001</v>
      </c>
      <c r="FC176">
        <v>5</v>
      </c>
      <c r="FD176">
        <v>0</v>
      </c>
      <c r="FE176">
        <v>0</v>
      </c>
      <c r="FF176">
        <v>0</v>
      </c>
      <c r="FG176" t="s">
        <v>348</v>
      </c>
      <c r="FH176" t="s">
        <v>349</v>
      </c>
      <c r="FI176" t="s">
        <v>350</v>
      </c>
      <c r="FJ176" t="s">
        <v>350</v>
      </c>
      <c r="FK176" t="s">
        <v>350</v>
      </c>
      <c r="FL176" t="s">
        <v>350</v>
      </c>
      <c r="FM176">
        <v>0</v>
      </c>
      <c r="FN176">
        <v>100</v>
      </c>
      <c r="FO176">
        <v>100</v>
      </c>
      <c r="FP176">
        <v>-0.31</v>
      </c>
      <c r="FQ176">
        <v>7.3999999999999996E-2</v>
      </c>
      <c r="FR176">
        <v>-0.18329044484773399</v>
      </c>
      <c r="FS176">
        <v>1.93526017593624E-3</v>
      </c>
      <c r="FT176">
        <v>-2.6352868309754201E-6</v>
      </c>
      <c r="FU176">
        <v>7.4988703689445403E-10</v>
      </c>
      <c r="FV176">
        <v>7.4070808911679595E-2</v>
      </c>
      <c r="FW176">
        <v>0</v>
      </c>
      <c r="FX176">
        <v>0</v>
      </c>
      <c r="FY176">
        <v>0</v>
      </c>
      <c r="FZ176">
        <v>1</v>
      </c>
      <c r="GA176">
        <v>1999</v>
      </c>
      <c r="GB176">
        <v>0</v>
      </c>
      <c r="GC176">
        <v>14</v>
      </c>
      <c r="GD176">
        <v>59.9</v>
      </c>
      <c r="GE176">
        <v>59.8</v>
      </c>
      <c r="GF176">
        <v>2.7185100000000002</v>
      </c>
      <c r="GG176">
        <v>2.4731399999999999</v>
      </c>
      <c r="GH176">
        <v>1.5979000000000001</v>
      </c>
      <c r="GI176">
        <v>2.35229</v>
      </c>
      <c r="GJ176">
        <v>1.64917</v>
      </c>
      <c r="GK176">
        <v>2.49634</v>
      </c>
      <c r="GL176">
        <v>26.5199</v>
      </c>
      <c r="GM176">
        <v>14.3422</v>
      </c>
      <c r="GN176">
        <v>19</v>
      </c>
      <c r="GO176">
        <v>451.00099999999998</v>
      </c>
      <c r="GP176">
        <v>639.96500000000003</v>
      </c>
      <c r="GQ176">
        <v>28.827200000000001</v>
      </c>
      <c r="GR176">
        <v>21.745899999999999</v>
      </c>
      <c r="GS176">
        <v>30.000299999999999</v>
      </c>
      <c r="GT176">
        <v>21.678899999999999</v>
      </c>
      <c r="GU176">
        <v>21.660799999999998</v>
      </c>
      <c r="GV176">
        <v>54.568899999999999</v>
      </c>
      <c r="GW176">
        <v>26.331099999999999</v>
      </c>
      <c r="GX176">
        <v>100</v>
      </c>
      <c r="GY176">
        <v>28.819600000000001</v>
      </c>
      <c r="GZ176">
        <v>1266.2</v>
      </c>
      <c r="HA176">
        <v>12.7887</v>
      </c>
      <c r="HB176">
        <v>101.34099999999999</v>
      </c>
      <c r="HC176">
        <v>101.333</v>
      </c>
    </row>
    <row r="177" spans="1:211" x14ac:dyDescent="0.2">
      <c r="A177">
        <v>161</v>
      </c>
      <c r="B177">
        <v>1736449292.0999999</v>
      </c>
      <c r="C177">
        <v>320</v>
      </c>
      <c r="D177" t="s">
        <v>669</v>
      </c>
      <c r="E177" t="s">
        <v>670</v>
      </c>
      <c r="F177">
        <v>2</v>
      </c>
      <c r="G177">
        <v>1736449290.0999999</v>
      </c>
      <c r="H177">
        <f t="shared" si="68"/>
        <v>2.3522997879223267E-3</v>
      </c>
      <c r="I177">
        <f t="shared" si="69"/>
        <v>2.3522997879223269</v>
      </c>
      <c r="J177">
        <f t="shared" si="70"/>
        <v>44.814681453545418</v>
      </c>
      <c r="K177">
        <f t="shared" si="71"/>
        <v>1152.76</v>
      </c>
      <c r="L177">
        <f t="shared" si="72"/>
        <v>602.14229792424112</v>
      </c>
      <c r="M177">
        <f t="shared" si="73"/>
        <v>61.60427712371623</v>
      </c>
      <c r="N177">
        <f t="shared" si="74"/>
        <v>117.937149975918</v>
      </c>
      <c r="O177">
        <f t="shared" si="75"/>
        <v>0.13875953111173117</v>
      </c>
      <c r="P177">
        <f t="shared" si="76"/>
        <v>3.5374445680577375</v>
      </c>
      <c r="Q177">
        <f t="shared" si="77"/>
        <v>0.13580511275397769</v>
      </c>
      <c r="R177">
        <f t="shared" si="78"/>
        <v>8.5138398980698304E-2</v>
      </c>
      <c r="S177">
        <f t="shared" si="79"/>
        <v>253.92012</v>
      </c>
      <c r="T177">
        <f t="shared" si="80"/>
        <v>25.761205165975834</v>
      </c>
      <c r="U177">
        <f t="shared" si="81"/>
        <v>25.761205165975834</v>
      </c>
      <c r="V177">
        <f t="shared" si="82"/>
        <v>3.3268724267703806</v>
      </c>
      <c r="W177">
        <f t="shared" si="83"/>
        <v>50.184078450854564</v>
      </c>
      <c r="X177">
        <f t="shared" si="84"/>
        <v>1.5974193894969373</v>
      </c>
      <c r="Y177">
        <f t="shared" si="85"/>
        <v>3.1831199033799047</v>
      </c>
      <c r="Z177">
        <f t="shared" si="86"/>
        <v>1.7294530372734433</v>
      </c>
      <c r="AA177">
        <f t="shared" si="87"/>
        <v>-103.73642064737462</v>
      </c>
      <c r="AB177">
        <f t="shared" si="88"/>
        <v>-141.70857942647984</v>
      </c>
      <c r="AC177">
        <f t="shared" si="89"/>
        <v>-8.506869448451603</v>
      </c>
      <c r="AD177">
        <f t="shared" si="90"/>
        <v>-3.1749522306057543E-2</v>
      </c>
      <c r="AE177">
        <f t="shared" si="91"/>
        <v>73.269598900204173</v>
      </c>
      <c r="AF177">
        <f t="shared" si="92"/>
        <v>2.3505809533605335</v>
      </c>
      <c r="AG177">
        <f t="shared" si="93"/>
        <v>44.814681453545418</v>
      </c>
      <c r="AH177">
        <v>1252.8160078914</v>
      </c>
      <c r="AI177">
        <v>1174.4436363636401</v>
      </c>
      <c r="AJ177">
        <v>3.39005885343005</v>
      </c>
      <c r="AK177">
        <v>85.495142733625997</v>
      </c>
      <c r="AL177">
        <f t="shared" si="94"/>
        <v>2.3522997879223269</v>
      </c>
      <c r="AM177">
        <v>12.8358241347274</v>
      </c>
      <c r="AN177">
        <v>15.614332167832201</v>
      </c>
      <c r="AO177">
        <v>1.9772897479518201E-6</v>
      </c>
      <c r="AP177">
        <v>126.389948844656</v>
      </c>
      <c r="AQ177">
        <v>37</v>
      </c>
      <c r="AR177">
        <v>7</v>
      </c>
      <c r="AS177">
        <f t="shared" si="95"/>
        <v>1</v>
      </c>
      <c r="AT177">
        <f t="shared" si="96"/>
        <v>0</v>
      </c>
      <c r="AU177">
        <f t="shared" si="97"/>
        <v>54450.020354027161</v>
      </c>
      <c r="AV177">
        <f t="shared" si="98"/>
        <v>1600</v>
      </c>
      <c r="AW177">
        <f t="shared" si="99"/>
        <v>1348.8000480000001</v>
      </c>
      <c r="AX177">
        <f t="shared" si="100"/>
        <v>0.84300003000000001</v>
      </c>
      <c r="AY177">
        <f t="shared" si="101"/>
        <v>0.158700075</v>
      </c>
      <c r="AZ177">
        <v>6</v>
      </c>
      <c r="BA177">
        <v>0.5</v>
      </c>
      <c r="BB177" t="s">
        <v>345</v>
      </c>
      <c r="BC177">
        <v>2</v>
      </c>
      <c r="BD177" t="b">
        <v>1</v>
      </c>
      <c r="BE177">
        <v>1736449290.0999999</v>
      </c>
      <c r="BF177">
        <v>1152.76</v>
      </c>
      <c r="BG177">
        <v>1243.93</v>
      </c>
      <c r="BH177">
        <v>15.61375</v>
      </c>
      <c r="BI177">
        <v>12.837249999999999</v>
      </c>
      <c r="BJ177">
        <v>1153.0650000000001</v>
      </c>
      <c r="BK177">
        <v>15.5397</v>
      </c>
      <c r="BL177">
        <v>500.02800000000002</v>
      </c>
      <c r="BM177">
        <v>102.2085</v>
      </c>
      <c r="BN177">
        <v>0.10000305</v>
      </c>
      <c r="BO177">
        <v>25.018149999999999</v>
      </c>
      <c r="BP177">
        <v>24.684249999999999</v>
      </c>
      <c r="BQ177">
        <v>999.9</v>
      </c>
      <c r="BR177">
        <v>0</v>
      </c>
      <c r="BS177">
        <v>0</v>
      </c>
      <c r="BT177">
        <v>10008.75</v>
      </c>
      <c r="BU177">
        <v>513.29250000000002</v>
      </c>
      <c r="BV177">
        <v>124.17400000000001</v>
      </c>
      <c r="BW177">
        <v>-91.171750000000003</v>
      </c>
      <c r="BX177">
        <v>1171.0450000000001</v>
      </c>
      <c r="BY177">
        <v>1260.105</v>
      </c>
      <c r="BZ177">
        <v>2.776545</v>
      </c>
      <c r="CA177">
        <v>1243.93</v>
      </c>
      <c r="CB177">
        <v>12.837249999999999</v>
      </c>
      <c r="CC177">
        <v>1.5958650000000001</v>
      </c>
      <c r="CD177">
        <v>1.3120750000000001</v>
      </c>
      <c r="CE177">
        <v>13.918900000000001</v>
      </c>
      <c r="CF177">
        <v>10.937900000000001</v>
      </c>
      <c r="CG177">
        <v>1600</v>
      </c>
      <c r="CH177">
        <v>0.89999899999999999</v>
      </c>
      <c r="CI177">
        <v>0.10000100000000001</v>
      </c>
      <c r="CJ177">
        <v>20</v>
      </c>
      <c r="CK177">
        <v>31274.3</v>
      </c>
      <c r="CL177">
        <v>1736445700.0999999</v>
      </c>
      <c r="CM177" t="s">
        <v>346</v>
      </c>
      <c r="CN177">
        <v>1736445697.0999999</v>
      </c>
      <c r="CO177">
        <v>1736445700.0999999</v>
      </c>
      <c r="CP177">
        <v>1</v>
      </c>
      <c r="CQ177">
        <v>-0.33700000000000002</v>
      </c>
      <c r="CR177">
        <v>1.2999999999999999E-2</v>
      </c>
      <c r="CS177">
        <v>0.22</v>
      </c>
      <c r="CT177">
        <v>8.3000000000000004E-2</v>
      </c>
      <c r="CU177">
        <v>420</v>
      </c>
      <c r="CV177">
        <v>16</v>
      </c>
      <c r="CW177">
        <v>0.23</v>
      </c>
      <c r="CX177">
        <v>0.32</v>
      </c>
      <c r="CY177">
        <v>-90.099990476190499</v>
      </c>
      <c r="CZ177">
        <v>-7.67449870129877</v>
      </c>
      <c r="DA177">
        <v>0.78133118452375805</v>
      </c>
      <c r="DB177">
        <v>0</v>
      </c>
      <c r="DC177">
        <v>2.7725161904761899</v>
      </c>
      <c r="DD177">
        <v>4.0562337662339E-2</v>
      </c>
      <c r="DE177">
        <v>4.5449359324841601E-3</v>
      </c>
      <c r="DF177">
        <v>1</v>
      </c>
      <c r="DG177">
        <v>1</v>
      </c>
      <c r="DH177">
        <v>2</v>
      </c>
      <c r="DI177" t="s">
        <v>347</v>
      </c>
      <c r="DJ177">
        <v>3.1192299999999999</v>
      </c>
      <c r="DK177">
        <v>2.8006700000000002</v>
      </c>
      <c r="DL177">
        <v>0.20222999999999999</v>
      </c>
      <c r="DM177">
        <v>0.21374499999999999</v>
      </c>
      <c r="DN177">
        <v>8.72198E-2</v>
      </c>
      <c r="DO177">
        <v>7.6372800000000005E-2</v>
      </c>
      <c r="DP177">
        <v>22258.2</v>
      </c>
      <c r="DQ177">
        <v>20275.900000000001</v>
      </c>
      <c r="DR177">
        <v>26686.6</v>
      </c>
      <c r="DS177">
        <v>24122.799999999999</v>
      </c>
      <c r="DT177">
        <v>33673.599999999999</v>
      </c>
      <c r="DU177">
        <v>32454.1</v>
      </c>
      <c r="DV177">
        <v>40350.6</v>
      </c>
      <c r="DW177">
        <v>38135.300000000003</v>
      </c>
      <c r="DX177">
        <v>2.0136699999999998</v>
      </c>
      <c r="DY177">
        <v>2.26918</v>
      </c>
      <c r="DZ177">
        <v>0.151731</v>
      </c>
      <c r="EA177">
        <v>0</v>
      </c>
      <c r="EB177">
        <v>22.184100000000001</v>
      </c>
      <c r="EC177">
        <v>999.9</v>
      </c>
      <c r="ED177">
        <v>64.113</v>
      </c>
      <c r="EE177">
        <v>22.154</v>
      </c>
      <c r="EF177">
        <v>16.8017</v>
      </c>
      <c r="EG177">
        <v>64.014899999999997</v>
      </c>
      <c r="EH177">
        <v>26.855</v>
      </c>
      <c r="EI177">
        <v>1</v>
      </c>
      <c r="EJ177">
        <v>-0.42845800000000001</v>
      </c>
      <c r="EK177">
        <v>-3.6937500000000001</v>
      </c>
      <c r="EL177">
        <v>20.242899999999999</v>
      </c>
      <c r="EM177">
        <v>5.26281</v>
      </c>
      <c r="EN177">
        <v>12.007</v>
      </c>
      <c r="EO177">
        <v>4.9998500000000003</v>
      </c>
      <c r="EP177">
        <v>3.2868300000000001</v>
      </c>
      <c r="EQ177">
        <v>9999</v>
      </c>
      <c r="ER177">
        <v>9999</v>
      </c>
      <c r="ES177">
        <v>999.9</v>
      </c>
      <c r="ET177">
        <v>9999</v>
      </c>
      <c r="EU177">
        <v>1.8724000000000001</v>
      </c>
      <c r="EV177">
        <v>1.8731899999999999</v>
      </c>
      <c r="EW177">
        <v>1.8694500000000001</v>
      </c>
      <c r="EX177">
        <v>1.8751500000000001</v>
      </c>
      <c r="EY177">
        <v>1.8754599999999999</v>
      </c>
      <c r="EZ177">
        <v>1.87385</v>
      </c>
      <c r="FA177">
        <v>1.8724099999999999</v>
      </c>
      <c r="FB177">
        <v>1.8714900000000001</v>
      </c>
      <c r="FC177">
        <v>5</v>
      </c>
      <c r="FD177">
        <v>0</v>
      </c>
      <c r="FE177">
        <v>0</v>
      </c>
      <c r="FF177">
        <v>0</v>
      </c>
      <c r="FG177" t="s">
        <v>348</v>
      </c>
      <c r="FH177" t="s">
        <v>349</v>
      </c>
      <c r="FI177" t="s">
        <v>350</v>
      </c>
      <c r="FJ177" t="s">
        <v>350</v>
      </c>
      <c r="FK177" t="s">
        <v>350</v>
      </c>
      <c r="FL177" t="s">
        <v>350</v>
      </c>
      <c r="FM177">
        <v>0</v>
      </c>
      <c r="FN177">
        <v>100</v>
      </c>
      <c r="FO177">
        <v>100</v>
      </c>
      <c r="FP177">
        <v>-0.31</v>
      </c>
      <c r="FQ177">
        <v>7.4099999999999999E-2</v>
      </c>
      <c r="FR177">
        <v>-0.18329044484773399</v>
      </c>
      <c r="FS177">
        <v>1.93526017593624E-3</v>
      </c>
      <c r="FT177">
        <v>-2.6352868309754201E-6</v>
      </c>
      <c r="FU177">
        <v>7.4988703689445403E-10</v>
      </c>
      <c r="FV177">
        <v>7.4070808911679595E-2</v>
      </c>
      <c r="FW177">
        <v>0</v>
      </c>
      <c r="FX177">
        <v>0</v>
      </c>
      <c r="FY177">
        <v>0</v>
      </c>
      <c r="FZ177">
        <v>1</v>
      </c>
      <c r="GA177">
        <v>1999</v>
      </c>
      <c r="GB177">
        <v>0</v>
      </c>
      <c r="GC177">
        <v>14</v>
      </c>
      <c r="GD177">
        <v>59.9</v>
      </c>
      <c r="GE177">
        <v>59.9</v>
      </c>
      <c r="GF177">
        <v>2.7294900000000002</v>
      </c>
      <c r="GG177">
        <v>2.48169</v>
      </c>
      <c r="GH177">
        <v>1.5979000000000001</v>
      </c>
      <c r="GI177">
        <v>2.35229</v>
      </c>
      <c r="GJ177">
        <v>1.64917</v>
      </c>
      <c r="GK177">
        <v>2.33887</v>
      </c>
      <c r="GL177">
        <v>26.499199999999998</v>
      </c>
      <c r="GM177">
        <v>14.3247</v>
      </c>
      <c r="GN177">
        <v>19</v>
      </c>
      <c r="GO177">
        <v>450.73200000000003</v>
      </c>
      <c r="GP177">
        <v>640.04</v>
      </c>
      <c r="GQ177">
        <v>28.8215</v>
      </c>
      <c r="GR177">
        <v>21.7469</v>
      </c>
      <c r="GS177">
        <v>30.0002</v>
      </c>
      <c r="GT177">
        <v>21.6798</v>
      </c>
      <c r="GU177">
        <v>21.6617</v>
      </c>
      <c r="GV177">
        <v>54.807299999999998</v>
      </c>
      <c r="GW177">
        <v>26.331099999999999</v>
      </c>
      <c r="GX177">
        <v>100</v>
      </c>
      <c r="GY177">
        <v>28.819600000000001</v>
      </c>
      <c r="GZ177">
        <v>1272.94</v>
      </c>
      <c r="HA177">
        <v>12.7911</v>
      </c>
      <c r="HB177">
        <v>101.34</v>
      </c>
      <c r="HC177">
        <v>101.333</v>
      </c>
    </row>
    <row r="178" spans="1:211" x14ac:dyDescent="0.2">
      <c r="A178">
        <v>162</v>
      </c>
      <c r="B178">
        <v>1736449294.0999999</v>
      </c>
      <c r="C178">
        <v>322</v>
      </c>
      <c r="D178" t="s">
        <v>671</v>
      </c>
      <c r="E178" t="s">
        <v>672</v>
      </c>
      <c r="F178">
        <v>2</v>
      </c>
      <c r="G178">
        <v>1736449293.0999999</v>
      </c>
      <c r="H178">
        <f t="shared" si="68"/>
        <v>2.3529533769960022E-3</v>
      </c>
      <c r="I178">
        <f t="shared" si="69"/>
        <v>2.3529533769960023</v>
      </c>
      <c r="J178">
        <f t="shared" si="70"/>
        <v>45.017949671639279</v>
      </c>
      <c r="K178">
        <f t="shared" si="71"/>
        <v>1162.71</v>
      </c>
      <c r="L178">
        <f t="shared" si="72"/>
        <v>609.69773720777005</v>
      </c>
      <c r="M178">
        <f t="shared" si="73"/>
        <v>62.379016266906561</v>
      </c>
      <c r="N178">
        <f t="shared" si="74"/>
        <v>118.95846347709001</v>
      </c>
      <c r="O178">
        <f t="shared" si="75"/>
        <v>0.13881799656677268</v>
      </c>
      <c r="P178">
        <f t="shared" si="76"/>
        <v>3.54193811484528</v>
      </c>
      <c r="Q178">
        <f t="shared" si="77"/>
        <v>0.13586478192461549</v>
      </c>
      <c r="R178">
        <f t="shared" si="78"/>
        <v>8.5175590535999837E-2</v>
      </c>
      <c r="S178">
        <f t="shared" si="79"/>
        <v>253.91853299925</v>
      </c>
      <c r="T178">
        <f t="shared" si="80"/>
        <v>25.761014972036044</v>
      </c>
      <c r="U178">
        <f t="shared" si="81"/>
        <v>25.761014972036044</v>
      </c>
      <c r="V178">
        <f t="shared" si="82"/>
        <v>3.3268349179257903</v>
      </c>
      <c r="W178">
        <f t="shared" si="83"/>
        <v>50.187606694954148</v>
      </c>
      <c r="X178">
        <f t="shared" si="84"/>
        <v>1.5976126453608002</v>
      </c>
      <c r="Y178">
        <f t="shared" si="85"/>
        <v>3.1832811934453606</v>
      </c>
      <c r="Z178">
        <f t="shared" si="86"/>
        <v>1.7292222725649902</v>
      </c>
      <c r="AA178">
        <f t="shared" si="87"/>
        <v>-103.76524392552369</v>
      </c>
      <c r="AB178">
        <f t="shared" si="88"/>
        <v>-141.68996094918839</v>
      </c>
      <c r="AC178">
        <f t="shared" si="89"/>
        <v>-8.4949889243312828</v>
      </c>
      <c r="AD178">
        <f t="shared" si="90"/>
        <v>-3.1660799793371552E-2</v>
      </c>
      <c r="AE178">
        <f t="shared" si="91"/>
        <v>73.423220118500808</v>
      </c>
      <c r="AF178">
        <f t="shared" si="92"/>
        <v>2.34915897472208</v>
      </c>
      <c r="AG178">
        <f t="shared" si="93"/>
        <v>45.017949671639279</v>
      </c>
      <c r="AH178">
        <v>1259.6823450904301</v>
      </c>
      <c r="AI178">
        <v>1181.1650909090899</v>
      </c>
      <c r="AJ178">
        <v>3.3767314453759298</v>
      </c>
      <c r="AK178">
        <v>85.495142733625997</v>
      </c>
      <c r="AL178">
        <f t="shared" si="94"/>
        <v>2.3529533769960023</v>
      </c>
      <c r="AM178">
        <v>12.836708513704099</v>
      </c>
      <c r="AN178">
        <v>15.6156608391608</v>
      </c>
      <c r="AO178">
        <v>2.6672130536096298E-6</v>
      </c>
      <c r="AP178">
        <v>126.389948844656</v>
      </c>
      <c r="AQ178">
        <v>37</v>
      </c>
      <c r="AR178">
        <v>7</v>
      </c>
      <c r="AS178">
        <f t="shared" si="95"/>
        <v>1</v>
      </c>
      <c r="AT178">
        <f t="shared" si="96"/>
        <v>0</v>
      </c>
      <c r="AU178">
        <f t="shared" si="97"/>
        <v>54548.986094295338</v>
      </c>
      <c r="AV178">
        <f t="shared" si="98"/>
        <v>1599.99</v>
      </c>
      <c r="AW178">
        <f t="shared" si="99"/>
        <v>1348.7916179997001</v>
      </c>
      <c r="AX178">
        <f t="shared" si="100"/>
        <v>0.84300003000000001</v>
      </c>
      <c r="AY178">
        <f t="shared" si="101"/>
        <v>0.158700075</v>
      </c>
      <c r="AZ178">
        <v>6</v>
      </c>
      <c r="BA178">
        <v>0.5</v>
      </c>
      <c r="BB178" t="s">
        <v>345</v>
      </c>
      <c r="BC178">
        <v>2</v>
      </c>
      <c r="BD178" t="b">
        <v>1</v>
      </c>
      <c r="BE178">
        <v>1736449293.0999999</v>
      </c>
      <c r="BF178">
        <v>1162.71</v>
      </c>
      <c r="BG178">
        <v>1254.08</v>
      </c>
      <c r="BH178">
        <v>15.6152</v>
      </c>
      <c r="BI178">
        <v>12.8407</v>
      </c>
      <c r="BJ178">
        <v>1163.03</v>
      </c>
      <c r="BK178">
        <v>15.5411</v>
      </c>
      <c r="BL178">
        <v>500.08499999999998</v>
      </c>
      <c r="BM178">
        <v>102.211</v>
      </c>
      <c r="BN178">
        <v>0.100379</v>
      </c>
      <c r="BO178">
        <v>25.018999999999998</v>
      </c>
      <c r="BP178">
        <v>24.680499999999999</v>
      </c>
      <c r="BQ178">
        <v>999.9</v>
      </c>
      <c r="BR178">
        <v>0</v>
      </c>
      <c r="BS178">
        <v>0</v>
      </c>
      <c r="BT178">
        <v>10027.5</v>
      </c>
      <c r="BU178">
        <v>513.25199999999995</v>
      </c>
      <c r="BV178">
        <v>124.264</v>
      </c>
      <c r="BW178">
        <v>-91.365200000000002</v>
      </c>
      <c r="BX178">
        <v>1181.1600000000001</v>
      </c>
      <c r="BY178">
        <v>1270.3900000000001</v>
      </c>
      <c r="BZ178">
        <v>2.7745000000000002</v>
      </c>
      <c r="CA178">
        <v>1254.08</v>
      </c>
      <c r="CB178">
        <v>12.8407</v>
      </c>
      <c r="CC178">
        <v>1.59605</v>
      </c>
      <c r="CD178">
        <v>1.31246</v>
      </c>
      <c r="CE178">
        <v>13.9207</v>
      </c>
      <c r="CF178">
        <v>10.942299999999999</v>
      </c>
      <c r="CG178">
        <v>1599.99</v>
      </c>
      <c r="CH178">
        <v>0.89999899999999999</v>
      </c>
      <c r="CI178">
        <v>0.10000100000000001</v>
      </c>
      <c r="CJ178">
        <v>20</v>
      </c>
      <c r="CK178">
        <v>31274.2</v>
      </c>
      <c r="CL178">
        <v>1736445700.0999999</v>
      </c>
      <c r="CM178" t="s">
        <v>346</v>
      </c>
      <c r="CN178">
        <v>1736445697.0999999</v>
      </c>
      <c r="CO178">
        <v>1736445700.0999999</v>
      </c>
      <c r="CP178">
        <v>1</v>
      </c>
      <c r="CQ178">
        <v>-0.33700000000000002</v>
      </c>
      <c r="CR178">
        <v>1.2999999999999999E-2</v>
      </c>
      <c r="CS178">
        <v>0.22</v>
      </c>
      <c r="CT178">
        <v>8.3000000000000004E-2</v>
      </c>
      <c r="CU178">
        <v>420</v>
      </c>
      <c r="CV178">
        <v>16</v>
      </c>
      <c r="CW178">
        <v>0.23</v>
      </c>
      <c r="CX178">
        <v>0.32</v>
      </c>
      <c r="CY178">
        <v>-90.317976190476202</v>
      </c>
      <c r="CZ178">
        <v>-7.3773116883118703</v>
      </c>
      <c r="DA178">
        <v>0.75539104152987102</v>
      </c>
      <c r="DB178">
        <v>0</v>
      </c>
      <c r="DC178">
        <v>2.7736942857142899</v>
      </c>
      <c r="DD178">
        <v>2.9080519480522302E-2</v>
      </c>
      <c r="DE178">
        <v>3.5325217910271299E-3</v>
      </c>
      <c r="DF178">
        <v>1</v>
      </c>
      <c r="DG178">
        <v>1</v>
      </c>
      <c r="DH178">
        <v>2</v>
      </c>
      <c r="DI178" t="s">
        <v>347</v>
      </c>
      <c r="DJ178">
        <v>3.1193599999999999</v>
      </c>
      <c r="DK178">
        <v>2.80131</v>
      </c>
      <c r="DL178">
        <v>0.202957</v>
      </c>
      <c r="DM178">
        <v>0.21445500000000001</v>
      </c>
      <c r="DN178">
        <v>8.7224499999999996E-2</v>
      </c>
      <c r="DO178">
        <v>7.63881E-2</v>
      </c>
      <c r="DP178">
        <v>22238</v>
      </c>
      <c r="DQ178">
        <v>20257.400000000001</v>
      </c>
      <c r="DR178">
        <v>26686.6</v>
      </c>
      <c r="DS178">
        <v>24122.5</v>
      </c>
      <c r="DT178">
        <v>33673.599999999999</v>
      </c>
      <c r="DU178">
        <v>32453.4</v>
      </c>
      <c r="DV178">
        <v>40350.800000000003</v>
      </c>
      <c r="DW178">
        <v>38135.1</v>
      </c>
      <c r="DX178">
        <v>2.0139300000000002</v>
      </c>
      <c r="DY178">
        <v>2.2688999999999999</v>
      </c>
      <c r="DZ178">
        <v>0.15171599999999999</v>
      </c>
      <c r="EA178">
        <v>0</v>
      </c>
      <c r="EB178">
        <v>22.186599999999999</v>
      </c>
      <c r="EC178">
        <v>999.9</v>
      </c>
      <c r="ED178">
        <v>64.113</v>
      </c>
      <c r="EE178">
        <v>22.154</v>
      </c>
      <c r="EF178">
        <v>16.800599999999999</v>
      </c>
      <c r="EG178">
        <v>63.934899999999999</v>
      </c>
      <c r="EH178">
        <v>26.802900000000001</v>
      </c>
      <c r="EI178">
        <v>1</v>
      </c>
      <c r="EJ178">
        <v>-0.42840400000000001</v>
      </c>
      <c r="EK178">
        <v>-3.7100399999999998</v>
      </c>
      <c r="EL178">
        <v>20.2425</v>
      </c>
      <c r="EM178">
        <v>5.2631100000000002</v>
      </c>
      <c r="EN178">
        <v>12.007300000000001</v>
      </c>
      <c r="EO178">
        <v>5</v>
      </c>
      <c r="EP178">
        <v>3.2870499999999998</v>
      </c>
      <c r="EQ178">
        <v>9999</v>
      </c>
      <c r="ER178">
        <v>9999</v>
      </c>
      <c r="ES178">
        <v>999.9</v>
      </c>
      <c r="ET178">
        <v>9999</v>
      </c>
      <c r="EU178">
        <v>1.8724000000000001</v>
      </c>
      <c r="EV178">
        <v>1.8732200000000001</v>
      </c>
      <c r="EW178">
        <v>1.8694599999999999</v>
      </c>
      <c r="EX178">
        <v>1.8751500000000001</v>
      </c>
      <c r="EY178">
        <v>1.8754599999999999</v>
      </c>
      <c r="EZ178">
        <v>1.8738699999999999</v>
      </c>
      <c r="FA178">
        <v>1.8724099999999999</v>
      </c>
      <c r="FB178">
        <v>1.8714900000000001</v>
      </c>
      <c r="FC178">
        <v>5</v>
      </c>
      <c r="FD178">
        <v>0</v>
      </c>
      <c r="FE178">
        <v>0</v>
      </c>
      <c r="FF178">
        <v>0</v>
      </c>
      <c r="FG178" t="s">
        <v>348</v>
      </c>
      <c r="FH178" t="s">
        <v>349</v>
      </c>
      <c r="FI178" t="s">
        <v>350</v>
      </c>
      <c r="FJ178" t="s">
        <v>350</v>
      </c>
      <c r="FK178" t="s">
        <v>350</v>
      </c>
      <c r="FL178" t="s">
        <v>350</v>
      </c>
      <c r="FM178">
        <v>0</v>
      </c>
      <c r="FN178">
        <v>100</v>
      </c>
      <c r="FO178">
        <v>100</v>
      </c>
      <c r="FP178">
        <v>-0.33</v>
      </c>
      <c r="FQ178">
        <v>7.4099999999999999E-2</v>
      </c>
      <c r="FR178">
        <v>-0.18329044484773399</v>
      </c>
      <c r="FS178">
        <v>1.93526017593624E-3</v>
      </c>
      <c r="FT178">
        <v>-2.6352868309754201E-6</v>
      </c>
      <c r="FU178">
        <v>7.4988703689445403E-10</v>
      </c>
      <c r="FV178">
        <v>7.4070808911679595E-2</v>
      </c>
      <c r="FW178">
        <v>0</v>
      </c>
      <c r="FX178">
        <v>0</v>
      </c>
      <c r="FY178">
        <v>0</v>
      </c>
      <c r="FZ178">
        <v>1</v>
      </c>
      <c r="GA178">
        <v>1999</v>
      </c>
      <c r="GB178">
        <v>0</v>
      </c>
      <c r="GC178">
        <v>14</v>
      </c>
      <c r="GD178">
        <v>60</v>
      </c>
      <c r="GE178">
        <v>59.9</v>
      </c>
      <c r="GF178">
        <v>2.7404799999999998</v>
      </c>
      <c r="GG178">
        <v>2.4670399999999999</v>
      </c>
      <c r="GH178">
        <v>1.5979000000000001</v>
      </c>
      <c r="GI178">
        <v>2.35107</v>
      </c>
      <c r="GJ178">
        <v>1.64917</v>
      </c>
      <c r="GK178">
        <v>2.31812</v>
      </c>
      <c r="GL178">
        <v>26.5199</v>
      </c>
      <c r="GM178">
        <v>14.333399999999999</v>
      </c>
      <c r="GN178">
        <v>19</v>
      </c>
      <c r="GO178">
        <v>450.88600000000002</v>
      </c>
      <c r="GP178">
        <v>639.82299999999998</v>
      </c>
      <c r="GQ178">
        <v>28.814800000000002</v>
      </c>
      <c r="GR178">
        <v>21.747800000000002</v>
      </c>
      <c r="GS178">
        <v>30.0002</v>
      </c>
      <c r="GT178">
        <v>21.680399999999999</v>
      </c>
      <c r="GU178">
        <v>21.662299999999998</v>
      </c>
      <c r="GV178">
        <v>55.0456</v>
      </c>
      <c r="GW178">
        <v>26.331099999999999</v>
      </c>
      <c r="GX178">
        <v>100</v>
      </c>
      <c r="GY178">
        <v>28.800799999999999</v>
      </c>
      <c r="GZ178">
        <v>1279.6600000000001</v>
      </c>
      <c r="HA178">
        <v>12.787800000000001</v>
      </c>
      <c r="HB178">
        <v>101.34099999999999</v>
      </c>
      <c r="HC178">
        <v>101.33199999999999</v>
      </c>
    </row>
    <row r="179" spans="1:211" x14ac:dyDescent="0.2">
      <c r="A179">
        <v>163</v>
      </c>
      <c r="B179">
        <v>1736449296.0999999</v>
      </c>
      <c r="C179">
        <v>324</v>
      </c>
      <c r="D179" t="s">
        <v>673</v>
      </c>
      <c r="E179" t="s">
        <v>674</v>
      </c>
      <c r="F179">
        <v>2</v>
      </c>
      <c r="G179">
        <v>1736449294.0999999</v>
      </c>
      <c r="H179">
        <f t="shared" si="68"/>
        <v>2.3526637649768836E-3</v>
      </c>
      <c r="I179">
        <f t="shared" si="69"/>
        <v>2.3526637649768833</v>
      </c>
      <c r="J179">
        <f t="shared" si="70"/>
        <v>45.150731059263471</v>
      </c>
      <c r="K179">
        <f t="shared" si="71"/>
        <v>1166.04</v>
      </c>
      <c r="L179">
        <f t="shared" si="72"/>
        <v>611.3324645524018</v>
      </c>
      <c r="M179">
        <f t="shared" si="73"/>
        <v>62.547248664430455</v>
      </c>
      <c r="N179">
        <f t="shared" si="74"/>
        <v>119.30103186336</v>
      </c>
      <c r="O179">
        <f t="shared" si="75"/>
        <v>0.13879895004751028</v>
      </c>
      <c r="P179">
        <f t="shared" si="76"/>
        <v>3.5433083705559496</v>
      </c>
      <c r="Q179">
        <f t="shared" si="77"/>
        <v>0.1358476520422911</v>
      </c>
      <c r="R179">
        <f t="shared" si="78"/>
        <v>8.516471822985773E-2</v>
      </c>
      <c r="S179">
        <f t="shared" si="79"/>
        <v>253.91926649981249</v>
      </c>
      <c r="T179">
        <f t="shared" si="80"/>
        <v>25.761560590403246</v>
      </c>
      <c r="U179">
        <f t="shared" si="81"/>
        <v>25.761560590403246</v>
      </c>
      <c r="V179">
        <f t="shared" si="82"/>
        <v>3.3269425223157683</v>
      </c>
      <c r="W179">
        <f t="shared" si="83"/>
        <v>50.187757210196438</v>
      </c>
      <c r="X179">
        <f t="shared" si="84"/>
        <v>1.5976888642488001</v>
      </c>
      <c r="Y179">
        <f t="shared" si="85"/>
        <v>3.1834235141398275</v>
      </c>
      <c r="Z179">
        <f t="shared" si="86"/>
        <v>1.7292536580669682</v>
      </c>
      <c r="AA179">
        <f t="shared" si="87"/>
        <v>-103.75247203548057</v>
      </c>
      <c r="AB179">
        <f t="shared" si="88"/>
        <v>-141.7057336111732</v>
      </c>
      <c r="AC179">
        <f t="shared" si="89"/>
        <v>-8.4927043586396671</v>
      </c>
      <c r="AD179">
        <f t="shared" si="90"/>
        <v>-3.164350548092898E-2</v>
      </c>
      <c r="AE179">
        <f t="shared" si="91"/>
        <v>73.461082041810982</v>
      </c>
      <c r="AF179">
        <f t="shared" si="92"/>
        <v>2.3490704219886482</v>
      </c>
      <c r="AG179">
        <f t="shared" si="93"/>
        <v>45.150731059263471</v>
      </c>
      <c r="AH179">
        <v>1266.53623388703</v>
      </c>
      <c r="AI179">
        <v>1187.90333333333</v>
      </c>
      <c r="AJ179">
        <v>3.37137717750374</v>
      </c>
      <c r="AK179">
        <v>85.495142733625997</v>
      </c>
      <c r="AL179">
        <f t="shared" si="94"/>
        <v>2.3526637649768833</v>
      </c>
      <c r="AM179">
        <v>12.837900606637101</v>
      </c>
      <c r="AN179">
        <v>15.616211188811199</v>
      </c>
      <c r="AO179">
        <v>3.02124729688745E-6</v>
      </c>
      <c r="AP179">
        <v>126.389948844656</v>
      </c>
      <c r="AQ179">
        <v>37</v>
      </c>
      <c r="AR179">
        <v>7</v>
      </c>
      <c r="AS179">
        <f t="shared" si="95"/>
        <v>1</v>
      </c>
      <c r="AT179">
        <f t="shared" si="96"/>
        <v>0</v>
      </c>
      <c r="AU179">
        <f t="shared" si="97"/>
        <v>54579.106365570718</v>
      </c>
      <c r="AV179">
        <f t="shared" si="98"/>
        <v>1599.9949999999999</v>
      </c>
      <c r="AW179">
        <f t="shared" si="99"/>
        <v>1348.7958089999247</v>
      </c>
      <c r="AX179">
        <f t="shared" si="100"/>
        <v>0.84300001499999988</v>
      </c>
      <c r="AY179">
        <f t="shared" si="101"/>
        <v>0.1587000375</v>
      </c>
      <c r="AZ179">
        <v>6</v>
      </c>
      <c r="BA179">
        <v>0.5</v>
      </c>
      <c r="BB179" t="s">
        <v>345</v>
      </c>
      <c r="BC179">
        <v>2</v>
      </c>
      <c r="BD179" t="b">
        <v>1</v>
      </c>
      <c r="BE179">
        <v>1736449294.0999999</v>
      </c>
      <c r="BF179">
        <v>1166.04</v>
      </c>
      <c r="BG179">
        <v>1257.4549999999999</v>
      </c>
      <c r="BH179">
        <v>15.6157</v>
      </c>
      <c r="BI179">
        <v>12.8416</v>
      </c>
      <c r="BJ179">
        <v>1166.365</v>
      </c>
      <c r="BK179">
        <v>15.541600000000001</v>
      </c>
      <c r="BL179">
        <v>500.13799999999998</v>
      </c>
      <c r="BM179">
        <v>102.21250000000001</v>
      </c>
      <c r="BN179">
        <v>0.100484</v>
      </c>
      <c r="BO179">
        <v>25.019749999999998</v>
      </c>
      <c r="BP179">
        <v>24.682400000000001</v>
      </c>
      <c r="BQ179">
        <v>999.9</v>
      </c>
      <c r="BR179">
        <v>0</v>
      </c>
      <c r="BS179">
        <v>0</v>
      </c>
      <c r="BT179">
        <v>10033.15</v>
      </c>
      <c r="BU179">
        <v>513.26099999999997</v>
      </c>
      <c r="BV179">
        <v>124.25</v>
      </c>
      <c r="BW179">
        <v>-91.414599999999993</v>
      </c>
      <c r="BX179">
        <v>1184.54</v>
      </c>
      <c r="BY179">
        <v>1273.8150000000001</v>
      </c>
      <c r="BZ179">
        <v>2.7740800000000001</v>
      </c>
      <c r="CA179">
        <v>1257.4549999999999</v>
      </c>
      <c r="CB179">
        <v>12.8416</v>
      </c>
      <c r="CC179">
        <v>1.59612</v>
      </c>
      <c r="CD179">
        <v>1.312575</v>
      </c>
      <c r="CE179">
        <v>13.9214</v>
      </c>
      <c r="CF179">
        <v>10.9436</v>
      </c>
      <c r="CG179">
        <v>1599.9949999999999</v>
      </c>
      <c r="CH179">
        <v>0.89999949999999995</v>
      </c>
      <c r="CI179">
        <v>0.10000050000000001</v>
      </c>
      <c r="CJ179">
        <v>20</v>
      </c>
      <c r="CK179">
        <v>31274.35</v>
      </c>
      <c r="CL179">
        <v>1736445700.0999999</v>
      </c>
      <c r="CM179" t="s">
        <v>346</v>
      </c>
      <c r="CN179">
        <v>1736445697.0999999</v>
      </c>
      <c r="CO179">
        <v>1736445700.0999999</v>
      </c>
      <c r="CP179">
        <v>1</v>
      </c>
      <c r="CQ179">
        <v>-0.33700000000000002</v>
      </c>
      <c r="CR179">
        <v>1.2999999999999999E-2</v>
      </c>
      <c r="CS179">
        <v>0.22</v>
      </c>
      <c r="CT179">
        <v>8.3000000000000004E-2</v>
      </c>
      <c r="CU179">
        <v>420</v>
      </c>
      <c r="CV179">
        <v>16</v>
      </c>
      <c r="CW179">
        <v>0.23</v>
      </c>
      <c r="CX179">
        <v>0.32</v>
      </c>
      <c r="CY179">
        <v>-90.539414285714301</v>
      </c>
      <c r="CZ179">
        <v>-6.69585194805203</v>
      </c>
      <c r="DA179">
        <v>0.69174953166433295</v>
      </c>
      <c r="DB179">
        <v>0</v>
      </c>
      <c r="DC179">
        <v>2.7743980952381002</v>
      </c>
      <c r="DD179">
        <v>1.5201818181814E-2</v>
      </c>
      <c r="DE179">
        <v>2.56499441946406E-3</v>
      </c>
      <c r="DF179">
        <v>1</v>
      </c>
      <c r="DG179">
        <v>1</v>
      </c>
      <c r="DH179">
        <v>2</v>
      </c>
      <c r="DI179" t="s">
        <v>347</v>
      </c>
      <c r="DJ179">
        <v>3.11964</v>
      </c>
      <c r="DK179">
        <v>2.8015300000000001</v>
      </c>
      <c r="DL179">
        <v>0.203683</v>
      </c>
      <c r="DM179">
        <v>0.21516299999999999</v>
      </c>
      <c r="DN179">
        <v>8.7231699999999995E-2</v>
      </c>
      <c r="DO179">
        <v>7.6388300000000006E-2</v>
      </c>
      <c r="DP179">
        <v>22218</v>
      </c>
      <c r="DQ179">
        <v>20239</v>
      </c>
      <c r="DR179">
        <v>26686.799999999999</v>
      </c>
      <c r="DS179">
        <v>24122.3</v>
      </c>
      <c r="DT179">
        <v>33673.599999999999</v>
      </c>
      <c r="DU179">
        <v>32453.1</v>
      </c>
      <c r="DV179">
        <v>40351</v>
      </c>
      <c r="DW179">
        <v>38134.6</v>
      </c>
      <c r="DX179">
        <v>2.0146000000000002</v>
      </c>
      <c r="DY179">
        <v>2.2686500000000001</v>
      </c>
      <c r="DZ179">
        <v>0.15164900000000001</v>
      </c>
      <c r="EA179">
        <v>0</v>
      </c>
      <c r="EB179">
        <v>22.189299999999999</v>
      </c>
      <c r="EC179">
        <v>999.9</v>
      </c>
      <c r="ED179">
        <v>64.137</v>
      </c>
      <c r="EE179">
        <v>22.154</v>
      </c>
      <c r="EF179">
        <v>16.806000000000001</v>
      </c>
      <c r="EG179">
        <v>63.794899999999998</v>
      </c>
      <c r="EH179">
        <v>26.3902</v>
      </c>
      <c r="EI179">
        <v>1</v>
      </c>
      <c r="EJ179">
        <v>-0.42832100000000001</v>
      </c>
      <c r="EK179">
        <v>-3.6957100000000001</v>
      </c>
      <c r="EL179">
        <v>20.242999999999999</v>
      </c>
      <c r="EM179">
        <v>5.2625099999999998</v>
      </c>
      <c r="EN179">
        <v>12.0068</v>
      </c>
      <c r="EO179">
        <v>4.9997999999999996</v>
      </c>
      <c r="EP179">
        <v>3.2869000000000002</v>
      </c>
      <c r="EQ179">
        <v>9999</v>
      </c>
      <c r="ER179">
        <v>9999</v>
      </c>
      <c r="ES179">
        <v>999.9</v>
      </c>
      <c r="ET179">
        <v>9999</v>
      </c>
      <c r="EU179">
        <v>1.8724000000000001</v>
      </c>
      <c r="EV179">
        <v>1.87321</v>
      </c>
      <c r="EW179">
        <v>1.8694500000000001</v>
      </c>
      <c r="EX179">
        <v>1.8751500000000001</v>
      </c>
      <c r="EY179">
        <v>1.8754599999999999</v>
      </c>
      <c r="EZ179">
        <v>1.8738699999999999</v>
      </c>
      <c r="FA179">
        <v>1.8724099999999999</v>
      </c>
      <c r="FB179">
        <v>1.8714900000000001</v>
      </c>
      <c r="FC179">
        <v>5</v>
      </c>
      <c r="FD179">
        <v>0</v>
      </c>
      <c r="FE179">
        <v>0</v>
      </c>
      <c r="FF179">
        <v>0</v>
      </c>
      <c r="FG179" t="s">
        <v>348</v>
      </c>
      <c r="FH179" t="s">
        <v>349</v>
      </c>
      <c r="FI179" t="s">
        <v>350</v>
      </c>
      <c r="FJ179" t="s">
        <v>350</v>
      </c>
      <c r="FK179" t="s">
        <v>350</v>
      </c>
      <c r="FL179" t="s">
        <v>350</v>
      </c>
      <c r="FM179">
        <v>0</v>
      </c>
      <c r="FN179">
        <v>100</v>
      </c>
      <c r="FO179">
        <v>100</v>
      </c>
      <c r="FP179">
        <v>-0.33</v>
      </c>
      <c r="FQ179">
        <v>7.4099999999999999E-2</v>
      </c>
      <c r="FR179">
        <v>-0.18329044484773399</v>
      </c>
      <c r="FS179">
        <v>1.93526017593624E-3</v>
      </c>
      <c r="FT179">
        <v>-2.6352868309754201E-6</v>
      </c>
      <c r="FU179">
        <v>7.4988703689445403E-10</v>
      </c>
      <c r="FV179">
        <v>7.4070808911679595E-2</v>
      </c>
      <c r="FW179">
        <v>0</v>
      </c>
      <c r="FX179">
        <v>0</v>
      </c>
      <c r="FY179">
        <v>0</v>
      </c>
      <c r="FZ179">
        <v>1</v>
      </c>
      <c r="GA179">
        <v>1999</v>
      </c>
      <c r="GB179">
        <v>0</v>
      </c>
      <c r="GC179">
        <v>14</v>
      </c>
      <c r="GD179">
        <v>60</v>
      </c>
      <c r="GE179">
        <v>59.9</v>
      </c>
      <c r="GF179">
        <v>2.7526899999999999</v>
      </c>
      <c r="GG179">
        <v>2.4621599999999999</v>
      </c>
      <c r="GH179">
        <v>1.5979000000000001</v>
      </c>
      <c r="GI179">
        <v>2.35229</v>
      </c>
      <c r="GJ179">
        <v>1.64917</v>
      </c>
      <c r="GK179">
        <v>2.4694799999999999</v>
      </c>
      <c r="GL179">
        <v>26.5199</v>
      </c>
      <c r="GM179">
        <v>14.3422</v>
      </c>
      <c r="GN179">
        <v>19</v>
      </c>
      <c r="GO179">
        <v>451.286</v>
      </c>
      <c r="GP179">
        <v>639.62699999999995</v>
      </c>
      <c r="GQ179">
        <v>28.809699999999999</v>
      </c>
      <c r="GR179">
        <v>21.748799999999999</v>
      </c>
      <c r="GS179">
        <v>30.000299999999999</v>
      </c>
      <c r="GT179">
        <v>21.6812</v>
      </c>
      <c r="GU179">
        <v>21.6631</v>
      </c>
      <c r="GV179">
        <v>55.282400000000003</v>
      </c>
      <c r="GW179">
        <v>26.331099999999999</v>
      </c>
      <c r="GX179">
        <v>100</v>
      </c>
      <c r="GY179">
        <v>28.800799999999999</v>
      </c>
      <c r="GZ179">
        <v>1286.3599999999999</v>
      </c>
      <c r="HA179">
        <v>12.7875</v>
      </c>
      <c r="HB179">
        <v>101.34099999999999</v>
      </c>
      <c r="HC179">
        <v>101.331</v>
      </c>
    </row>
    <row r="180" spans="1:211" x14ac:dyDescent="0.2">
      <c r="A180">
        <v>164</v>
      </c>
      <c r="B180">
        <v>1736449298.0999999</v>
      </c>
      <c r="C180">
        <v>326</v>
      </c>
      <c r="D180" t="s">
        <v>675</v>
      </c>
      <c r="E180" t="s">
        <v>676</v>
      </c>
      <c r="F180">
        <v>2</v>
      </c>
      <c r="G180">
        <v>1736449297.0999999</v>
      </c>
      <c r="H180">
        <f t="shared" si="68"/>
        <v>2.3520647079032881E-3</v>
      </c>
      <c r="I180">
        <f t="shared" si="69"/>
        <v>2.3520647079032879</v>
      </c>
      <c r="J180">
        <f t="shared" si="70"/>
        <v>45.076338489579101</v>
      </c>
      <c r="K180">
        <f t="shared" si="71"/>
        <v>1176.07</v>
      </c>
      <c r="L180">
        <f t="shared" si="72"/>
        <v>621.66553866623906</v>
      </c>
      <c r="M180">
        <f t="shared" si="73"/>
        <v>63.606238626009663</v>
      </c>
      <c r="N180">
        <f t="shared" si="74"/>
        <v>120.33060288557</v>
      </c>
      <c r="O180">
        <f t="shared" si="75"/>
        <v>0.13873165024336725</v>
      </c>
      <c r="P180">
        <f t="shared" si="76"/>
        <v>3.5322648316439178</v>
      </c>
      <c r="Q180">
        <f t="shared" si="77"/>
        <v>0.13577417423346483</v>
      </c>
      <c r="R180">
        <f t="shared" si="78"/>
        <v>8.5119325218578581E-2</v>
      </c>
      <c r="S180">
        <f t="shared" si="79"/>
        <v>253.92158700000002</v>
      </c>
      <c r="T180">
        <f t="shared" si="80"/>
        <v>25.765440510847174</v>
      </c>
      <c r="U180">
        <f t="shared" si="81"/>
        <v>25.765440510847174</v>
      </c>
      <c r="V180">
        <f t="shared" si="82"/>
        <v>3.327707790380583</v>
      </c>
      <c r="W180">
        <f t="shared" si="83"/>
        <v>50.190311234839015</v>
      </c>
      <c r="X180">
        <f t="shared" si="84"/>
        <v>1.5979178029925001</v>
      </c>
      <c r="Y180">
        <f t="shared" si="85"/>
        <v>3.1837176611953826</v>
      </c>
      <c r="Z180">
        <f t="shared" si="86"/>
        <v>1.7297899873880829</v>
      </c>
      <c r="AA180">
        <f t="shared" si="87"/>
        <v>-103.726053618535</v>
      </c>
      <c r="AB180">
        <f t="shared" si="88"/>
        <v>-141.7077651190672</v>
      </c>
      <c r="AC180">
        <f t="shared" si="89"/>
        <v>-8.5196113522955983</v>
      </c>
      <c r="AD180">
        <f t="shared" si="90"/>
        <v>-3.1843089897762411E-2</v>
      </c>
      <c r="AE180">
        <f t="shared" si="91"/>
        <v>73.446053981163928</v>
      </c>
      <c r="AF180">
        <f t="shared" si="92"/>
        <v>2.3504478635083412</v>
      </c>
      <c r="AG180">
        <f t="shared" si="93"/>
        <v>45.076338489579101</v>
      </c>
      <c r="AH180">
        <v>1273.3805531594501</v>
      </c>
      <c r="AI180">
        <v>1194.7204848484901</v>
      </c>
      <c r="AJ180">
        <v>3.39008535744169</v>
      </c>
      <c r="AK180">
        <v>85.495142733625997</v>
      </c>
      <c r="AL180">
        <f t="shared" si="94"/>
        <v>2.3520647079032879</v>
      </c>
      <c r="AM180">
        <v>12.840068543332601</v>
      </c>
      <c r="AN180">
        <v>15.617144055944101</v>
      </c>
      <c r="AO180">
        <v>3.3133163978269398E-6</v>
      </c>
      <c r="AP180">
        <v>126.389948844656</v>
      </c>
      <c r="AQ180">
        <v>37</v>
      </c>
      <c r="AR180">
        <v>7</v>
      </c>
      <c r="AS180">
        <f t="shared" si="95"/>
        <v>1</v>
      </c>
      <c r="AT180">
        <f t="shared" si="96"/>
        <v>0</v>
      </c>
      <c r="AU180">
        <f t="shared" si="97"/>
        <v>54335.486168813368</v>
      </c>
      <c r="AV180">
        <f t="shared" si="98"/>
        <v>1600.01</v>
      </c>
      <c r="AW180">
        <f t="shared" si="99"/>
        <v>1348.80843</v>
      </c>
      <c r="AX180">
        <f t="shared" si="100"/>
        <v>0.84299999999999997</v>
      </c>
      <c r="AY180">
        <f t="shared" si="101"/>
        <v>0.15870000000000001</v>
      </c>
      <c r="AZ180">
        <v>6</v>
      </c>
      <c r="BA180">
        <v>0.5</v>
      </c>
      <c r="BB180" t="s">
        <v>345</v>
      </c>
      <c r="BC180">
        <v>2</v>
      </c>
      <c r="BD180" t="b">
        <v>1</v>
      </c>
      <c r="BE180">
        <v>1736449297.0999999</v>
      </c>
      <c r="BF180">
        <v>1176.07</v>
      </c>
      <c r="BG180">
        <v>1267.48</v>
      </c>
      <c r="BH180">
        <v>15.6175</v>
      </c>
      <c r="BI180">
        <v>12.8423</v>
      </c>
      <c r="BJ180">
        <v>1176.4000000000001</v>
      </c>
      <c r="BK180">
        <v>15.5434</v>
      </c>
      <c r="BL180">
        <v>500.23200000000003</v>
      </c>
      <c r="BM180">
        <v>102.215</v>
      </c>
      <c r="BN180">
        <v>0.100851</v>
      </c>
      <c r="BO180">
        <v>25.0213</v>
      </c>
      <c r="BP180">
        <v>24.682600000000001</v>
      </c>
      <c r="BQ180">
        <v>999.9</v>
      </c>
      <c r="BR180">
        <v>0</v>
      </c>
      <c r="BS180">
        <v>0</v>
      </c>
      <c r="BT180">
        <v>9986.25</v>
      </c>
      <c r="BU180">
        <v>513.26499999999999</v>
      </c>
      <c r="BV180">
        <v>124.187</v>
      </c>
      <c r="BW180">
        <v>-91.409499999999994</v>
      </c>
      <c r="BX180">
        <v>1194.73</v>
      </c>
      <c r="BY180">
        <v>1283.97</v>
      </c>
      <c r="BZ180">
        <v>2.7751899999999998</v>
      </c>
      <c r="CA180">
        <v>1267.48</v>
      </c>
      <c r="CB180">
        <v>12.8423</v>
      </c>
      <c r="CC180">
        <v>1.5963400000000001</v>
      </c>
      <c r="CD180">
        <v>1.3126800000000001</v>
      </c>
      <c r="CE180">
        <v>13.923500000000001</v>
      </c>
      <c r="CF180">
        <v>10.944800000000001</v>
      </c>
      <c r="CG180">
        <v>1600.01</v>
      </c>
      <c r="CH180">
        <v>0.9</v>
      </c>
      <c r="CI180">
        <v>0.1</v>
      </c>
      <c r="CJ180">
        <v>20</v>
      </c>
      <c r="CK180">
        <v>31274.7</v>
      </c>
      <c r="CL180">
        <v>1736445700.0999999</v>
      </c>
      <c r="CM180" t="s">
        <v>346</v>
      </c>
      <c r="CN180">
        <v>1736445697.0999999</v>
      </c>
      <c r="CO180">
        <v>1736445700.0999999</v>
      </c>
      <c r="CP180">
        <v>1</v>
      </c>
      <c r="CQ180">
        <v>-0.33700000000000002</v>
      </c>
      <c r="CR180">
        <v>1.2999999999999999E-2</v>
      </c>
      <c r="CS180">
        <v>0.22</v>
      </c>
      <c r="CT180">
        <v>8.3000000000000004E-2</v>
      </c>
      <c r="CU180">
        <v>420</v>
      </c>
      <c r="CV180">
        <v>16</v>
      </c>
      <c r="CW180">
        <v>0.23</v>
      </c>
      <c r="CX180">
        <v>0.32</v>
      </c>
      <c r="CY180">
        <v>-90.749361904761898</v>
      </c>
      <c r="CZ180">
        <v>-5.8082727272726702</v>
      </c>
      <c r="DA180">
        <v>0.60384740068220699</v>
      </c>
      <c r="DB180">
        <v>0</v>
      </c>
      <c r="DC180">
        <v>2.7747619047619101</v>
      </c>
      <c r="DD180">
        <v>6.8501298701237603E-3</v>
      </c>
      <c r="DE180">
        <v>2.16879079552156E-3</v>
      </c>
      <c r="DF180">
        <v>1</v>
      </c>
      <c r="DG180">
        <v>1</v>
      </c>
      <c r="DH180">
        <v>2</v>
      </c>
      <c r="DI180" t="s">
        <v>347</v>
      </c>
      <c r="DJ180">
        <v>3.1196799999999998</v>
      </c>
      <c r="DK180">
        <v>2.80193</v>
      </c>
      <c r="DL180">
        <v>0.204401</v>
      </c>
      <c r="DM180">
        <v>0.21584400000000001</v>
      </c>
      <c r="DN180">
        <v>8.7236599999999997E-2</v>
      </c>
      <c r="DO180">
        <v>7.6380600000000007E-2</v>
      </c>
      <c r="DP180">
        <v>22198.3</v>
      </c>
      <c r="DQ180">
        <v>20221.5</v>
      </c>
      <c r="DR180">
        <v>26687.1</v>
      </c>
      <c r="DS180">
        <v>24122.3</v>
      </c>
      <c r="DT180">
        <v>33673.9</v>
      </c>
      <c r="DU180">
        <v>32453.4</v>
      </c>
      <c r="DV180">
        <v>40351.5</v>
      </c>
      <c r="DW180">
        <v>38134.5</v>
      </c>
      <c r="DX180">
        <v>2.0160499999999999</v>
      </c>
      <c r="DY180">
        <v>2.2689499999999998</v>
      </c>
      <c r="DZ180">
        <v>0.15135100000000001</v>
      </c>
      <c r="EA180">
        <v>0</v>
      </c>
      <c r="EB180">
        <v>22.191600000000001</v>
      </c>
      <c r="EC180">
        <v>999.9</v>
      </c>
      <c r="ED180">
        <v>64.113</v>
      </c>
      <c r="EE180">
        <v>22.154</v>
      </c>
      <c r="EF180">
        <v>16.800799999999999</v>
      </c>
      <c r="EG180">
        <v>63.684899999999999</v>
      </c>
      <c r="EH180">
        <v>26.2941</v>
      </c>
      <c r="EI180">
        <v>1</v>
      </c>
      <c r="EJ180">
        <v>-0.42827700000000002</v>
      </c>
      <c r="EK180">
        <v>-3.6848700000000001</v>
      </c>
      <c r="EL180">
        <v>20.243300000000001</v>
      </c>
      <c r="EM180">
        <v>5.26281</v>
      </c>
      <c r="EN180">
        <v>12.007300000000001</v>
      </c>
      <c r="EO180">
        <v>4.9998500000000003</v>
      </c>
      <c r="EP180">
        <v>3.2867999999999999</v>
      </c>
      <c r="EQ180">
        <v>9999</v>
      </c>
      <c r="ER180">
        <v>9999</v>
      </c>
      <c r="ES180">
        <v>999.9</v>
      </c>
      <c r="ET180">
        <v>9999</v>
      </c>
      <c r="EU180">
        <v>1.8724000000000001</v>
      </c>
      <c r="EV180">
        <v>1.8731800000000001</v>
      </c>
      <c r="EW180">
        <v>1.8694299999999999</v>
      </c>
      <c r="EX180">
        <v>1.87514</v>
      </c>
      <c r="EY180">
        <v>1.8754599999999999</v>
      </c>
      <c r="EZ180">
        <v>1.87385</v>
      </c>
      <c r="FA180">
        <v>1.8724099999999999</v>
      </c>
      <c r="FB180">
        <v>1.8714900000000001</v>
      </c>
      <c r="FC180">
        <v>5</v>
      </c>
      <c r="FD180">
        <v>0</v>
      </c>
      <c r="FE180">
        <v>0</v>
      </c>
      <c r="FF180">
        <v>0</v>
      </c>
      <c r="FG180" t="s">
        <v>348</v>
      </c>
      <c r="FH180" t="s">
        <v>349</v>
      </c>
      <c r="FI180" t="s">
        <v>350</v>
      </c>
      <c r="FJ180" t="s">
        <v>350</v>
      </c>
      <c r="FK180" t="s">
        <v>350</v>
      </c>
      <c r="FL180" t="s">
        <v>350</v>
      </c>
      <c r="FM180">
        <v>0</v>
      </c>
      <c r="FN180">
        <v>100</v>
      </c>
      <c r="FO180">
        <v>100</v>
      </c>
      <c r="FP180">
        <v>-0.33</v>
      </c>
      <c r="FQ180">
        <v>7.4099999999999999E-2</v>
      </c>
      <c r="FR180">
        <v>-0.18329044484773399</v>
      </c>
      <c r="FS180">
        <v>1.93526017593624E-3</v>
      </c>
      <c r="FT180">
        <v>-2.6352868309754201E-6</v>
      </c>
      <c r="FU180">
        <v>7.4988703689445403E-10</v>
      </c>
      <c r="FV180">
        <v>7.4070808911679595E-2</v>
      </c>
      <c r="FW180">
        <v>0</v>
      </c>
      <c r="FX180">
        <v>0</v>
      </c>
      <c r="FY180">
        <v>0</v>
      </c>
      <c r="FZ180">
        <v>1</v>
      </c>
      <c r="GA180">
        <v>1999</v>
      </c>
      <c r="GB180">
        <v>0</v>
      </c>
      <c r="GC180">
        <v>14</v>
      </c>
      <c r="GD180">
        <v>60</v>
      </c>
      <c r="GE180">
        <v>60</v>
      </c>
      <c r="GF180">
        <v>2.7648899999999998</v>
      </c>
      <c r="GG180">
        <v>2.47803</v>
      </c>
      <c r="GH180">
        <v>1.5979000000000001</v>
      </c>
      <c r="GI180">
        <v>2.35107</v>
      </c>
      <c r="GJ180">
        <v>1.64917</v>
      </c>
      <c r="GK180">
        <v>2.4633799999999999</v>
      </c>
      <c r="GL180">
        <v>26.5199</v>
      </c>
      <c r="GM180">
        <v>14.3422</v>
      </c>
      <c r="GN180">
        <v>19</v>
      </c>
      <c r="GO180">
        <v>452.142</v>
      </c>
      <c r="GP180">
        <v>639.88599999999997</v>
      </c>
      <c r="GQ180">
        <v>28.802399999999999</v>
      </c>
      <c r="GR180">
        <v>21.749700000000001</v>
      </c>
      <c r="GS180">
        <v>30.000299999999999</v>
      </c>
      <c r="GT180">
        <v>21.682099999999998</v>
      </c>
      <c r="GU180">
        <v>21.664000000000001</v>
      </c>
      <c r="GV180">
        <v>55.521500000000003</v>
      </c>
      <c r="GW180">
        <v>26.331099999999999</v>
      </c>
      <c r="GX180">
        <v>100</v>
      </c>
      <c r="GY180">
        <v>28.800799999999999</v>
      </c>
      <c r="GZ180">
        <v>1293.06</v>
      </c>
      <c r="HA180">
        <v>12.7841</v>
      </c>
      <c r="HB180">
        <v>101.342</v>
      </c>
      <c r="HC180">
        <v>101.33</v>
      </c>
    </row>
    <row r="181" spans="1:211" x14ac:dyDescent="0.2">
      <c r="A181">
        <v>165</v>
      </c>
      <c r="B181">
        <v>1736449300.0999999</v>
      </c>
      <c r="C181">
        <v>328</v>
      </c>
      <c r="D181" t="s">
        <v>677</v>
      </c>
      <c r="E181" t="s">
        <v>678</v>
      </c>
      <c r="F181">
        <v>2</v>
      </c>
      <c r="G181">
        <v>1736449298.0999999</v>
      </c>
      <c r="H181">
        <f t="shared" si="68"/>
        <v>2.352079594155156E-3</v>
      </c>
      <c r="I181">
        <f t="shared" si="69"/>
        <v>2.352079594155156</v>
      </c>
      <c r="J181">
        <f t="shared" si="70"/>
        <v>45.159402699706497</v>
      </c>
      <c r="K181">
        <f t="shared" si="71"/>
        <v>1179.3800000000001</v>
      </c>
      <c r="L181">
        <f t="shared" si="72"/>
        <v>624.04099435635158</v>
      </c>
      <c r="M181">
        <f t="shared" si="73"/>
        <v>63.84905543734989</v>
      </c>
      <c r="N181">
        <f t="shared" si="74"/>
        <v>120.66883375085001</v>
      </c>
      <c r="O181">
        <f t="shared" si="75"/>
        <v>0.13876382891820907</v>
      </c>
      <c r="P181">
        <f t="shared" si="76"/>
        <v>3.5300297945756767</v>
      </c>
      <c r="Q181">
        <f t="shared" si="77"/>
        <v>0.13580316623295124</v>
      </c>
      <c r="R181">
        <f t="shared" si="78"/>
        <v>8.5137721426853497E-2</v>
      </c>
      <c r="S181">
        <f t="shared" si="79"/>
        <v>253.92076397990778</v>
      </c>
      <c r="T181">
        <f t="shared" si="80"/>
        <v>25.763578661959698</v>
      </c>
      <c r="U181">
        <f t="shared" si="81"/>
        <v>25.763578661959698</v>
      </c>
      <c r="V181">
        <f t="shared" si="82"/>
        <v>3.3273405436910024</v>
      </c>
      <c r="W181">
        <f t="shared" si="83"/>
        <v>50.197012165748447</v>
      </c>
      <c r="X181">
        <f t="shared" si="84"/>
        <v>1.5979120479437499</v>
      </c>
      <c r="Y181">
        <f t="shared" si="85"/>
        <v>3.1832811934453606</v>
      </c>
      <c r="Z181">
        <f t="shared" si="86"/>
        <v>1.7294284957472525</v>
      </c>
      <c r="AA181">
        <f t="shared" si="87"/>
        <v>-103.72671010224238</v>
      </c>
      <c r="AB181">
        <f t="shared" si="88"/>
        <v>-141.70148463286495</v>
      </c>
      <c r="AC181">
        <f t="shared" si="89"/>
        <v>-8.5244493838244555</v>
      </c>
      <c r="AD181">
        <f t="shared" si="90"/>
        <v>-3.188013902399689E-2</v>
      </c>
      <c r="AE181">
        <f t="shared" si="91"/>
        <v>73.481599509519413</v>
      </c>
      <c r="AF181">
        <f t="shared" si="92"/>
        <v>2.3520935707579795</v>
      </c>
      <c r="AG181">
        <f t="shared" si="93"/>
        <v>45.159402699706497</v>
      </c>
      <c r="AH181">
        <v>1280.19447065649</v>
      </c>
      <c r="AI181">
        <v>1201.48272727273</v>
      </c>
      <c r="AJ181">
        <v>3.3878933522130201</v>
      </c>
      <c r="AK181">
        <v>85.495142733625997</v>
      </c>
      <c r="AL181">
        <f t="shared" si="94"/>
        <v>2.352079594155156</v>
      </c>
      <c r="AM181">
        <v>12.8419817914549</v>
      </c>
      <c r="AN181">
        <v>15.6178832167832</v>
      </c>
      <c r="AO181">
        <v>2.9768023559584798E-6</v>
      </c>
      <c r="AP181">
        <v>126.389948844656</v>
      </c>
      <c r="AQ181">
        <v>36</v>
      </c>
      <c r="AR181">
        <v>7</v>
      </c>
      <c r="AS181">
        <f t="shared" si="95"/>
        <v>1</v>
      </c>
      <c r="AT181">
        <f t="shared" si="96"/>
        <v>0</v>
      </c>
      <c r="AU181">
        <f t="shared" si="97"/>
        <v>54286.691225047114</v>
      </c>
      <c r="AV181">
        <f t="shared" si="98"/>
        <v>1600.0050000000001</v>
      </c>
      <c r="AW181">
        <f t="shared" si="99"/>
        <v>1348.8045150009377</v>
      </c>
      <c r="AX181">
        <f t="shared" si="100"/>
        <v>0.84300018750000005</v>
      </c>
      <c r="AY181">
        <f t="shared" si="101"/>
        <v>0.15869998155000001</v>
      </c>
      <c r="AZ181">
        <v>6</v>
      </c>
      <c r="BA181">
        <v>0.5</v>
      </c>
      <c r="BB181" t="s">
        <v>345</v>
      </c>
      <c r="BC181">
        <v>2</v>
      </c>
      <c r="BD181" t="b">
        <v>1</v>
      </c>
      <c r="BE181">
        <v>1736449298.0999999</v>
      </c>
      <c r="BF181">
        <v>1179.3800000000001</v>
      </c>
      <c r="BG181">
        <v>1270.8050000000001</v>
      </c>
      <c r="BH181">
        <v>15.6175</v>
      </c>
      <c r="BI181">
        <v>12.84155</v>
      </c>
      <c r="BJ181">
        <v>1179.7149999999999</v>
      </c>
      <c r="BK181">
        <v>15.5434</v>
      </c>
      <c r="BL181">
        <v>500.447</v>
      </c>
      <c r="BM181">
        <v>102.2145</v>
      </c>
      <c r="BN181">
        <v>0.1009825</v>
      </c>
      <c r="BO181">
        <v>25.018999999999998</v>
      </c>
      <c r="BP181">
        <v>24.679099999999998</v>
      </c>
      <c r="BQ181">
        <v>999.9</v>
      </c>
      <c r="BR181">
        <v>0</v>
      </c>
      <c r="BS181">
        <v>0</v>
      </c>
      <c r="BT181">
        <v>9976.875</v>
      </c>
      <c r="BU181">
        <v>513.255</v>
      </c>
      <c r="BV181">
        <v>124.17400000000001</v>
      </c>
      <c r="BW181">
        <v>-91.424049999999994</v>
      </c>
      <c r="BX181">
        <v>1198.0899999999999</v>
      </c>
      <c r="BY181">
        <v>1287.335</v>
      </c>
      <c r="BZ181">
        <v>2.775925</v>
      </c>
      <c r="CA181">
        <v>1270.8050000000001</v>
      </c>
      <c r="CB181">
        <v>12.84155</v>
      </c>
      <c r="CC181">
        <v>1.59633</v>
      </c>
      <c r="CD181">
        <v>1.312595</v>
      </c>
      <c r="CE181">
        <v>13.923400000000001</v>
      </c>
      <c r="CF181">
        <v>10.943849999999999</v>
      </c>
      <c r="CG181">
        <v>1600.0050000000001</v>
      </c>
      <c r="CH181">
        <v>0.90000100000000005</v>
      </c>
      <c r="CI181">
        <v>9.9999249999999998E-2</v>
      </c>
      <c r="CJ181">
        <v>20</v>
      </c>
      <c r="CK181">
        <v>31274.55</v>
      </c>
      <c r="CL181">
        <v>1736445700.0999999</v>
      </c>
      <c r="CM181" t="s">
        <v>346</v>
      </c>
      <c r="CN181">
        <v>1736445697.0999999</v>
      </c>
      <c r="CO181">
        <v>1736445700.0999999</v>
      </c>
      <c r="CP181">
        <v>1</v>
      </c>
      <c r="CQ181">
        <v>-0.33700000000000002</v>
      </c>
      <c r="CR181">
        <v>1.2999999999999999E-2</v>
      </c>
      <c r="CS181">
        <v>0.22</v>
      </c>
      <c r="CT181">
        <v>8.3000000000000004E-2</v>
      </c>
      <c r="CU181">
        <v>420</v>
      </c>
      <c r="CV181">
        <v>16</v>
      </c>
      <c r="CW181">
        <v>0.23</v>
      </c>
      <c r="CX181">
        <v>0.32</v>
      </c>
      <c r="CY181">
        <v>-90.9179666666667</v>
      </c>
      <c r="CZ181">
        <v>-4.7757038961038001</v>
      </c>
      <c r="DA181">
        <v>0.50838082494779901</v>
      </c>
      <c r="DB181">
        <v>0</v>
      </c>
      <c r="DC181">
        <v>2.7752276190476199</v>
      </c>
      <c r="DD181">
        <v>2.8971428571473901E-3</v>
      </c>
      <c r="DE181">
        <v>1.9067471796900999E-3</v>
      </c>
      <c r="DF181">
        <v>1</v>
      </c>
      <c r="DG181">
        <v>1</v>
      </c>
      <c r="DH181">
        <v>2</v>
      </c>
      <c r="DI181" t="s">
        <v>347</v>
      </c>
      <c r="DJ181">
        <v>3.1198999999999999</v>
      </c>
      <c r="DK181">
        <v>2.8012700000000001</v>
      </c>
      <c r="DL181">
        <v>0.20510600000000001</v>
      </c>
      <c r="DM181">
        <v>0.21653</v>
      </c>
      <c r="DN181">
        <v>8.7234300000000001E-2</v>
      </c>
      <c r="DO181">
        <v>7.6382500000000006E-2</v>
      </c>
      <c r="DP181">
        <v>22178.6</v>
      </c>
      <c r="DQ181">
        <v>20204.099999999999</v>
      </c>
      <c r="DR181">
        <v>26687.1</v>
      </c>
      <c r="DS181">
        <v>24122.6</v>
      </c>
      <c r="DT181">
        <v>33673.9</v>
      </c>
      <c r="DU181">
        <v>32453.9</v>
      </c>
      <c r="DV181">
        <v>40351.300000000003</v>
      </c>
      <c r="DW181">
        <v>38135.1</v>
      </c>
      <c r="DX181">
        <v>2.0179299999999998</v>
      </c>
      <c r="DY181">
        <v>2.2690000000000001</v>
      </c>
      <c r="DZ181">
        <v>0.150479</v>
      </c>
      <c r="EA181">
        <v>0</v>
      </c>
      <c r="EB181">
        <v>22.1937</v>
      </c>
      <c r="EC181">
        <v>999.9</v>
      </c>
      <c r="ED181">
        <v>64.113</v>
      </c>
      <c r="EE181">
        <v>22.164999999999999</v>
      </c>
      <c r="EF181">
        <v>16.812999999999999</v>
      </c>
      <c r="EG181">
        <v>63.844900000000003</v>
      </c>
      <c r="EH181">
        <v>26.4223</v>
      </c>
      <c r="EI181">
        <v>1</v>
      </c>
      <c r="EJ181">
        <v>-0.428176</v>
      </c>
      <c r="EK181">
        <v>-3.7001400000000002</v>
      </c>
      <c r="EL181">
        <v>20.2425</v>
      </c>
      <c r="EM181">
        <v>5.26281</v>
      </c>
      <c r="EN181">
        <v>12.0076</v>
      </c>
      <c r="EO181">
        <v>4.9998500000000003</v>
      </c>
      <c r="EP181">
        <v>3.2867999999999999</v>
      </c>
      <c r="EQ181">
        <v>9999</v>
      </c>
      <c r="ER181">
        <v>9999</v>
      </c>
      <c r="ES181">
        <v>999.9</v>
      </c>
      <c r="ET181">
        <v>9999</v>
      </c>
      <c r="EU181">
        <v>1.8724000000000001</v>
      </c>
      <c r="EV181">
        <v>1.8731800000000001</v>
      </c>
      <c r="EW181">
        <v>1.8694299999999999</v>
      </c>
      <c r="EX181">
        <v>1.87514</v>
      </c>
      <c r="EY181">
        <v>1.8754599999999999</v>
      </c>
      <c r="EZ181">
        <v>1.8738600000000001</v>
      </c>
      <c r="FA181">
        <v>1.8724099999999999</v>
      </c>
      <c r="FB181">
        <v>1.8714900000000001</v>
      </c>
      <c r="FC181">
        <v>5</v>
      </c>
      <c r="FD181">
        <v>0</v>
      </c>
      <c r="FE181">
        <v>0</v>
      </c>
      <c r="FF181">
        <v>0</v>
      </c>
      <c r="FG181" t="s">
        <v>348</v>
      </c>
      <c r="FH181" t="s">
        <v>349</v>
      </c>
      <c r="FI181" t="s">
        <v>350</v>
      </c>
      <c r="FJ181" t="s">
        <v>350</v>
      </c>
      <c r="FK181" t="s">
        <v>350</v>
      </c>
      <c r="FL181" t="s">
        <v>350</v>
      </c>
      <c r="FM181">
        <v>0</v>
      </c>
      <c r="FN181">
        <v>100</v>
      </c>
      <c r="FO181">
        <v>100</v>
      </c>
      <c r="FP181">
        <v>-0.34</v>
      </c>
      <c r="FQ181">
        <v>7.4099999999999999E-2</v>
      </c>
      <c r="FR181">
        <v>-0.18329044484773399</v>
      </c>
      <c r="FS181">
        <v>1.93526017593624E-3</v>
      </c>
      <c r="FT181">
        <v>-2.6352868309754201E-6</v>
      </c>
      <c r="FU181">
        <v>7.4988703689445403E-10</v>
      </c>
      <c r="FV181">
        <v>7.4070808911679595E-2</v>
      </c>
      <c r="FW181">
        <v>0</v>
      </c>
      <c r="FX181">
        <v>0</v>
      </c>
      <c r="FY181">
        <v>0</v>
      </c>
      <c r="FZ181">
        <v>1</v>
      </c>
      <c r="GA181">
        <v>1999</v>
      </c>
      <c r="GB181">
        <v>0</v>
      </c>
      <c r="GC181">
        <v>14</v>
      </c>
      <c r="GD181">
        <v>60</v>
      </c>
      <c r="GE181">
        <v>60</v>
      </c>
      <c r="GF181">
        <v>2.7770999999999999</v>
      </c>
      <c r="GG181">
        <v>2.47925</v>
      </c>
      <c r="GH181">
        <v>1.5979000000000001</v>
      </c>
      <c r="GI181">
        <v>2.35107</v>
      </c>
      <c r="GJ181">
        <v>1.64917</v>
      </c>
      <c r="GK181">
        <v>2.3864700000000001</v>
      </c>
      <c r="GL181">
        <v>26.5199</v>
      </c>
      <c r="GM181">
        <v>14.333399999999999</v>
      </c>
      <c r="GN181">
        <v>19</v>
      </c>
      <c r="GO181">
        <v>453.24</v>
      </c>
      <c r="GP181">
        <v>639.93899999999996</v>
      </c>
      <c r="GQ181">
        <v>28.794599999999999</v>
      </c>
      <c r="GR181">
        <v>21.750599999999999</v>
      </c>
      <c r="GS181">
        <v>30.000299999999999</v>
      </c>
      <c r="GT181">
        <v>21.683</v>
      </c>
      <c r="GU181">
        <v>21.664899999999999</v>
      </c>
      <c r="GV181">
        <v>55.755299999999998</v>
      </c>
      <c r="GW181">
        <v>26.331099999999999</v>
      </c>
      <c r="GX181">
        <v>100</v>
      </c>
      <c r="GY181">
        <v>28.780799999999999</v>
      </c>
      <c r="GZ181">
        <v>1299.77</v>
      </c>
      <c r="HA181">
        <v>12.786099999999999</v>
      </c>
      <c r="HB181">
        <v>101.342</v>
      </c>
      <c r="HC181">
        <v>101.33199999999999</v>
      </c>
    </row>
    <row r="182" spans="1:211" x14ac:dyDescent="0.2">
      <c r="A182">
        <v>166</v>
      </c>
      <c r="B182">
        <v>1736449302.0999999</v>
      </c>
      <c r="C182">
        <v>330</v>
      </c>
      <c r="D182" t="s">
        <v>679</v>
      </c>
      <c r="E182" t="s">
        <v>680</v>
      </c>
      <c r="F182">
        <v>2</v>
      </c>
      <c r="G182">
        <v>1736449301.0999999</v>
      </c>
      <c r="H182">
        <f t="shared" si="68"/>
        <v>2.3500946610663224E-3</v>
      </c>
      <c r="I182">
        <f t="shared" si="69"/>
        <v>2.3500946610663225</v>
      </c>
      <c r="J182">
        <f t="shared" si="70"/>
        <v>45.284974085385883</v>
      </c>
      <c r="K182">
        <f t="shared" si="71"/>
        <v>1189.31</v>
      </c>
      <c r="L182">
        <f t="shared" si="72"/>
        <v>632.56793867010947</v>
      </c>
      <c r="M182">
        <f t="shared" si="73"/>
        <v>64.719153231175994</v>
      </c>
      <c r="N182">
        <f t="shared" si="74"/>
        <v>121.680425807213</v>
      </c>
      <c r="O182">
        <f t="shared" si="75"/>
        <v>0.13883398197014057</v>
      </c>
      <c r="P182">
        <f t="shared" si="76"/>
        <v>3.5401877578128165</v>
      </c>
      <c r="Q182">
        <f t="shared" si="77"/>
        <v>0.1358786679634969</v>
      </c>
      <c r="R182">
        <f t="shared" si="78"/>
        <v>8.5184451091213503E-2</v>
      </c>
      <c r="S182">
        <f t="shared" si="79"/>
        <v>253.91828157682139</v>
      </c>
      <c r="T182">
        <f t="shared" si="80"/>
        <v>25.750088220043473</v>
      </c>
      <c r="U182">
        <f t="shared" si="81"/>
        <v>25.750088220043473</v>
      </c>
      <c r="V182">
        <f t="shared" si="82"/>
        <v>3.3246806332145677</v>
      </c>
      <c r="W182">
        <f t="shared" si="83"/>
        <v>50.226314951280315</v>
      </c>
      <c r="X182">
        <f t="shared" si="84"/>
        <v>1.5977110235750298</v>
      </c>
      <c r="Y182">
        <f t="shared" si="85"/>
        <v>3.1810237823037877</v>
      </c>
      <c r="Z182">
        <f t="shared" si="86"/>
        <v>1.7269696096395379</v>
      </c>
      <c r="AA182">
        <f t="shared" si="87"/>
        <v>-103.63917455302482</v>
      </c>
      <c r="AB182">
        <f t="shared" si="88"/>
        <v>-141.80569327656971</v>
      </c>
      <c r="AC182">
        <f t="shared" si="89"/>
        <v>-8.5051551920488411</v>
      </c>
      <c r="AD182">
        <f t="shared" si="90"/>
        <v>-3.1741444821989262E-2</v>
      </c>
      <c r="AE182">
        <f t="shared" si="91"/>
        <v>73.504056718600339</v>
      </c>
      <c r="AF182">
        <f t="shared" si="92"/>
        <v>2.3501858624465504</v>
      </c>
      <c r="AG182">
        <f t="shared" si="93"/>
        <v>45.284974085385883</v>
      </c>
      <c r="AH182">
        <v>1286.9433707778901</v>
      </c>
      <c r="AI182">
        <v>1208.18309090909</v>
      </c>
      <c r="AJ182">
        <v>3.3678564208682098</v>
      </c>
      <c r="AK182">
        <v>85.495142733625997</v>
      </c>
      <c r="AL182">
        <f t="shared" si="94"/>
        <v>2.3500946610663225</v>
      </c>
      <c r="AM182">
        <v>12.8422160246455</v>
      </c>
      <c r="AN182">
        <v>15.6170888111888</v>
      </c>
      <c r="AO182">
        <v>1.60669865141936E-6</v>
      </c>
      <c r="AP182">
        <v>126.389948844656</v>
      </c>
      <c r="AQ182">
        <v>36</v>
      </c>
      <c r="AR182">
        <v>7</v>
      </c>
      <c r="AS182">
        <f t="shared" si="95"/>
        <v>1</v>
      </c>
      <c r="AT182">
        <f t="shared" si="96"/>
        <v>0</v>
      </c>
      <c r="AU182">
        <f t="shared" si="97"/>
        <v>54512.58684561697</v>
      </c>
      <c r="AV182">
        <f t="shared" si="98"/>
        <v>1599.99</v>
      </c>
      <c r="AW182">
        <f t="shared" si="99"/>
        <v>1348.7918915979899</v>
      </c>
      <c r="AX182">
        <f t="shared" si="100"/>
        <v>0.84300020099999995</v>
      </c>
      <c r="AY182">
        <f t="shared" si="101"/>
        <v>0.15869991785999998</v>
      </c>
      <c r="AZ182">
        <v>6</v>
      </c>
      <c r="BA182">
        <v>0.5</v>
      </c>
      <c r="BB182" t="s">
        <v>345</v>
      </c>
      <c r="BC182">
        <v>2</v>
      </c>
      <c r="BD182" t="b">
        <v>1</v>
      </c>
      <c r="BE182">
        <v>1736449301.0999999</v>
      </c>
      <c r="BF182">
        <v>1189.31</v>
      </c>
      <c r="BG182">
        <v>1280.83</v>
      </c>
      <c r="BH182">
        <v>15.616099999999999</v>
      </c>
      <c r="BI182">
        <v>12.841100000000001</v>
      </c>
      <c r="BJ182">
        <v>1189.6500000000001</v>
      </c>
      <c r="BK182">
        <v>15.542</v>
      </c>
      <c r="BL182">
        <v>500.21300000000002</v>
      </c>
      <c r="BM182">
        <v>102.212</v>
      </c>
      <c r="BN182">
        <v>9.9782300000000004E-2</v>
      </c>
      <c r="BO182">
        <v>25.007100000000001</v>
      </c>
      <c r="BP182">
        <v>24.6617</v>
      </c>
      <c r="BQ182">
        <v>999.9</v>
      </c>
      <c r="BR182">
        <v>0</v>
      </c>
      <c r="BS182">
        <v>0</v>
      </c>
      <c r="BT182">
        <v>10020</v>
      </c>
      <c r="BU182">
        <v>513.22</v>
      </c>
      <c r="BV182">
        <v>124.05</v>
      </c>
      <c r="BW182">
        <v>-91.526399999999995</v>
      </c>
      <c r="BX182">
        <v>1208.17</v>
      </c>
      <c r="BY182">
        <v>1297.49</v>
      </c>
      <c r="BZ182">
        <v>2.7750499999999998</v>
      </c>
      <c r="CA182">
        <v>1280.83</v>
      </c>
      <c r="CB182">
        <v>12.841100000000001</v>
      </c>
      <c r="CC182">
        <v>1.59615</v>
      </c>
      <c r="CD182">
        <v>1.3125100000000001</v>
      </c>
      <c r="CE182">
        <v>13.9217</v>
      </c>
      <c r="CF182">
        <v>10.9429</v>
      </c>
      <c r="CG182">
        <v>1599.99</v>
      </c>
      <c r="CH182">
        <v>0.90000199999999997</v>
      </c>
      <c r="CI182">
        <v>9.9998299999999998E-2</v>
      </c>
      <c r="CJ182">
        <v>20</v>
      </c>
      <c r="CK182">
        <v>31274.2</v>
      </c>
      <c r="CL182">
        <v>1736445700.0999999</v>
      </c>
      <c r="CM182" t="s">
        <v>346</v>
      </c>
      <c r="CN182">
        <v>1736445697.0999999</v>
      </c>
      <c r="CO182">
        <v>1736445700.0999999</v>
      </c>
      <c r="CP182">
        <v>1</v>
      </c>
      <c r="CQ182">
        <v>-0.33700000000000002</v>
      </c>
      <c r="CR182">
        <v>1.2999999999999999E-2</v>
      </c>
      <c r="CS182">
        <v>0.22</v>
      </c>
      <c r="CT182">
        <v>8.3000000000000004E-2</v>
      </c>
      <c r="CU182">
        <v>420</v>
      </c>
      <c r="CV182">
        <v>16</v>
      </c>
      <c r="CW182">
        <v>0.23</v>
      </c>
      <c r="CX182">
        <v>0.32</v>
      </c>
      <c r="CY182">
        <v>-91.067495238095205</v>
      </c>
      <c r="CZ182">
        <v>-3.7056935064935401</v>
      </c>
      <c r="DA182">
        <v>0.40070838996313701</v>
      </c>
      <c r="DB182">
        <v>0</v>
      </c>
      <c r="DC182">
        <v>2.7757504761904799</v>
      </c>
      <c r="DD182">
        <v>-2.91038961039123E-3</v>
      </c>
      <c r="DE182">
        <v>1.3373409160058901E-3</v>
      </c>
      <c r="DF182">
        <v>1</v>
      </c>
      <c r="DG182">
        <v>1</v>
      </c>
      <c r="DH182">
        <v>2</v>
      </c>
      <c r="DI182" t="s">
        <v>347</v>
      </c>
      <c r="DJ182">
        <v>3.1192700000000002</v>
      </c>
      <c r="DK182">
        <v>2.7997000000000001</v>
      </c>
      <c r="DL182">
        <v>0.20580499999999999</v>
      </c>
      <c r="DM182">
        <v>0.217199</v>
      </c>
      <c r="DN182">
        <v>8.7219199999999997E-2</v>
      </c>
      <c r="DO182">
        <v>7.6384300000000002E-2</v>
      </c>
      <c r="DP182">
        <v>22159</v>
      </c>
      <c r="DQ182">
        <v>20187.099999999999</v>
      </c>
      <c r="DR182">
        <v>26686.9</v>
      </c>
      <c r="DS182">
        <v>24122.799999999999</v>
      </c>
      <c r="DT182">
        <v>33674.300000000003</v>
      </c>
      <c r="DU182">
        <v>32454.400000000001</v>
      </c>
      <c r="DV182">
        <v>40351</v>
      </c>
      <c r="DW182">
        <v>38135.699999999997</v>
      </c>
      <c r="DX182">
        <v>2.01675</v>
      </c>
      <c r="DY182">
        <v>2.2696299999999998</v>
      </c>
      <c r="DZ182">
        <v>0.149451</v>
      </c>
      <c r="EA182">
        <v>0</v>
      </c>
      <c r="EB182">
        <v>22.1953</v>
      </c>
      <c r="EC182">
        <v>999.9</v>
      </c>
      <c r="ED182">
        <v>64.113</v>
      </c>
      <c r="EE182">
        <v>22.164999999999999</v>
      </c>
      <c r="EF182">
        <v>16.813600000000001</v>
      </c>
      <c r="EG182">
        <v>63.884900000000002</v>
      </c>
      <c r="EH182">
        <v>26.726800000000001</v>
      </c>
      <c r="EI182">
        <v>1</v>
      </c>
      <c r="EJ182">
        <v>-0.42820599999999998</v>
      </c>
      <c r="EK182">
        <v>-3.6825299999999999</v>
      </c>
      <c r="EL182">
        <v>20.242899999999999</v>
      </c>
      <c r="EM182">
        <v>5.2625099999999998</v>
      </c>
      <c r="EN182">
        <v>12.007</v>
      </c>
      <c r="EO182">
        <v>4.9997999999999996</v>
      </c>
      <c r="EP182">
        <v>3.2867299999999999</v>
      </c>
      <c r="EQ182">
        <v>9999</v>
      </c>
      <c r="ER182">
        <v>9999</v>
      </c>
      <c r="ES182">
        <v>999.9</v>
      </c>
      <c r="ET182">
        <v>9999</v>
      </c>
      <c r="EU182">
        <v>1.8723799999999999</v>
      </c>
      <c r="EV182">
        <v>1.87317</v>
      </c>
      <c r="EW182">
        <v>1.86941</v>
      </c>
      <c r="EX182">
        <v>1.87513</v>
      </c>
      <c r="EY182">
        <v>1.8754599999999999</v>
      </c>
      <c r="EZ182">
        <v>1.8738699999999999</v>
      </c>
      <c r="FA182">
        <v>1.8724099999999999</v>
      </c>
      <c r="FB182">
        <v>1.8714900000000001</v>
      </c>
      <c r="FC182">
        <v>5</v>
      </c>
      <c r="FD182">
        <v>0</v>
      </c>
      <c r="FE182">
        <v>0</v>
      </c>
      <c r="FF182">
        <v>0</v>
      </c>
      <c r="FG182" t="s">
        <v>348</v>
      </c>
      <c r="FH182" t="s">
        <v>349</v>
      </c>
      <c r="FI182" t="s">
        <v>350</v>
      </c>
      <c r="FJ182" t="s">
        <v>350</v>
      </c>
      <c r="FK182" t="s">
        <v>350</v>
      </c>
      <c r="FL182" t="s">
        <v>350</v>
      </c>
      <c r="FM182">
        <v>0</v>
      </c>
      <c r="FN182">
        <v>100</v>
      </c>
      <c r="FO182">
        <v>100</v>
      </c>
      <c r="FP182">
        <v>-0.36</v>
      </c>
      <c r="FQ182">
        <v>7.4099999999999999E-2</v>
      </c>
      <c r="FR182">
        <v>-0.18329044484773399</v>
      </c>
      <c r="FS182">
        <v>1.93526017593624E-3</v>
      </c>
      <c r="FT182">
        <v>-2.6352868309754201E-6</v>
      </c>
      <c r="FU182">
        <v>7.4988703689445403E-10</v>
      </c>
      <c r="FV182">
        <v>7.4070808911679595E-2</v>
      </c>
      <c r="FW182">
        <v>0</v>
      </c>
      <c r="FX182">
        <v>0</v>
      </c>
      <c r="FY182">
        <v>0</v>
      </c>
      <c r="FZ182">
        <v>1</v>
      </c>
      <c r="GA182">
        <v>1999</v>
      </c>
      <c r="GB182">
        <v>0</v>
      </c>
      <c r="GC182">
        <v>14</v>
      </c>
      <c r="GD182">
        <v>60.1</v>
      </c>
      <c r="GE182">
        <v>60</v>
      </c>
      <c r="GF182">
        <v>2.78809</v>
      </c>
      <c r="GG182">
        <v>2.4706999999999999</v>
      </c>
      <c r="GH182">
        <v>1.5979000000000001</v>
      </c>
      <c r="GI182">
        <v>2.35107</v>
      </c>
      <c r="GJ182">
        <v>1.64917</v>
      </c>
      <c r="GK182">
        <v>2.3046899999999999</v>
      </c>
      <c r="GL182">
        <v>26.5199</v>
      </c>
      <c r="GM182">
        <v>14.3247</v>
      </c>
      <c r="GN182">
        <v>19</v>
      </c>
      <c r="GO182">
        <v>452.56200000000001</v>
      </c>
      <c r="GP182">
        <v>640.46600000000001</v>
      </c>
      <c r="GQ182">
        <v>28.7882</v>
      </c>
      <c r="GR182">
        <v>21.751999999999999</v>
      </c>
      <c r="GS182">
        <v>30.000299999999999</v>
      </c>
      <c r="GT182">
        <v>21.683900000000001</v>
      </c>
      <c r="GU182">
        <v>21.665800000000001</v>
      </c>
      <c r="GV182">
        <v>56.007800000000003</v>
      </c>
      <c r="GW182">
        <v>26.602900000000002</v>
      </c>
      <c r="GX182">
        <v>100</v>
      </c>
      <c r="GY182">
        <v>28.780799999999999</v>
      </c>
      <c r="GZ182">
        <v>1306.53</v>
      </c>
      <c r="HA182">
        <v>12.7873</v>
      </c>
      <c r="HB182">
        <v>101.34099999999999</v>
      </c>
      <c r="HC182">
        <v>101.333</v>
      </c>
    </row>
    <row r="183" spans="1:211" x14ac:dyDescent="0.2">
      <c r="A183">
        <v>167</v>
      </c>
      <c r="B183">
        <v>1736449304.0999999</v>
      </c>
      <c r="C183">
        <v>332</v>
      </c>
      <c r="D183" t="s">
        <v>681</v>
      </c>
      <c r="E183" t="s">
        <v>682</v>
      </c>
      <c r="F183">
        <v>2</v>
      </c>
      <c r="G183">
        <v>1736449302.0999999</v>
      </c>
      <c r="H183">
        <f t="shared" si="68"/>
        <v>2.3469200459248383E-3</v>
      </c>
      <c r="I183">
        <f t="shared" si="69"/>
        <v>2.3469200459248385</v>
      </c>
      <c r="J183">
        <f t="shared" si="70"/>
        <v>45.324650480546737</v>
      </c>
      <c r="K183">
        <f t="shared" si="71"/>
        <v>1192.6199999999999</v>
      </c>
      <c r="L183">
        <f t="shared" si="72"/>
        <v>634.7945252918538</v>
      </c>
      <c r="M183">
        <f t="shared" si="73"/>
        <v>64.94530363755085</v>
      </c>
      <c r="N183">
        <f t="shared" si="74"/>
        <v>122.01596727477298</v>
      </c>
      <c r="O183">
        <f t="shared" si="75"/>
        <v>0.13868816658005961</v>
      </c>
      <c r="P183">
        <f t="shared" si="76"/>
        <v>3.5401413817142218</v>
      </c>
      <c r="Q183">
        <f t="shared" si="77"/>
        <v>0.13573894836584005</v>
      </c>
      <c r="R183">
        <f t="shared" si="78"/>
        <v>8.5096594765940656E-2</v>
      </c>
      <c r="S183">
        <f t="shared" si="79"/>
        <v>253.91917126811012</v>
      </c>
      <c r="T183">
        <f t="shared" si="80"/>
        <v>25.746495797251558</v>
      </c>
      <c r="U183">
        <f t="shared" si="81"/>
        <v>25.746495797251558</v>
      </c>
      <c r="V183">
        <f t="shared" si="82"/>
        <v>3.3239726284431113</v>
      </c>
      <c r="W183">
        <f t="shared" si="83"/>
        <v>50.2356595981691</v>
      </c>
      <c r="X183">
        <f t="shared" si="84"/>
        <v>1.5975986780219098</v>
      </c>
      <c r="Y183">
        <f t="shared" si="85"/>
        <v>3.1802084232614241</v>
      </c>
      <c r="Z183">
        <f t="shared" si="86"/>
        <v>1.7263739504212015</v>
      </c>
      <c r="AA183">
        <f t="shared" si="87"/>
        <v>-103.49917402528537</v>
      </c>
      <c r="AB183">
        <f t="shared" si="88"/>
        <v>-141.93888106436961</v>
      </c>
      <c r="AC183">
        <f t="shared" si="89"/>
        <v>-8.5129172426784425</v>
      </c>
      <c r="AD183">
        <f t="shared" si="90"/>
        <v>-3.1801064223287767E-2</v>
      </c>
      <c r="AE183">
        <f t="shared" si="91"/>
        <v>73.438990337735589</v>
      </c>
      <c r="AF183">
        <f t="shared" si="92"/>
        <v>2.3473899689460795</v>
      </c>
      <c r="AG183">
        <f t="shared" si="93"/>
        <v>45.324650480546737</v>
      </c>
      <c r="AH183">
        <v>1293.6664501205701</v>
      </c>
      <c r="AI183">
        <v>1214.8900606060599</v>
      </c>
      <c r="AJ183">
        <v>3.3562617216706201</v>
      </c>
      <c r="AK183">
        <v>85.495142733625997</v>
      </c>
      <c r="AL183">
        <f t="shared" si="94"/>
        <v>2.3469200459248385</v>
      </c>
      <c r="AM183">
        <v>12.8415784427301</v>
      </c>
      <c r="AN183">
        <v>15.614481818181799</v>
      </c>
      <c r="AO183">
        <v>-5.7600423048789295E-7</v>
      </c>
      <c r="AP183">
        <v>126.389948844656</v>
      </c>
      <c r="AQ183">
        <v>37</v>
      </c>
      <c r="AR183">
        <v>7</v>
      </c>
      <c r="AS183">
        <f t="shared" si="95"/>
        <v>1</v>
      </c>
      <c r="AT183">
        <f t="shared" si="96"/>
        <v>0</v>
      </c>
      <c r="AU183">
        <f t="shared" si="97"/>
        <v>54512.306756575344</v>
      </c>
      <c r="AV183">
        <f t="shared" si="98"/>
        <v>1599.9949999999999</v>
      </c>
      <c r="AW183">
        <f t="shared" si="99"/>
        <v>1348.7962697984849</v>
      </c>
      <c r="AX183">
        <f t="shared" si="100"/>
        <v>0.84300030299999995</v>
      </c>
      <c r="AY183">
        <f t="shared" si="101"/>
        <v>0.15869997798000002</v>
      </c>
      <c r="AZ183">
        <v>6</v>
      </c>
      <c r="BA183">
        <v>0.5</v>
      </c>
      <c r="BB183" t="s">
        <v>345</v>
      </c>
      <c r="BC183">
        <v>2</v>
      </c>
      <c r="BD183" t="b">
        <v>1</v>
      </c>
      <c r="BE183">
        <v>1736449302.0999999</v>
      </c>
      <c r="BF183">
        <v>1192.6199999999999</v>
      </c>
      <c r="BG183">
        <v>1284.125</v>
      </c>
      <c r="BH183">
        <v>15.615399999999999</v>
      </c>
      <c r="BI183">
        <v>12.841950000000001</v>
      </c>
      <c r="BJ183">
        <v>1192.97</v>
      </c>
      <c r="BK183">
        <v>15.54135</v>
      </c>
      <c r="BL183">
        <v>499.89749999999998</v>
      </c>
      <c r="BM183">
        <v>102.21</v>
      </c>
      <c r="BN183">
        <v>9.9174150000000003E-2</v>
      </c>
      <c r="BO183">
        <v>25.002800000000001</v>
      </c>
      <c r="BP183">
        <v>24.654450000000001</v>
      </c>
      <c r="BQ183">
        <v>999.9</v>
      </c>
      <c r="BR183">
        <v>0</v>
      </c>
      <c r="BS183">
        <v>0</v>
      </c>
      <c r="BT183">
        <v>10020</v>
      </c>
      <c r="BU183">
        <v>513.17899999999997</v>
      </c>
      <c r="BV183">
        <v>123.9995</v>
      </c>
      <c r="BW183">
        <v>-91.506450000000001</v>
      </c>
      <c r="BX183">
        <v>1211.5350000000001</v>
      </c>
      <c r="BY183">
        <v>1300.83</v>
      </c>
      <c r="BZ183">
        <v>2.7734700000000001</v>
      </c>
      <c r="CA183">
        <v>1284.125</v>
      </c>
      <c r="CB183">
        <v>12.841950000000001</v>
      </c>
      <c r="CC183">
        <v>1.596055</v>
      </c>
      <c r="CD183">
        <v>1.3125800000000001</v>
      </c>
      <c r="CE183">
        <v>13.92075</v>
      </c>
      <c r="CF183">
        <v>10.9437</v>
      </c>
      <c r="CG183">
        <v>1599.9949999999999</v>
      </c>
      <c r="CH183">
        <v>0.90000150000000001</v>
      </c>
      <c r="CI183">
        <v>9.9998900000000002E-2</v>
      </c>
      <c r="CJ183">
        <v>20</v>
      </c>
      <c r="CK183">
        <v>31274.25</v>
      </c>
      <c r="CL183">
        <v>1736445700.0999999</v>
      </c>
      <c r="CM183" t="s">
        <v>346</v>
      </c>
      <c r="CN183">
        <v>1736445697.0999999</v>
      </c>
      <c r="CO183">
        <v>1736445700.0999999</v>
      </c>
      <c r="CP183">
        <v>1</v>
      </c>
      <c r="CQ183">
        <v>-0.33700000000000002</v>
      </c>
      <c r="CR183">
        <v>1.2999999999999999E-2</v>
      </c>
      <c r="CS183">
        <v>0.22</v>
      </c>
      <c r="CT183">
        <v>8.3000000000000004E-2</v>
      </c>
      <c r="CU183">
        <v>420</v>
      </c>
      <c r="CV183">
        <v>16</v>
      </c>
      <c r="CW183">
        <v>0.23</v>
      </c>
      <c r="CX183">
        <v>0.32</v>
      </c>
      <c r="CY183">
        <v>-91.189480952381004</v>
      </c>
      <c r="CZ183">
        <v>-2.7579194805195502</v>
      </c>
      <c r="DA183">
        <v>0.299948679132579</v>
      </c>
      <c r="DB183">
        <v>0</v>
      </c>
      <c r="DC183">
        <v>2.7756242857142901</v>
      </c>
      <c r="DD183">
        <v>-7.3963636363621197E-3</v>
      </c>
      <c r="DE183">
        <v>1.4652825874978501E-3</v>
      </c>
      <c r="DF183">
        <v>1</v>
      </c>
      <c r="DG183">
        <v>1</v>
      </c>
      <c r="DH183">
        <v>2</v>
      </c>
      <c r="DI183" t="s">
        <v>347</v>
      </c>
      <c r="DJ183">
        <v>3.1185999999999998</v>
      </c>
      <c r="DK183">
        <v>2.8003300000000002</v>
      </c>
      <c r="DL183">
        <v>0.206506</v>
      </c>
      <c r="DM183">
        <v>0.21787400000000001</v>
      </c>
      <c r="DN183">
        <v>8.7213399999999996E-2</v>
      </c>
      <c r="DO183">
        <v>7.6378799999999997E-2</v>
      </c>
      <c r="DP183">
        <v>22139.599999999999</v>
      </c>
      <c r="DQ183">
        <v>20169.7</v>
      </c>
      <c r="DR183">
        <v>26686.9</v>
      </c>
      <c r="DS183">
        <v>24122.799999999999</v>
      </c>
      <c r="DT183">
        <v>33674.6</v>
      </c>
      <c r="DU183">
        <v>32454.7</v>
      </c>
      <c r="DV183">
        <v>40351.1</v>
      </c>
      <c r="DW183">
        <v>38135.800000000003</v>
      </c>
      <c r="DX183">
        <v>2.0139300000000002</v>
      </c>
      <c r="DY183">
        <v>2.2706</v>
      </c>
      <c r="DZ183">
        <v>0.148758</v>
      </c>
      <c r="EA183">
        <v>0</v>
      </c>
      <c r="EB183">
        <v>22.196000000000002</v>
      </c>
      <c r="EC183">
        <v>999.9</v>
      </c>
      <c r="ED183">
        <v>64.113</v>
      </c>
      <c r="EE183">
        <v>22.164999999999999</v>
      </c>
      <c r="EF183">
        <v>16.813199999999998</v>
      </c>
      <c r="EG183">
        <v>63.024900000000002</v>
      </c>
      <c r="EH183">
        <v>26.654599999999999</v>
      </c>
      <c r="EI183">
        <v>1</v>
      </c>
      <c r="EJ183">
        <v>-0.428255</v>
      </c>
      <c r="EK183">
        <v>-3.69747</v>
      </c>
      <c r="EL183">
        <v>20.2425</v>
      </c>
      <c r="EM183">
        <v>5.2631100000000002</v>
      </c>
      <c r="EN183">
        <v>12.006500000000001</v>
      </c>
      <c r="EO183">
        <v>4.9997999999999996</v>
      </c>
      <c r="EP183">
        <v>3.2867999999999999</v>
      </c>
      <c r="EQ183">
        <v>9999</v>
      </c>
      <c r="ER183">
        <v>9999</v>
      </c>
      <c r="ES183">
        <v>999.9</v>
      </c>
      <c r="ET183">
        <v>9999</v>
      </c>
      <c r="EU183">
        <v>1.8723700000000001</v>
      </c>
      <c r="EV183">
        <v>1.8731800000000001</v>
      </c>
      <c r="EW183">
        <v>1.86941</v>
      </c>
      <c r="EX183">
        <v>1.87514</v>
      </c>
      <c r="EY183">
        <v>1.8754599999999999</v>
      </c>
      <c r="EZ183">
        <v>1.8738699999999999</v>
      </c>
      <c r="FA183">
        <v>1.8724099999999999</v>
      </c>
      <c r="FB183">
        <v>1.8714900000000001</v>
      </c>
      <c r="FC183">
        <v>5</v>
      </c>
      <c r="FD183">
        <v>0</v>
      </c>
      <c r="FE183">
        <v>0</v>
      </c>
      <c r="FF183">
        <v>0</v>
      </c>
      <c r="FG183" t="s">
        <v>348</v>
      </c>
      <c r="FH183" t="s">
        <v>349</v>
      </c>
      <c r="FI183" t="s">
        <v>350</v>
      </c>
      <c r="FJ183" t="s">
        <v>350</v>
      </c>
      <c r="FK183" t="s">
        <v>350</v>
      </c>
      <c r="FL183" t="s">
        <v>350</v>
      </c>
      <c r="FM183">
        <v>0</v>
      </c>
      <c r="FN183">
        <v>100</v>
      </c>
      <c r="FO183">
        <v>100</v>
      </c>
      <c r="FP183">
        <v>-0.36</v>
      </c>
      <c r="FQ183">
        <v>7.4099999999999999E-2</v>
      </c>
      <c r="FR183">
        <v>-0.18329044484773399</v>
      </c>
      <c r="FS183">
        <v>1.93526017593624E-3</v>
      </c>
      <c r="FT183">
        <v>-2.6352868309754201E-6</v>
      </c>
      <c r="FU183">
        <v>7.4988703689445403E-10</v>
      </c>
      <c r="FV183">
        <v>7.4070808911679595E-2</v>
      </c>
      <c r="FW183">
        <v>0</v>
      </c>
      <c r="FX183">
        <v>0</v>
      </c>
      <c r="FY183">
        <v>0</v>
      </c>
      <c r="FZ183">
        <v>1</v>
      </c>
      <c r="GA183">
        <v>1999</v>
      </c>
      <c r="GB183">
        <v>0</v>
      </c>
      <c r="GC183">
        <v>14</v>
      </c>
      <c r="GD183">
        <v>60.1</v>
      </c>
      <c r="GE183">
        <v>60.1</v>
      </c>
      <c r="GF183">
        <v>2.8002899999999999</v>
      </c>
      <c r="GG183">
        <v>2.4682599999999999</v>
      </c>
      <c r="GH183">
        <v>1.5979000000000001</v>
      </c>
      <c r="GI183">
        <v>2.34985</v>
      </c>
      <c r="GJ183">
        <v>1.64917</v>
      </c>
      <c r="GK183">
        <v>2.4121100000000002</v>
      </c>
      <c r="GL183">
        <v>26.5199</v>
      </c>
      <c r="GM183">
        <v>14.333399999999999</v>
      </c>
      <c r="GN183">
        <v>19</v>
      </c>
      <c r="GO183">
        <v>450.93299999999999</v>
      </c>
      <c r="GP183">
        <v>641.274</v>
      </c>
      <c r="GQ183">
        <v>28.779199999999999</v>
      </c>
      <c r="GR183">
        <v>21.7529</v>
      </c>
      <c r="GS183">
        <v>30.0002</v>
      </c>
      <c r="GT183">
        <v>21.6844</v>
      </c>
      <c r="GU183">
        <v>21.6662</v>
      </c>
      <c r="GV183">
        <v>56.244599999999998</v>
      </c>
      <c r="GW183">
        <v>26.602900000000002</v>
      </c>
      <c r="GX183">
        <v>100</v>
      </c>
      <c r="GY183">
        <v>28.777799999999999</v>
      </c>
      <c r="GZ183">
        <v>1313.23</v>
      </c>
      <c r="HA183">
        <v>12.7841</v>
      </c>
      <c r="HB183">
        <v>101.342</v>
      </c>
      <c r="HC183">
        <v>101.333</v>
      </c>
    </row>
    <row r="184" spans="1:211" x14ac:dyDescent="0.2">
      <c r="A184">
        <v>168</v>
      </c>
      <c r="B184">
        <v>1736449306.0999999</v>
      </c>
      <c r="C184">
        <v>334</v>
      </c>
      <c r="D184" t="s">
        <v>683</v>
      </c>
      <c r="E184" t="s">
        <v>684</v>
      </c>
      <c r="F184">
        <v>2</v>
      </c>
      <c r="G184">
        <v>1736449305.0999999</v>
      </c>
      <c r="H184">
        <f t="shared" si="68"/>
        <v>2.3469482773462325E-3</v>
      </c>
      <c r="I184">
        <f t="shared" si="69"/>
        <v>2.3469482773462325</v>
      </c>
      <c r="J184">
        <f t="shared" si="70"/>
        <v>45.267389145351366</v>
      </c>
      <c r="K184">
        <f t="shared" si="71"/>
        <v>1202.58</v>
      </c>
      <c r="L184">
        <f t="shared" si="72"/>
        <v>645.74441646995228</v>
      </c>
      <c r="M184">
        <f t="shared" si="73"/>
        <v>66.063598657516323</v>
      </c>
      <c r="N184">
        <f t="shared" si="74"/>
        <v>123.03128056121999</v>
      </c>
      <c r="O184">
        <f t="shared" si="75"/>
        <v>0.13884515169719108</v>
      </c>
      <c r="P184">
        <f t="shared" si="76"/>
        <v>3.5355757688937546</v>
      </c>
      <c r="Q184">
        <f t="shared" si="77"/>
        <v>0.13588560047362083</v>
      </c>
      <c r="R184">
        <f t="shared" si="78"/>
        <v>8.5189149995112012E-2</v>
      </c>
      <c r="S184">
        <f t="shared" si="79"/>
        <v>253.92164796038099</v>
      </c>
      <c r="T184">
        <f t="shared" si="80"/>
        <v>25.736412695453616</v>
      </c>
      <c r="U184">
        <f t="shared" si="81"/>
        <v>25.736412695453616</v>
      </c>
      <c r="V184">
        <f t="shared" si="82"/>
        <v>3.3219861259821837</v>
      </c>
      <c r="W184">
        <f t="shared" si="83"/>
        <v>50.265178645428044</v>
      </c>
      <c r="X184">
        <f t="shared" si="84"/>
        <v>1.5974894308131999</v>
      </c>
      <c r="Y184">
        <f t="shared" si="85"/>
        <v>3.1781234521853277</v>
      </c>
      <c r="Z184">
        <f t="shared" si="86"/>
        <v>1.7244966951689837</v>
      </c>
      <c r="AA184">
        <f t="shared" si="87"/>
        <v>-103.50041903096886</v>
      </c>
      <c r="AB184">
        <f t="shared" si="88"/>
        <v>-141.93059673076257</v>
      </c>
      <c r="AC184">
        <f t="shared" si="89"/>
        <v>-8.522509439765571</v>
      </c>
      <c r="AD184">
        <f t="shared" si="90"/>
        <v>-3.1877241116006871E-2</v>
      </c>
      <c r="AE184">
        <f t="shared" si="91"/>
        <v>73.465567673155462</v>
      </c>
      <c r="AF184">
        <f t="shared" si="92"/>
        <v>2.3479212971372054</v>
      </c>
      <c r="AG184">
        <f t="shared" si="93"/>
        <v>45.267389145351366</v>
      </c>
      <c r="AH184">
        <v>1300.3931770327799</v>
      </c>
      <c r="AI184">
        <v>1221.6452727272699</v>
      </c>
      <c r="AJ184">
        <v>3.3652777184767202</v>
      </c>
      <c r="AK184">
        <v>85.495142733625997</v>
      </c>
      <c r="AL184">
        <f t="shared" si="94"/>
        <v>2.3469482773462325</v>
      </c>
      <c r="AM184">
        <v>12.8415052025024</v>
      </c>
      <c r="AN184">
        <v>15.6136811188811</v>
      </c>
      <c r="AO184">
        <v>-2.1176144482577701E-6</v>
      </c>
      <c r="AP184">
        <v>126.389948844656</v>
      </c>
      <c r="AQ184">
        <v>38</v>
      </c>
      <c r="AR184">
        <v>8</v>
      </c>
      <c r="AS184">
        <f t="shared" si="95"/>
        <v>1</v>
      </c>
      <c r="AT184">
        <f t="shared" si="96"/>
        <v>0</v>
      </c>
      <c r="AU184">
        <f t="shared" si="97"/>
        <v>54413.577522007072</v>
      </c>
      <c r="AV184">
        <f t="shared" si="98"/>
        <v>1600.01</v>
      </c>
      <c r="AW184">
        <f t="shared" si="99"/>
        <v>1348.80907800405</v>
      </c>
      <c r="AX184">
        <f t="shared" si="100"/>
        <v>0.84300040499999995</v>
      </c>
      <c r="AY184">
        <f t="shared" si="101"/>
        <v>0.1587000381</v>
      </c>
      <c r="AZ184">
        <v>6</v>
      </c>
      <c r="BA184">
        <v>0.5</v>
      </c>
      <c r="BB184" t="s">
        <v>345</v>
      </c>
      <c r="BC184">
        <v>2</v>
      </c>
      <c r="BD184" t="b">
        <v>1</v>
      </c>
      <c r="BE184">
        <v>1736449305.0999999</v>
      </c>
      <c r="BF184">
        <v>1202.58</v>
      </c>
      <c r="BG184">
        <v>1294.1199999999999</v>
      </c>
      <c r="BH184">
        <v>15.614800000000001</v>
      </c>
      <c r="BI184">
        <v>12.8415</v>
      </c>
      <c r="BJ184">
        <v>1202.94</v>
      </c>
      <c r="BK184">
        <v>15.540699999999999</v>
      </c>
      <c r="BL184">
        <v>500.03800000000001</v>
      </c>
      <c r="BM184">
        <v>102.205</v>
      </c>
      <c r="BN184">
        <v>0.101109</v>
      </c>
      <c r="BO184">
        <v>24.991800000000001</v>
      </c>
      <c r="BP184">
        <v>24.642399999999999</v>
      </c>
      <c r="BQ184">
        <v>999.9</v>
      </c>
      <c r="BR184">
        <v>0</v>
      </c>
      <c r="BS184">
        <v>0</v>
      </c>
      <c r="BT184">
        <v>10001.200000000001</v>
      </c>
      <c r="BU184">
        <v>513.07100000000003</v>
      </c>
      <c r="BV184">
        <v>123.90900000000001</v>
      </c>
      <c r="BW184">
        <v>-91.5441</v>
      </c>
      <c r="BX184">
        <v>1221.6500000000001</v>
      </c>
      <c r="BY184">
        <v>1310.95</v>
      </c>
      <c r="BZ184">
        <v>2.7732899999999998</v>
      </c>
      <c r="CA184">
        <v>1294.1199999999999</v>
      </c>
      <c r="CB184">
        <v>12.8415</v>
      </c>
      <c r="CC184">
        <v>1.59592</v>
      </c>
      <c r="CD184">
        <v>1.31247</v>
      </c>
      <c r="CE184">
        <v>13.9194</v>
      </c>
      <c r="CF184">
        <v>10.942399999999999</v>
      </c>
      <c r="CG184">
        <v>1600.01</v>
      </c>
      <c r="CH184">
        <v>0.90000100000000005</v>
      </c>
      <c r="CI184">
        <v>9.9999500000000005E-2</v>
      </c>
      <c r="CJ184">
        <v>20</v>
      </c>
      <c r="CK184">
        <v>31274.6</v>
      </c>
      <c r="CL184">
        <v>1736445700.0999999</v>
      </c>
      <c r="CM184" t="s">
        <v>346</v>
      </c>
      <c r="CN184">
        <v>1736445697.0999999</v>
      </c>
      <c r="CO184">
        <v>1736445700.0999999</v>
      </c>
      <c r="CP184">
        <v>1</v>
      </c>
      <c r="CQ184">
        <v>-0.33700000000000002</v>
      </c>
      <c r="CR184">
        <v>1.2999999999999999E-2</v>
      </c>
      <c r="CS184">
        <v>0.22</v>
      </c>
      <c r="CT184">
        <v>8.3000000000000004E-2</v>
      </c>
      <c r="CU184">
        <v>420</v>
      </c>
      <c r="CV184">
        <v>16</v>
      </c>
      <c r="CW184">
        <v>0.23</v>
      </c>
      <c r="CX184">
        <v>0.32</v>
      </c>
      <c r="CY184">
        <v>-91.2761285714286</v>
      </c>
      <c r="CZ184">
        <v>-2.0249220779221901</v>
      </c>
      <c r="DA184">
        <v>0.226006856497039</v>
      </c>
      <c r="DB184">
        <v>0</v>
      </c>
      <c r="DC184">
        <v>2.7750961904761899</v>
      </c>
      <c r="DD184">
        <v>-8.9922077922071908E-3</v>
      </c>
      <c r="DE184">
        <v>1.62619765737797E-3</v>
      </c>
      <c r="DF184">
        <v>1</v>
      </c>
      <c r="DG184">
        <v>1</v>
      </c>
      <c r="DH184">
        <v>2</v>
      </c>
      <c r="DI184" t="s">
        <v>347</v>
      </c>
      <c r="DJ184">
        <v>3.1197300000000001</v>
      </c>
      <c r="DK184">
        <v>2.8027099999999998</v>
      </c>
      <c r="DL184">
        <v>0.207208</v>
      </c>
      <c r="DM184">
        <v>0.21857699999999999</v>
      </c>
      <c r="DN184">
        <v>8.7220500000000006E-2</v>
      </c>
      <c r="DO184">
        <v>7.6370400000000005E-2</v>
      </c>
      <c r="DP184">
        <v>22119.9</v>
      </c>
      <c r="DQ184">
        <v>20151.599999999999</v>
      </c>
      <c r="DR184">
        <v>26686.799999999999</v>
      </c>
      <c r="DS184">
        <v>24122.7</v>
      </c>
      <c r="DT184">
        <v>33674.199999999997</v>
      </c>
      <c r="DU184">
        <v>32454.6</v>
      </c>
      <c r="DV184">
        <v>40350.800000000003</v>
      </c>
      <c r="DW184">
        <v>38135.300000000003</v>
      </c>
      <c r="DX184">
        <v>2.0141499999999999</v>
      </c>
      <c r="DY184">
        <v>2.26925</v>
      </c>
      <c r="DZ184">
        <v>0.14862400000000001</v>
      </c>
      <c r="EA184">
        <v>0</v>
      </c>
      <c r="EB184">
        <v>22.196000000000002</v>
      </c>
      <c r="EC184">
        <v>999.9</v>
      </c>
      <c r="ED184">
        <v>64.113</v>
      </c>
      <c r="EE184">
        <v>22.164999999999999</v>
      </c>
      <c r="EF184">
        <v>16.815799999999999</v>
      </c>
      <c r="EG184">
        <v>63.814900000000002</v>
      </c>
      <c r="EH184">
        <v>26.1538</v>
      </c>
      <c r="EI184">
        <v>1</v>
      </c>
      <c r="EJ184">
        <v>-0.42796499999999998</v>
      </c>
      <c r="EK184">
        <v>-3.7256800000000001</v>
      </c>
      <c r="EL184">
        <v>20.241499999999998</v>
      </c>
      <c r="EM184">
        <v>5.2632599999999998</v>
      </c>
      <c r="EN184">
        <v>12.007300000000001</v>
      </c>
      <c r="EO184">
        <v>4.9996999999999998</v>
      </c>
      <c r="EP184">
        <v>3.2867299999999999</v>
      </c>
      <c r="EQ184">
        <v>9999</v>
      </c>
      <c r="ER184">
        <v>9999</v>
      </c>
      <c r="ES184">
        <v>999.9</v>
      </c>
      <c r="ET184">
        <v>9999</v>
      </c>
      <c r="EU184">
        <v>1.8723799999999999</v>
      </c>
      <c r="EV184">
        <v>1.8731800000000001</v>
      </c>
      <c r="EW184">
        <v>1.8694299999999999</v>
      </c>
      <c r="EX184">
        <v>1.8751500000000001</v>
      </c>
      <c r="EY184">
        <v>1.8754500000000001</v>
      </c>
      <c r="EZ184">
        <v>1.8738699999999999</v>
      </c>
      <c r="FA184">
        <v>1.8724099999999999</v>
      </c>
      <c r="FB184">
        <v>1.8714900000000001</v>
      </c>
      <c r="FC184">
        <v>5</v>
      </c>
      <c r="FD184">
        <v>0</v>
      </c>
      <c r="FE184">
        <v>0</v>
      </c>
      <c r="FF184">
        <v>0</v>
      </c>
      <c r="FG184" t="s">
        <v>348</v>
      </c>
      <c r="FH184" t="s">
        <v>349</v>
      </c>
      <c r="FI184" t="s">
        <v>350</v>
      </c>
      <c r="FJ184" t="s">
        <v>350</v>
      </c>
      <c r="FK184" t="s">
        <v>350</v>
      </c>
      <c r="FL184" t="s">
        <v>350</v>
      </c>
      <c r="FM184">
        <v>0</v>
      </c>
      <c r="FN184">
        <v>100</v>
      </c>
      <c r="FO184">
        <v>100</v>
      </c>
      <c r="FP184">
        <v>-0.37</v>
      </c>
      <c r="FQ184">
        <v>7.4099999999999999E-2</v>
      </c>
      <c r="FR184">
        <v>-0.18329044484773399</v>
      </c>
      <c r="FS184">
        <v>1.93526017593624E-3</v>
      </c>
      <c r="FT184">
        <v>-2.6352868309754201E-6</v>
      </c>
      <c r="FU184">
        <v>7.4988703689445403E-10</v>
      </c>
      <c r="FV184">
        <v>7.4070808911679595E-2</v>
      </c>
      <c r="FW184">
        <v>0</v>
      </c>
      <c r="FX184">
        <v>0</v>
      </c>
      <c r="FY184">
        <v>0</v>
      </c>
      <c r="FZ184">
        <v>1</v>
      </c>
      <c r="GA184">
        <v>1999</v>
      </c>
      <c r="GB184">
        <v>0</v>
      </c>
      <c r="GC184">
        <v>14</v>
      </c>
      <c r="GD184">
        <v>60.1</v>
      </c>
      <c r="GE184">
        <v>60.1</v>
      </c>
      <c r="GF184">
        <v>2.8125</v>
      </c>
      <c r="GG184">
        <v>2.4658199999999999</v>
      </c>
      <c r="GH184">
        <v>1.5979000000000001</v>
      </c>
      <c r="GI184">
        <v>2.35107</v>
      </c>
      <c r="GJ184">
        <v>1.64917</v>
      </c>
      <c r="GK184">
        <v>2.47925</v>
      </c>
      <c r="GL184">
        <v>26.540500000000002</v>
      </c>
      <c r="GM184">
        <v>14.3422</v>
      </c>
      <c r="GN184">
        <v>19</v>
      </c>
      <c r="GO184">
        <v>451.10500000000002</v>
      </c>
      <c r="GP184">
        <v>640.17999999999995</v>
      </c>
      <c r="GQ184">
        <v>28.773199999999999</v>
      </c>
      <c r="GR184">
        <v>21.753799999999998</v>
      </c>
      <c r="GS184">
        <v>30.000299999999999</v>
      </c>
      <c r="GT184">
        <v>21.685300000000002</v>
      </c>
      <c r="GU184">
        <v>21.667100000000001</v>
      </c>
      <c r="GV184">
        <v>56.482799999999997</v>
      </c>
      <c r="GW184">
        <v>26.602900000000002</v>
      </c>
      <c r="GX184">
        <v>100</v>
      </c>
      <c r="GY184">
        <v>28.777799999999999</v>
      </c>
      <c r="GZ184">
        <v>1319.93</v>
      </c>
      <c r="HA184">
        <v>12.784000000000001</v>
      </c>
      <c r="HB184">
        <v>101.34099999999999</v>
      </c>
      <c r="HC184">
        <v>101.33199999999999</v>
      </c>
    </row>
    <row r="185" spans="1:211" x14ac:dyDescent="0.2">
      <c r="A185">
        <v>169</v>
      </c>
      <c r="B185">
        <v>1736449308.0999999</v>
      </c>
      <c r="C185">
        <v>336</v>
      </c>
      <c r="D185" t="s">
        <v>685</v>
      </c>
      <c r="E185" t="s">
        <v>686</v>
      </c>
      <c r="F185">
        <v>2</v>
      </c>
      <c r="G185">
        <v>1736449306.0999999</v>
      </c>
      <c r="H185">
        <f t="shared" si="68"/>
        <v>2.3497351196076315E-3</v>
      </c>
      <c r="I185">
        <f t="shared" si="69"/>
        <v>2.3497351196076313</v>
      </c>
      <c r="J185">
        <f t="shared" si="70"/>
        <v>45.200556280739328</v>
      </c>
      <c r="K185">
        <f t="shared" si="71"/>
        <v>1205.915</v>
      </c>
      <c r="L185">
        <f t="shared" si="72"/>
        <v>650.64100230740974</v>
      </c>
      <c r="M185">
        <f t="shared" si="73"/>
        <v>66.564998894863706</v>
      </c>
      <c r="N185">
        <f t="shared" si="74"/>
        <v>123.37330472199999</v>
      </c>
      <c r="O185">
        <f t="shared" si="75"/>
        <v>0.13908361224308294</v>
      </c>
      <c r="P185">
        <f t="shared" si="76"/>
        <v>3.530248660727624</v>
      </c>
      <c r="Q185">
        <f t="shared" si="77"/>
        <v>0.1361096257695191</v>
      </c>
      <c r="R185">
        <f t="shared" si="78"/>
        <v>8.5330420472958579E-2</v>
      </c>
      <c r="S185">
        <f t="shared" si="79"/>
        <v>253.92083636413398</v>
      </c>
      <c r="T185">
        <f t="shared" si="80"/>
        <v>25.732861225028984</v>
      </c>
      <c r="U185">
        <f t="shared" si="81"/>
        <v>25.732861225028984</v>
      </c>
      <c r="V185">
        <f t="shared" si="82"/>
        <v>3.3212866870264963</v>
      </c>
      <c r="W185">
        <f t="shared" si="83"/>
        <v>50.279600546215001</v>
      </c>
      <c r="X185">
        <f t="shared" si="84"/>
        <v>1.5975667200599999</v>
      </c>
      <c r="Y185">
        <f t="shared" si="85"/>
        <v>3.177365577102349</v>
      </c>
      <c r="Z185">
        <f t="shared" si="86"/>
        <v>1.7237199669664964</v>
      </c>
      <c r="AA185">
        <f t="shared" si="87"/>
        <v>-103.62331877469654</v>
      </c>
      <c r="AB185">
        <f t="shared" si="88"/>
        <v>-141.80211303572722</v>
      </c>
      <c r="AC185">
        <f t="shared" si="89"/>
        <v>-8.5273193858538274</v>
      </c>
      <c r="AD185">
        <f t="shared" si="90"/>
        <v>-3.1914832143598915E-2</v>
      </c>
      <c r="AE185">
        <f t="shared" si="91"/>
        <v>73.598382727469428</v>
      </c>
      <c r="AF185">
        <f t="shared" si="92"/>
        <v>2.3510234600813944</v>
      </c>
      <c r="AG185">
        <f t="shared" si="93"/>
        <v>45.200556280739328</v>
      </c>
      <c r="AH185">
        <v>1307.14190653782</v>
      </c>
      <c r="AI185">
        <v>1228.42448484848</v>
      </c>
      <c r="AJ185">
        <v>3.37892965181761</v>
      </c>
      <c r="AK185">
        <v>85.495142733625997</v>
      </c>
      <c r="AL185">
        <f t="shared" si="94"/>
        <v>2.3497351196076313</v>
      </c>
      <c r="AM185">
        <v>12.8418956577932</v>
      </c>
      <c r="AN185">
        <v>15.615739160839199</v>
      </c>
      <c r="AO185">
        <v>-1.45790534943152E-6</v>
      </c>
      <c r="AP185">
        <v>126.389948844656</v>
      </c>
      <c r="AQ185">
        <v>37</v>
      </c>
      <c r="AR185">
        <v>7</v>
      </c>
      <c r="AS185">
        <f t="shared" si="95"/>
        <v>1</v>
      </c>
      <c r="AT185">
        <f t="shared" si="96"/>
        <v>0</v>
      </c>
      <c r="AU185">
        <f t="shared" si="97"/>
        <v>54296.989477681964</v>
      </c>
      <c r="AV185">
        <f t="shared" si="98"/>
        <v>1600.0050000000001</v>
      </c>
      <c r="AW185">
        <f t="shared" si="99"/>
        <v>1348.8047934018077</v>
      </c>
      <c r="AX185">
        <f t="shared" si="100"/>
        <v>0.84300036150000002</v>
      </c>
      <c r="AY185">
        <f t="shared" si="101"/>
        <v>0.15870002679</v>
      </c>
      <c r="AZ185">
        <v>6</v>
      </c>
      <c r="BA185">
        <v>0.5</v>
      </c>
      <c r="BB185" t="s">
        <v>345</v>
      </c>
      <c r="BC185">
        <v>2</v>
      </c>
      <c r="BD185" t="b">
        <v>1</v>
      </c>
      <c r="BE185">
        <v>1736449306.0999999</v>
      </c>
      <c r="BF185">
        <v>1205.915</v>
      </c>
      <c r="BG185">
        <v>1297.575</v>
      </c>
      <c r="BH185">
        <v>15.615449999999999</v>
      </c>
      <c r="BI185">
        <v>12.8401</v>
      </c>
      <c r="BJ185">
        <v>1206.28</v>
      </c>
      <c r="BK185">
        <v>15.54135</v>
      </c>
      <c r="BL185">
        <v>500.32850000000002</v>
      </c>
      <c r="BM185">
        <v>102.205</v>
      </c>
      <c r="BN185">
        <v>0.1018</v>
      </c>
      <c r="BO185">
        <v>24.9878</v>
      </c>
      <c r="BP185">
        <v>24.642199999999999</v>
      </c>
      <c r="BQ185">
        <v>999.9</v>
      </c>
      <c r="BR185">
        <v>0</v>
      </c>
      <c r="BS185">
        <v>0</v>
      </c>
      <c r="BT185">
        <v>9978.7250000000004</v>
      </c>
      <c r="BU185">
        <v>513.06949999999995</v>
      </c>
      <c r="BV185">
        <v>123.95050000000001</v>
      </c>
      <c r="BW185">
        <v>-91.6601</v>
      </c>
      <c r="BX185">
        <v>1225.0450000000001</v>
      </c>
      <c r="BY185">
        <v>1314.45</v>
      </c>
      <c r="BZ185">
        <v>2.7753000000000001</v>
      </c>
      <c r="CA185">
        <v>1297.575</v>
      </c>
      <c r="CB185">
        <v>12.8401</v>
      </c>
      <c r="CC185">
        <v>1.59598</v>
      </c>
      <c r="CD185">
        <v>1.31233</v>
      </c>
      <c r="CE185">
        <v>13.92</v>
      </c>
      <c r="CF185">
        <v>10.940799999999999</v>
      </c>
      <c r="CG185">
        <v>1600.0050000000001</v>
      </c>
      <c r="CH185">
        <v>0.90000100000000005</v>
      </c>
      <c r="CI185">
        <v>9.9999450000000004E-2</v>
      </c>
      <c r="CJ185">
        <v>20</v>
      </c>
      <c r="CK185">
        <v>31274.45</v>
      </c>
      <c r="CL185">
        <v>1736445700.0999999</v>
      </c>
      <c r="CM185" t="s">
        <v>346</v>
      </c>
      <c r="CN185">
        <v>1736445697.0999999</v>
      </c>
      <c r="CO185">
        <v>1736445700.0999999</v>
      </c>
      <c r="CP185">
        <v>1</v>
      </c>
      <c r="CQ185">
        <v>-0.33700000000000002</v>
      </c>
      <c r="CR185">
        <v>1.2999999999999999E-2</v>
      </c>
      <c r="CS185">
        <v>0.22</v>
      </c>
      <c r="CT185">
        <v>8.3000000000000004E-2</v>
      </c>
      <c r="CU185">
        <v>420</v>
      </c>
      <c r="CV185">
        <v>16</v>
      </c>
      <c r="CW185">
        <v>0.23</v>
      </c>
      <c r="CX185">
        <v>0.32</v>
      </c>
      <c r="CY185">
        <v>-91.355119047619098</v>
      </c>
      <c r="CZ185">
        <v>-1.68787012987005</v>
      </c>
      <c r="DA185">
        <v>0.187430245104799</v>
      </c>
      <c r="DB185">
        <v>0</v>
      </c>
      <c r="DC185">
        <v>2.77492238095238</v>
      </c>
      <c r="DD185">
        <v>-7.1002597402605701E-3</v>
      </c>
      <c r="DE185">
        <v>1.61843812056974E-3</v>
      </c>
      <c r="DF185">
        <v>1</v>
      </c>
      <c r="DG185">
        <v>1</v>
      </c>
      <c r="DH185">
        <v>2</v>
      </c>
      <c r="DI185" t="s">
        <v>347</v>
      </c>
      <c r="DJ185">
        <v>3.1200700000000001</v>
      </c>
      <c r="DK185">
        <v>2.8023199999999999</v>
      </c>
      <c r="DL185">
        <v>0.20791899999999999</v>
      </c>
      <c r="DM185">
        <v>0.219275</v>
      </c>
      <c r="DN185">
        <v>8.7220599999999995E-2</v>
      </c>
      <c r="DO185">
        <v>7.6368400000000003E-2</v>
      </c>
      <c r="DP185">
        <v>22100</v>
      </c>
      <c r="DQ185">
        <v>20133.7</v>
      </c>
      <c r="DR185">
        <v>26686.5</v>
      </c>
      <c r="DS185">
        <v>24122.799999999999</v>
      </c>
      <c r="DT185">
        <v>33673.9</v>
      </c>
      <c r="DU185">
        <v>32454.799999999999</v>
      </c>
      <c r="DV185">
        <v>40350.400000000001</v>
      </c>
      <c r="DW185">
        <v>38135.300000000003</v>
      </c>
      <c r="DX185">
        <v>2.0163000000000002</v>
      </c>
      <c r="DY185">
        <v>2.2683300000000002</v>
      </c>
      <c r="DZ185">
        <v>0.14832600000000001</v>
      </c>
      <c r="EA185">
        <v>0</v>
      </c>
      <c r="EB185">
        <v>22.196000000000002</v>
      </c>
      <c r="EC185">
        <v>999.9</v>
      </c>
      <c r="ED185">
        <v>64.113</v>
      </c>
      <c r="EE185">
        <v>22.164999999999999</v>
      </c>
      <c r="EF185">
        <v>16.813700000000001</v>
      </c>
      <c r="EG185">
        <v>64.334900000000005</v>
      </c>
      <c r="EH185">
        <v>26.25</v>
      </c>
      <c r="EI185">
        <v>1</v>
      </c>
      <c r="EJ185">
        <v>-0.42776399999999998</v>
      </c>
      <c r="EK185">
        <v>-3.7404500000000001</v>
      </c>
      <c r="EL185">
        <v>20.241099999999999</v>
      </c>
      <c r="EM185">
        <v>5.2634100000000004</v>
      </c>
      <c r="EN185">
        <v>12.007400000000001</v>
      </c>
      <c r="EO185">
        <v>4.9998500000000003</v>
      </c>
      <c r="EP185">
        <v>3.28668</v>
      </c>
      <c r="EQ185">
        <v>9999</v>
      </c>
      <c r="ER185">
        <v>9999</v>
      </c>
      <c r="ES185">
        <v>999.9</v>
      </c>
      <c r="ET185">
        <v>9999</v>
      </c>
      <c r="EU185">
        <v>1.87239</v>
      </c>
      <c r="EV185">
        <v>1.8731899999999999</v>
      </c>
      <c r="EW185">
        <v>1.8694500000000001</v>
      </c>
      <c r="EX185">
        <v>1.8751500000000001</v>
      </c>
      <c r="EY185">
        <v>1.8754500000000001</v>
      </c>
      <c r="EZ185">
        <v>1.8738699999999999</v>
      </c>
      <c r="FA185">
        <v>1.8724099999999999</v>
      </c>
      <c r="FB185">
        <v>1.8714900000000001</v>
      </c>
      <c r="FC185">
        <v>5</v>
      </c>
      <c r="FD185">
        <v>0</v>
      </c>
      <c r="FE185">
        <v>0</v>
      </c>
      <c r="FF185">
        <v>0</v>
      </c>
      <c r="FG185" t="s">
        <v>348</v>
      </c>
      <c r="FH185" t="s">
        <v>349</v>
      </c>
      <c r="FI185" t="s">
        <v>350</v>
      </c>
      <c r="FJ185" t="s">
        <v>350</v>
      </c>
      <c r="FK185" t="s">
        <v>350</v>
      </c>
      <c r="FL185" t="s">
        <v>350</v>
      </c>
      <c r="FM185">
        <v>0</v>
      </c>
      <c r="FN185">
        <v>100</v>
      </c>
      <c r="FO185">
        <v>100</v>
      </c>
      <c r="FP185">
        <v>-0.38</v>
      </c>
      <c r="FQ185">
        <v>7.3999999999999996E-2</v>
      </c>
      <c r="FR185">
        <v>-0.18329044484773399</v>
      </c>
      <c r="FS185">
        <v>1.93526017593624E-3</v>
      </c>
      <c r="FT185">
        <v>-2.6352868309754201E-6</v>
      </c>
      <c r="FU185">
        <v>7.4988703689445403E-10</v>
      </c>
      <c r="FV185">
        <v>7.4070808911679595E-2</v>
      </c>
      <c r="FW185">
        <v>0</v>
      </c>
      <c r="FX185">
        <v>0</v>
      </c>
      <c r="FY185">
        <v>0</v>
      </c>
      <c r="FZ185">
        <v>1</v>
      </c>
      <c r="GA185">
        <v>1999</v>
      </c>
      <c r="GB185">
        <v>0</v>
      </c>
      <c r="GC185">
        <v>14</v>
      </c>
      <c r="GD185">
        <v>60.2</v>
      </c>
      <c r="GE185">
        <v>60.1</v>
      </c>
      <c r="GF185">
        <v>2.8247100000000001</v>
      </c>
      <c r="GG185">
        <v>2.47925</v>
      </c>
      <c r="GH185">
        <v>1.5979000000000001</v>
      </c>
      <c r="GI185">
        <v>2.35107</v>
      </c>
      <c r="GJ185">
        <v>1.64917</v>
      </c>
      <c r="GK185">
        <v>2.4414099999999999</v>
      </c>
      <c r="GL185">
        <v>26.540500000000002</v>
      </c>
      <c r="GM185">
        <v>14.333399999999999</v>
      </c>
      <c r="GN185">
        <v>19</v>
      </c>
      <c r="GO185">
        <v>452.35700000000003</v>
      </c>
      <c r="GP185">
        <v>639.43200000000002</v>
      </c>
      <c r="GQ185">
        <v>28.771000000000001</v>
      </c>
      <c r="GR185">
        <v>21.755099999999999</v>
      </c>
      <c r="GS185">
        <v>30.0002</v>
      </c>
      <c r="GT185">
        <v>21.6858</v>
      </c>
      <c r="GU185">
        <v>21.667999999999999</v>
      </c>
      <c r="GV185">
        <v>56.718800000000002</v>
      </c>
      <c r="GW185">
        <v>26.602900000000002</v>
      </c>
      <c r="GX185">
        <v>100</v>
      </c>
      <c r="GY185">
        <v>28.777799999999999</v>
      </c>
      <c r="GZ185">
        <v>1326.62</v>
      </c>
      <c r="HA185">
        <v>12.787100000000001</v>
      </c>
      <c r="HB185">
        <v>101.34</v>
      </c>
      <c r="HC185">
        <v>101.333</v>
      </c>
    </row>
    <row r="186" spans="1:211" x14ac:dyDescent="0.2">
      <c r="A186">
        <v>170</v>
      </c>
      <c r="B186">
        <v>1736449310.0999999</v>
      </c>
      <c r="C186">
        <v>338</v>
      </c>
      <c r="D186" t="s">
        <v>687</v>
      </c>
      <c r="E186" t="s">
        <v>688</v>
      </c>
      <c r="F186">
        <v>2</v>
      </c>
      <c r="G186">
        <v>1736449309.0999999</v>
      </c>
      <c r="H186">
        <f t="shared" si="68"/>
        <v>2.3516607087726254E-3</v>
      </c>
      <c r="I186">
        <f t="shared" si="69"/>
        <v>2.3516607087726253</v>
      </c>
      <c r="J186">
        <f t="shared" si="70"/>
        <v>45.250715121810181</v>
      </c>
      <c r="K186">
        <f t="shared" si="71"/>
        <v>1215.9100000000001</v>
      </c>
      <c r="L186">
        <f t="shared" si="72"/>
        <v>661.06614798552914</v>
      </c>
      <c r="M186">
        <f t="shared" si="73"/>
        <v>67.63208376991669</v>
      </c>
      <c r="N186">
        <f t="shared" si="74"/>
        <v>124.39682054098999</v>
      </c>
      <c r="O186">
        <f t="shared" si="75"/>
        <v>0.13942733931781648</v>
      </c>
      <c r="P186">
        <f t="shared" si="76"/>
        <v>3.5213940010566849</v>
      </c>
      <c r="Q186">
        <f t="shared" si="77"/>
        <v>0.13643146443265278</v>
      </c>
      <c r="R186">
        <f t="shared" si="78"/>
        <v>8.5533471225761937E-2</v>
      </c>
      <c r="S186">
        <f t="shared" si="79"/>
        <v>253.915058043393</v>
      </c>
      <c r="T186">
        <f t="shared" si="80"/>
        <v>25.719584101031696</v>
      </c>
      <c r="U186">
        <f t="shared" si="81"/>
        <v>25.719584101031696</v>
      </c>
      <c r="V186">
        <f t="shared" si="82"/>
        <v>3.3186729832650674</v>
      </c>
      <c r="W186">
        <f t="shared" si="83"/>
        <v>50.323618298955239</v>
      </c>
      <c r="X186">
        <f t="shared" si="84"/>
        <v>1.5975739252705998</v>
      </c>
      <c r="Y186">
        <f t="shared" si="85"/>
        <v>3.1746006731470793</v>
      </c>
      <c r="Z186">
        <f t="shared" si="86"/>
        <v>1.7210990579944676</v>
      </c>
      <c r="AA186">
        <f t="shared" si="87"/>
        <v>-103.70823725687278</v>
      </c>
      <c r="AB186">
        <f t="shared" si="88"/>
        <v>-141.69758327664832</v>
      </c>
      <c r="AC186">
        <f t="shared" si="89"/>
        <v>-8.5412627328606217</v>
      </c>
      <c r="AD186">
        <f t="shared" si="90"/>
        <v>-3.202522298872168E-2</v>
      </c>
      <c r="AE186">
        <f t="shared" si="91"/>
        <v>73.843917308971754</v>
      </c>
      <c r="AF186">
        <f t="shared" si="92"/>
        <v>2.352727826095613</v>
      </c>
      <c r="AG186">
        <f t="shared" si="93"/>
        <v>45.250715121810181</v>
      </c>
      <c r="AH186">
        <v>1313.9926450564401</v>
      </c>
      <c r="AI186">
        <v>1235.2005454545499</v>
      </c>
      <c r="AJ186">
        <v>3.38614097229831</v>
      </c>
      <c r="AK186">
        <v>85.495142733625997</v>
      </c>
      <c r="AL186">
        <f t="shared" si="94"/>
        <v>2.3516607087726253</v>
      </c>
      <c r="AM186">
        <v>12.841456770267801</v>
      </c>
      <c r="AN186">
        <v>15.616201398601399</v>
      </c>
      <c r="AO186">
        <v>-5.7497831327612702E-7</v>
      </c>
      <c r="AP186">
        <v>126.389948844656</v>
      </c>
      <c r="AQ186">
        <v>35</v>
      </c>
      <c r="AR186">
        <v>7</v>
      </c>
      <c r="AS186">
        <f t="shared" si="95"/>
        <v>1</v>
      </c>
      <c r="AT186">
        <f t="shared" si="96"/>
        <v>0</v>
      </c>
      <c r="AU186">
        <f t="shared" si="97"/>
        <v>54104.909967750682</v>
      </c>
      <c r="AV186">
        <f t="shared" si="98"/>
        <v>1599.97</v>
      </c>
      <c r="AW186">
        <f t="shared" si="99"/>
        <v>1348.77401401305</v>
      </c>
      <c r="AX186">
        <f t="shared" si="100"/>
        <v>0.84299956499999995</v>
      </c>
      <c r="AY186">
        <f t="shared" si="101"/>
        <v>0.1586998869</v>
      </c>
      <c r="AZ186">
        <v>6</v>
      </c>
      <c r="BA186">
        <v>0.5</v>
      </c>
      <c r="BB186" t="s">
        <v>345</v>
      </c>
      <c r="BC186">
        <v>2</v>
      </c>
      <c r="BD186" t="b">
        <v>1</v>
      </c>
      <c r="BE186">
        <v>1736449309.0999999</v>
      </c>
      <c r="BF186">
        <v>1215.9100000000001</v>
      </c>
      <c r="BG186">
        <v>1307.8499999999999</v>
      </c>
      <c r="BH186">
        <v>15.615399999999999</v>
      </c>
      <c r="BI186">
        <v>12.839399999999999</v>
      </c>
      <c r="BJ186">
        <v>1216.29</v>
      </c>
      <c r="BK186">
        <v>15.5413</v>
      </c>
      <c r="BL186">
        <v>500.57400000000001</v>
      </c>
      <c r="BM186">
        <v>102.20699999999999</v>
      </c>
      <c r="BN186">
        <v>0.100589</v>
      </c>
      <c r="BO186">
        <v>24.973199999999999</v>
      </c>
      <c r="BP186">
        <v>24.627800000000001</v>
      </c>
      <c r="BQ186">
        <v>999.9</v>
      </c>
      <c r="BR186">
        <v>0</v>
      </c>
      <c r="BS186">
        <v>0</v>
      </c>
      <c r="BT186">
        <v>9941.25</v>
      </c>
      <c r="BU186">
        <v>513.08299999999997</v>
      </c>
      <c r="BV186">
        <v>123.274</v>
      </c>
      <c r="BW186">
        <v>-91.934299999999993</v>
      </c>
      <c r="BX186">
        <v>1235.2</v>
      </c>
      <c r="BY186">
        <v>1324.86</v>
      </c>
      <c r="BZ186">
        <v>2.7760099999999999</v>
      </c>
      <c r="CA186">
        <v>1307.8499999999999</v>
      </c>
      <c r="CB186">
        <v>12.839399999999999</v>
      </c>
      <c r="CC186">
        <v>1.5960000000000001</v>
      </c>
      <c r="CD186">
        <v>1.31227</v>
      </c>
      <c r="CE186">
        <v>13.920199999999999</v>
      </c>
      <c r="CF186">
        <v>10.940099999999999</v>
      </c>
      <c r="CG186">
        <v>1599.97</v>
      </c>
      <c r="CH186">
        <v>0.9</v>
      </c>
      <c r="CI186">
        <v>9.9999500000000005E-2</v>
      </c>
      <c r="CJ186">
        <v>20</v>
      </c>
      <c r="CK186">
        <v>31273.8</v>
      </c>
      <c r="CL186">
        <v>1736445700.0999999</v>
      </c>
      <c r="CM186" t="s">
        <v>346</v>
      </c>
      <c r="CN186">
        <v>1736445697.0999999</v>
      </c>
      <c r="CO186">
        <v>1736445700.0999999</v>
      </c>
      <c r="CP186">
        <v>1</v>
      </c>
      <c r="CQ186">
        <v>-0.33700000000000002</v>
      </c>
      <c r="CR186">
        <v>1.2999999999999999E-2</v>
      </c>
      <c r="CS186">
        <v>0.22</v>
      </c>
      <c r="CT186">
        <v>8.3000000000000004E-2</v>
      </c>
      <c r="CU186">
        <v>420</v>
      </c>
      <c r="CV186">
        <v>16</v>
      </c>
      <c r="CW186">
        <v>0.23</v>
      </c>
      <c r="CX186">
        <v>0.32</v>
      </c>
      <c r="CY186">
        <v>-91.431795238095205</v>
      </c>
      <c r="CZ186">
        <v>-1.7315922077921999</v>
      </c>
      <c r="DA186">
        <v>0.192860014558279</v>
      </c>
      <c r="DB186">
        <v>0</v>
      </c>
      <c r="DC186">
        <v>2.77504666666667</v>
      </c>
      <c r="DD186">
        <v>-3.1963636363595699E-3</v>
      </c>
      <c r="DE186">
        <v>1.71235936741517E-3</v>
      </c>
      <c r="DF186">
        <v>1</v>
      </c>
      <c r="DG186">
        <v>1</v>
      </c>
      <c r="DH186">
        <v>2</v>
      </c>
      <c r="DI186" t="s">
        <v>347</v>
      </c>
      <c r="DJ186">
        <v>3.1196299999999999</v>
      </c>
      <c r="DK186">
        <v>2.79976</v>
      </c>
      <c r="DL186">
        <v>0.20863000000000001</v>
      </c>
      <c r="DM186">
        <v>0.219976</v>
      </c>
      <c r="DN186">
        <v>8.7212999999999999E-2</v>
      </c>
      <c r="DO186">
        <v>7.6369199999999998E-2</v>
      </c>
      <c r="DP186">
        <v>22080.3</v>
      </c>
      <c r="DQ186">
        <v>20115.7</v>
      </c>
      <c r="DR186">
        <v>26686.7</v>
      </c>
      <c r="DS186">
        <v>24122.799999999999</v>
      </c>
      <c r="DT186">
        <v>33674.6</v>
      </c>
      <c r="DU186">
        <v>32454.799999999999</v>
      </c>
      <c r="DV186">
        <v>40350.800000000003</v>
      </c>
      <c r="DW186">
        <v>38135.300000000003</v>
      </c>
      <c r="DX186">
        <v>2.01837</v>
      </c>
      <c r="DY186">
        <v>2.2690299999999999</v>
      </c>
      <c r="DZ186">
        <v>0.147477</v>
      </c>
      <c r="EA186">
        <v>0</v>
      </c>
      <c r="EB186">
        <v>22.1952</v>
      </c>
      <c r="EC186">
        <v>999.9</v>
      </c>
      <c r="ED186">
        <v>64.113</v>
      </c>
      <c r="EE186">
        <v>22.164999999999999</v>
      </c>
      <c r="EF186">
        <v>16.812100000000001</v>
      </c>
      <c r="EG186">
        <v>64.134900000000002</v>
      </c>
      <c r="EH186">
        <v>26.398199999999999</v>
      </c>
      <c r="EI186">
        <v>1</v>
      </c>
      <c r="EJ186">
        <v>-0.427734</v>
      </c>
      <c r="EK186">
        <v>-4.1965300000000001</v>
      </c>
      <c r="EL186">
        <v>20.223800000000001</v>
      </c>
      <c r="EM186">
        <v>5.2632599999999998</v>
      </c>
      <c r="EN186">
        <v>12.0068</v>
      </c>
      <c r="EO186">
        <v>4.9999000000000002</v>
      </c>
      <c r="EP186">
        <v>3.2867500000000001</v>
      </c>
      <c r="EQ186">
        <v>9999</v>
      </c>
      <c r="ER186">
        <v>9999</v>
      </c>
      <c r="ES186">
        <v>999.9</v>
      </c>
      <c r="ET186">
        <v>9999</v>
      </c>
      <c r="EU186">
        <v>1.8723700000000001</v>
      </c>
      <c r="EV186">
        <v>1.8731899999999999</v>
      </c>
      <c r="EW186">
        <v>1.8694500000000001</v>
      </c>
      <c r="EX186">
        <v>1.87514</v>
      </c>
      <c r="EY186">
        <v>1.8754500000000001</v>
      </c>
      <c r="EZ186">
        <v>1.87385</v>
      </c>
      <c r="FA186">
        <v>1.8724099999999999</v>
      </c>
      <c r="FB186">
        <v>1.8714900000000001</v>
      </c>
      <c r="FC186">
        <v>5</v>
      </c>
      <c r="FD186">
        <v>0</v>
      </c>
      <c r="FE186">
        <v>0</v>
      </c>
      <c r="FF186">
        <v>0</v>
      </c>
      <c r="FG186" t="s">
        <v>348</v>
      </c>
      <c r="FH186" t="s">
        <v>349</v>
      </c>
      <c r="FI186" t="s">
        <v>350</v>
      </c>
      <c r="FJ186" t="s">
        <v>350</v>
      </c>
      <c r="FK186" t="s">
        <v>350</v>
      </c>
      <c r="FL186" t="s">
        <v>350</v>
      </c>
      <c r="FM186">
        <v>0</v>
      </c>
      <c r="FN186">
        <v>100</v>
      </c>
      <c r="FO186">
        <v>100</v>
      </c>
      <c r="FP186">
        <v>-0.39</v>
      </c>
      <c r="FQ186">
        <v>7.4099999999999999E-2</v>
      </c>
      <c r="FR186">
        <v>-0.18329044484773399</v>
      </c>
      <c r="FS186">
        <v>1.93526017593624E-3</v>
      </c>
      <c r="FT186">
        <v>-2.6352868309754201E-6</v>
      </c>
      <c r="FU186">
        <v>7.4988703689445403E-10</v>
      </c>
      <c r="FV186">
        <v>7.4070808911679595E-2</v>
      </c>
      <c r="FW186">
        <v>0</v>
      </c>
      <c r="FX186">
        <v>0</v>
      </c>
      <c r="FY186">
        <v>0</v>
      </c>
      <c r="FZ186">
        <v>1</v>
      </c>
      <c r="GA186">
        <v>1999</v>
      </c>
      <c r="GB186">
        <v>0</v>
      </c>
      <c r="GC186">
        <v>14</v>
      </c>
      <c r="GD186">
        <v>60.2</v>
      </c>
      <c r="GE186">
        <v>60.2</v>
      </c>
      <c r="GF186">
        <v>2.83569</v>
      </c>
      <c r="GG186">
        <v>2.4865699999999999</v>
      </c>
      <c r="GH186">
        <v>1.5979000000000001</v>
      </c>
      <c r="GI186">
        <v>2.35107</v>
      </c>
      <c r="GJ186">
        <v>1.64917</v>
      </c>
      <c r="GK186">
        <v>2.34009</v>
      </c>
      <c r="GL186">
        <v>26.540500000000002</v>
      </c>
      <c r="GM186">
        <v>14.280900000000001</v>
      </c>
      <c r="GN186">
        <v>19</v>
      </c>
      <c r="GO186">
        <v>453.53399999999999</v>
      </c>
      <c r="GP186">
        <v>640.01599999999996</v>
      </c>
      <c r="GQ186">
        <v>28.771799999999999</v>
      </c>
      <c r="GR186">
        <v>21.7561</v>
      </c>
      <c r="GS186">
        <v>30.000299999999999</v>
      </c>
      <c r="GT186">
        <v>21.686699999999998</v>
      </c>
      <c r="GU186">
        <v>21.668900000000001</v>
      </c>
      <c r="GV186">
        <v>56.949399999999997</v>
      </c>
      <c r="GW186">
        <v>26.602900000000002</v>
      </c>
      <c r="GX186">
        <v>100</v>
      </c>
      <c r="GY186">
        <v>29.1401</v>
      </c>
      <c r="GZ186">
        <v>1333.32</v>
      </c>
      <c r="HA186">
        <v>12.785399999999999</v>
      </c>
      <c r="HB186">
        <v>101.34099999999999</v>
      </c>
      <c r="HC186">
        <v>101.333</v>
      </c>
    </row>
    <row r="187" spans="1:211" x14ac:dyDescent="0.2">
      <c r="A187">
        <v>171</v>
      </c>
      <c r="B187">
        <v>1736449312.0999999</v>
      </c>
      <c r="C187">
        <v>340</v>
      </c>
      <c r="D187" t="s">
        <v>689</v>
      </c>
      <c r="E187" t="s">
        <v>690</v>
      </c>
      <c r="F187">
        <v>2</v>
      </c>
      <c r="G187">
        <v>1736449310.0999999</v>
      </c>
      <c r="H187">
        <f t="shared" si="68"/>
        <v>2.3486288624786212E-3</v>
      </c>
      <c r="I187">
        <f t="shared" si="69"/>
        <v>2.3486288624786211</v>
      </c>
      <c r="J187">
        <f t="shared" si="70"/>
        <v>45.324785022907776</v>
      </c>
      <c r="K187">
        <f t="shared" si="71"/>
        <v>1219.2449999999999</v>
      </c>
      <c r="L187">
        <f t="shared" si="72"/>
        <v>663.19517236639808</v>
      </c>
      <c r="M187">
        <f t="shared" si="73"/>
        <v>67.850184295169726</v>
      </c>
      <c r="N187">
        <f t="shared" si="74"/>
        <v>124.73854062565499</v>
      </c>
      <c r="O187">
        <f t="shared" si="75"/>
        <v>0.13934386553955902</v>
      </c>
      <c r="P187">
        <f t="shared" si="76"/>
        <v>3.5312310015140684</v>
      </c>
      <c r="Q187">
        <f t="shared" si="77"/>
        <v>0.13635967872205981</v>
      </c>
      <c r="R187">
        <f t="shared" si="78"/>
        <v>8.5487593594912023E-2</v>
      </c>
      <c r="S187">
        <f t="shared" si="79"/>
        <v>253.91580963948223</v>
      </c>
      <c r="T187">
        <f t="shared" si="80"/>
        <v>25.712241292232818</v>
      </c>
      <c r="U187">
        <f t="shared" si="81"/>
        <v>25.712241292232818</v>
      </c>
      <c r="V187">
        <f t="shared" si="82"/>
        <v>3.3172282667468092</v>
      </c>
      <c r="W187">
        <f t="shared" si="83"/>
        <v>50.33699174034227</v>
      </c>
      <c r="X187">
        <f t="shared" si="84"/>
        <v>1.5974220624631501</v>
      </c>
      <c r="Y187">
        <f t="shared" si="85"/>
        <v>3.173455558693838</v>
      </c>
      <c r="Z187">
        <f t="shared" si="86"/>
        <v>1.719806204283659</v>
      </c>
      <c r="AA187">
        <f t="shared" si="87"/>
        <v>-103.5745328353072</v>
      </c>
      <c r="AB187">
        <f t="shared" si="88"/>
        <v>-141.84729551153009</v>
      </c>
      <c r="AC187">
        <f t="shared" si="89"/>
        <v>-8.5258942830594311</v>
      </c>
      <c r="AD187">
        <f t="shared" si="90"/>
        <v>-3.1912990414497244E-2</v>
      </c>
      <c r="AE187">
        <f t="shared" si="91"/>
        <v>73.844122983024945</v>
      </c>
      <c r="AF187">
        <f t="shared" si="92"/>
        <v>2.3495379622705297</v>
      </c>
      <c r="AG187">
        <f t="shared" si="93"/>
        <v>45.324785022907776</v>
      </c>
      <c r="AH187">
        <v>1320.94580234505</v>
      </c>
      <c r="AI187">
        <v>1241.9839393939401</v>
      </c>
      <c r="AJ187">
        <v>3.39004088153085</v>
      </c>
      <c r="AK187">
        <v>85.495142733625997</v>
      </c>
      <c r="AL187">
        <f t="shared" si="94"/>
        <v>2.3486288624786211</v>
      </c>
      <c r="AM187">
        <v>12.8402365433871</v>
      </c>
      <c r="AN187">
        <v>15.613227972028</v>
      </c>
      <c r="AO187">
        <v>-1.25075793375562E-6</v>
      </c>
      <c r="AP187">
        <v>126.389948844656</v>
      </c>
      <c r="AQ187">
        <v>35</v>
      </c>
      <c r="AR187">
        <v>7</v>
      </c>
      <c r="AS187">
        <f t="shared" si="95"/>
        <v>1</v>
      </c>
      <c r="AT187">
        <f t="shared" si="96"/>
        <v>0</v>
      </c>
      <c r="AU187">
        <f t="shared" si="97"/>
        <v>54322.455229052794</v>
      </c>
      <c r="AV187">
        <f t="shared" si="98"/>
        <v>1599.9749999999999</v>
      </c>
      <c r="AW187">
        <f t="shared" si="99"/>
        <v>1348.7782746101625</v>
      </c>
      <c r="AX187">
        <f t="shared" si="100"/>
        <v>0.84299959349999998</v>
      </c>
      <c r="AY187">
        <f t="shared" si="101"/>
        <v>0.15869986071</v>
      </c>
      <c r="AZ187">
        <v>6</v>
      </c>
      <c r="BA187">
        <v>0.5</v>
      </c>
      <c r="BB187" t="s">
        <v>345</v>
      </c>
      <c r="BC187">
        <v>2</v>
      </c>
      <c r="BD187" t="b">
        <v>1</v>
      </c>
      <c r="BE187">
        <v>1736449310.0999999</v>
      </c>
      <c r="BF187">
        <v>1219.2449999999999</v>
      </c>
      <c r="BG187">
        <v>1311.25</v>
      </c>
      <c r="BH187">
        <v>15.613849999999999</v>
      </c>
      <c r="BI187">
        <v>12.8398</v>
      </c>
      <c r="BJ187">
        <v>1219.625</v>
      </c>
      <c r="BK187">
        <v>15.5398</v>
      </c>
      <c r="BL187">
        <v>500.2475</v>
      </c>
      <c r="BM187">
        <v>102.2085</v>
      </c>
      <c r="BN187">
        <v>9.9518999999999996E-2</v>
      </c>
      <c r="BO187">
        <v>24.96715</v>
      </c>
      <c r="BP187">
        <v>24.6206</v>
      </c>
      <c r="BQ187">
        <v>999.9</v>
      </c>
      <c r="BR187">
        <v>0</v>
      </c>
      <c r="BS187">
        <v>0</v>
      </c>
      <c r="BT187">
        <v>9982.5249999999996</v>
      </c>
      <c r="BU187">
        <v>513.07050000000004</v>
      </c>
      <c r="BV187">
        <v>122.1695</v>
      </c>
      <c r="BW187">
        <v>-92.004400000000004</v>
      </c>
      <c r="BX187">
        <v>1238.585</v>
      </c>
      <c r="BY187">
        <v>1328.3050000000001</v>
      </c>
      <c r="BZ187">
        <v>2.774095</v>
      </c>
      <c r="CA187">
        <v>1311.25</v>
      </c>
      <c r="CB187">
        <v>12.8398</v>
      </c>
      <c r="CC187">
        <v>1.5958650000000001</v>
      </c>
      <c r="CD187">
        <v>1.31233</v>
      </c>
      <c r="CE187">
        <v>13.918900000000001</v>
      </c>
      <c r="CF187">
        <v>10.940799999999999</v>
      </c>
      <c r="CG187">
        <v>1599.9749999999999</v>
      </c>
      <c r="CH187">
        <v>0.90000049999999998</v>
      </c>
      <c r="CI187">
        <v>9.9999050000000006E-2</v>
      </c>
      <c r="CJ187">
        <v>20</v>
      </c>
      <c r="CK187">
        <v>31273.85</v>
      </c>
      <c r="CL187">
        <v>1736445700.0999999</v>
      </c>
      <c r="CM187" t="s">
        <v>346</v>
      </c>
      <c r="CN187">
        <v>1736445697.0999999</v>
      </c>
      <c r="CO187">
        <v>1736445700.0999999</v>
      </c>
      <c r="CP187">
        <v>1</v>
      </c>
      <c r="CQ187">
        <v>-0.33700000000000002</v>
      </c>
      <c r="CR187">
        <v>1.2999999999999999E-2</v>
      </c>
      <c r="CS187">
        <v>0.22</v>
      </c>
      <c r="CT187">
        <v>8.3000000000000004E-2</v>
      </c>
      <c r="CU187">
        <v>420</v>
      </c>
      <c r="CV187">
        <v>16</v>
      </c>
      <c r="CW187">
        <v>0.23</v>
      </c>
      <c r="CX187">
        <v>0.32</v>
      </c>
      <c r="CY187">
        <v>-91.5158428571429</v>
      </c>
      <c r="CZ187">
        <v>-1.88914285714271</v>
      </c>
      <c r="DA187">
        <v>0.212575865609094</v>
      </c>
      <c r="DB187">
        <v>0</v>
      </c>
      <c r="DC187">
        <v>2.7749261904761902</v>
      </c>
      <c r="DD187">
        <v>-6.6779220779498701E-4</v>
      </c>
      <c r="DE187">
        <v>1.67609942934543E-3</v>
      </c>
      <c r="DF187">
        <v>1</v>
      </c>
      <c r="DG187">
        <v>1</v>
      </c>
      <c r="DH187">
        <v>2</v>
      </c>
      <c r="DI187" t="s">
        <v>347</v>
      </c>
      <c r="DJ187">
        <v>3.1191599999999999</v>
      </c>
      <c r="DK187">
        <v>2.7986399999999998</v>
      </c>
      <c r="DL187">
        <v>0.20932700000000001</v>
      </c>
      <c r="DM187">
        <v>0.22065899999999999</v>
      </c>
      <c r="DN187">
        <v>8.7206699999999998E-2</v>
      </c>
      <c r="DO187">
        <v>7.6367900000000002E-2</v>
      </c>
      <c r="DP187">
        <v>22061.200000000001</v>
      </c>
      <c r="DQ187">
        <v>20098</v>
      </c>
      <c r="DR187">
        <v>26687</v>
      </c>
      <c r="DS187">
        <v>24122.6</v>
      </c>
      <c r="DT187">
        <v>33675.4</v>
      </c>
      <c r="DU187">
        <v>32454.6</v>
      </c>
      <c r="DV187">
        <v>40351.4</v>
      </c>
      <c r="DW187">
        <v>38134.800000000003</v>
      </c>
      <c r="DX187">
        <v>2.0175200000000002</v>
      </c>
      <c r="DY187">
        <v>2.2696000000000001</v>
      </c>
      <c r="DZ187">
        <v>0.14671699999999999</v>
      </c>
      <c r="EA187">
        <v>0</v>
      </c>
      <c r="EB187">
        <v>22.193999999999999</v>
      </c>
      <c r="EC187">
        <v>999.9</v>
      </c>
      <c r="ED187">
        <v>64.113</v>
      </c>
      <c r="EE187">
        <v>22.164999999999999</v>
      </c>
      <c r="EF187">
        <v>16.813199999999998</v>
      </c>
      <c r="EG187">
        <v>64.114900000000006</v>
      </c>
      <c r="EH187">
        <v>26.502400000000002</v>
      </c>
      <c r="EI187">
        <v>1</v>
      </c>
      <c r="EJ187">
        <v>-0.42639700000000003</v>
      </c>
      <c r="EK187">
        <v>-4.9207999999999998</v>
      </c>
      <c r="EL187">
        <v>20.197500000000002</v>
      </c>
      <c r="EM187">
        <v>5.2626600000000003</v>
      </c>
      <c r="EN187">
        <v>12.007</v>
      </c>
      <c r="EO187">
        <v>4.9995500000000002</v>
      </c>
      <c r="EP187">
        <v>3.2867999999999999</v>
      </c>
      <c r="EQ187">
        <v>9999</v>
      </c>
      <c r="ER187">
        <v>9999</v>
      </c>
      <c r="ES187">
        <v>999.9</v>
      </c>
      <c r="ET187">
        <v>9999</v>
      </c>
      <c r="EU187">
        <v>1.87236</v>
      </c>
      <c r="EV187">
        <v>1.87317</v>
      </c>
      <c r="EW187">
        <v>1.8694299999999999</v>
      </c>
      <c r="EX187">
        <v>1.87514</v>
      </c>
      <c r="EY187">
        <v>1.8754500000000001</v>
      </c>
      <c r="EZ187">
        <v>1.87384</v>
      </c>
      <c r="FA187">
        <v>1.8724099999999999</v>
      </c>
      <c r="FB187">
        <v>1.8714900000000001</v>
      </c>
      <c r="FC187">
        <v>5</v>
      </c>
      <c r="FD187">
        <v>0</v>
      </c>
      <c r="FE187">
        <v>0</v>
      </c>
      <c r="FF187">
        <v>0</v>
      </c>
      <c r="FG187" t="s">
        <v>348</v>
      </c>
      <c r="FH187" t="s">
        <v>349</v>
      </c>
      <c r="FI187" t="s">
        <v>350</v>
      </c>
      <c r="FJ187" t="s">
        <v>350</v>
      </c>
      <c r="FK187" t="s">
        <v>350</v>
      </c>
      <c r="FL187" t="s">
        <v>350</v>
      </c>
      <c r="FM187">
        <v>0</v>
      </c>
      <c r="FN187">
        <v>100</v>
      </c>
      <c r="FO187">
        <v>100</v>
      </c>
      <c r="FP187">
        <v>-0.39</v>
      </c>
      <c r="FQ187">
        <v>7.3999999999999996E-2</v>
      </c>
      <c r="FR187">
        <v>-0.18329044484773399</v>
      </c>
      <c r="FS187">
        <v>1.93526017593624E-3</v>
      </c>
      <c r="FT187">
        <v>-2.6352868309754201E-6</v>
      </c>
      <c r="FU187">
        <v>7.4988703689445403E-10</v>
      </c>
      <c r="FV187">
        <v>7.4070808911679595E-2</v>
      </c>
      <c r="FW187">
        <v>0</v>
      </c>
      <c r="FX187">
        <v>0</v>
      </c>
      <c r="FY187">
        <v>0</v>
      </c>
      <c r="FZ187">
        <v>1</v>
      </c>
      <c r="GA187">
        <v>1999</v>
      </c>
      <c r="GB187">
        <v>0</v>
      </c>
      <c r="GC187">
        <v>14</v>
      </c>
      <c r="GD187">
        <v>60.2</v>
      </c>
      <c r="GE187">
        <v>60.2</v>
      </c>
      <c r="GF187">
        <v>2.8479000000000001</v>
      </c>
      <c r="GG187">
        <v>2.4682599999999999</v>
      </c>
      <c r="GH187">
        <v>1.5979000000000001</v>
      </c>
      <c r="GI187">
        <v>2.34985</v>
      </c>
      <c r="GJ187">
        <v>1.64917</v>
      </c>
      <c r="GK187">
        <v>2.3071299999999999</v>
      </c>
      <c r="GL187">
        <v>26.540500000000002</v>
      </c>
      <c r="GM187">
        <v>14.298400000000001</v>
      </c>
      <c r="GN187">
        <v>19</v>
      </c>
      <c r="GO187">
        <v>453.04899999999998</v>
      </c>
      <c r="GP187">
        <v>640.49599999999998</v>
      </c>
      <c r="GQ187">
        <v>28.856000000000002</v>
      </c>
      <c r="GR187">
        <v>21.757000000000001</v>
      </c>
      <c r="GS187">
        <v>30.0014</v>
      </c>
      <c r="GT187">
        <v>21.6876</v>
      </c>
      <c r="GU187">
        <v>21.669599999999999</v>
      </c>
      <c r="GV187">
        <v>57.188800000000001</v>
      </c>
      <c r="GW187">
        <v>26.602900000000002</v>
      </c>
      <c r="GX187">
        <v>100</v>
      </c>
      <c r="GY187">
        <v>29.1401</v>
      </c>
      <c r="GZ187">
        <v>1340.01</v>
      </c>
      <c r="HA187">
        <v>12.786899999999999</v>
      </c>
      <c r="HB187">
        <v>101.342</v>
      </c>
      <c r="HC187">
        <v>101.331</v>
      </c>
    </row>
    <row r="188" spans="1:211" x14ac:dyDescent="0.2">
      <c r="A188">
        <v>172</v>
      </c>
      <c r="B188">
        <v>1736449314.0999999</v>
      </c>
      <c r="C188">
        <v>342</v>
      </c>
      <c r="D188" t="s">
        <v>691</v>
      </c>
      <c r="E188" t="s">
        <v>692</v>
      </c>
      <c r="F188">
        <v>2</v>
      </c>
      <c r="G188">
        <v>1736449313.0999999</v>
      </c>
      <c r="H188">
        <f t="shared" si="68"/>
        <v>2.3430582701627336E-3</v>
      </c>
      <c r="I188">
        <f t="shared" si="69"/>
        <v>2.3430582701627336</v>
      </c>
      <c r="J188">
        <f t="shared" si="70"/>
        <v>45.463376930602188</v>
      </c>
      <c r="K188">
        <f t="shared" si="71"/>
        <v>1229.21</v>
      </c>
      <c r="L188">
        <f t="shared" si="72"/>
        <v>671.28962613345891</v>
      </c>
      <c r="M188">
        <f t="shared" si="73"/>
        <v>68.678409900379194</v>
      </c>
      <c r="N188">
        <f t="shared" si="74"/>
        <v>125.75821962257099</v>
      </c>
      <c r="O188">
        <f t="shared" si="75"/>
        <v>0.13931926340815828</v>
      </c>
      <c r="P188">
        <f t="shared" si="76"/>
        <v>3.5428127231592437</v>
      </c>
      <c r="Q188">
        <f t="shared" si="77"/>
        <v>0.13634564594029192</v>
      </c>
      <c r="R188">
        <f t="shared" si="78"/>
        <v>8.5477910195902895E-2</v>
      </c>
      <c r="S188">
        <f t="shared" si="79"/>
        <v>253.91977142400003</v>
      </c>
      <c r="T188">
        <f t="shared" si="80"/>
        <v>25.691434380572243</v>
      </c>
      <c r="U188">
        <f t="shared" si="81"/>
        <v>25.691434380572243</v>
      </c>
      <c r="V188">
        <f t="shared" si="82"/>
        <v>3.3131374369994209</v>
      </c>
      <c r="W188">
        <f t="shared" si="83"/>
        <v>50.389126076535518</v>
      </c>
      <c r="X188">
        <f t="shared" si="84"/>
        <v>1.5971941502751599</v>
      </c>
      <c r="Y188">
        <f t="shared" si="85"/>
        <v>3.1697198872812331</v>
      </c>
      <c r="Z188">
        <f t="shared" si="86"/>
        <v>1.715943286724261</v>
      </c>
      <c r="AA188">
        <f t="shared" si="87"/>
        <v>-103.32886971417655</v>
      </c>
      <c r="AB188">
        <f t="shared" si="88"/>
        <v>-142.11065562444341</v>
      </c>
      <c r="AC188">
        <f t="shared" si="89"/>
        <v>-8.5120643127714395</v>
      </c>
      <c r="AD188">
        <f t="shared" si="90"/>
        <v>-3.1818227391369192E-2</v>
      </c>
      <c r="AE188">
        <f t="shared" si="91"/>
        <v>73.689612349437894</v>
      </c>
      <c r="AF188">
        <f t="shared" si="92"/>
        <v>2.344744267100261</v>
      </c>
      <c r="AG188">
        <f t="shared" si="93"/>
        <v>45.463376930602188</v>
      </c>
      <c r="AH188">
        <v>1327.87849045958</v>
      </c>
      <c r="AI188">
        <v>1248.70424242424</v>
      </c>
      <c r="AJ188">
        <v>3.3753189558139902</v>
      </c>
      <c r="AK188">
        <v>85.495142733625997</v>
      </c>
      <c r="AL188">
        <f t="shared" si="94"/>
        <v>2.3430582701627336</v>
      </c>
      <c r="AM188">
        <v>12.8393509060444</v>
      </c>
      <c r="AN188">
        <v>15.6108853146853</v>
      </c>
      <c r="AO188">
        <v>-2.55694126200634E-6</v>
      </c>
      <c r="AP188">
        <v>126.389948844656</v>
      </c>
      <c r="AQ188">
        <v>36</v>
      </c>
      <c r="AR188">
        <v>7</v>
      </c>
      <c r="AS188">
        <f t="shared" si="95"/>
        <v>1</v>
      </c>
      <c r="AT188">
        <f t="shared" si="96"/>
        <v>0</v>
      </c>
      <c r="AU188">
        <f t="shared" si="97"/>
        <v>54581.390194683612</v>
      </c>
      <c r="AV188">
        <f t="shared" si="98"/>
        <v>1600</v>
      </c>
      <c r="AW188">
        <f t="shared" si="99"/>
        <v>1348.7995344000001</v>
      </c>
      <c r="AX188">
        <f t="shared" si="100"/>
        <v>0.84299970899999999</v>
      </c>
      <c r="AY188">
        <f t="shared" si="101"/>
        <v>0.15869985714000001</v>
      </c>
      <c r="AZ188">
        <v>6</v>
      </c>
      <c r="BA188">
        <v>0.5</v>
      </c>
      <c r="BB188" t="s">
        <v>345</v>
      </c>
      <c r="BC188">
        <v>2</v>
      </c>
      <c r="BD188" t="b">
        <v>1</v>
      </c>
      <c r="BE188">
        <v>1736449313.0999999</v>
      </c>
      <c r="BF188">
        <v>1229.21</v>
      </c>
      <c r="BG188">
        <v>1321.22</v>
      </c>
      <c r="BH188">
        <v>15.611599999999999</v>
      </c>
      <c r="BI188">
        <v>12.838100000000001</v>
      </c>
      <c r="BJ188">
        <v>1229.5999999999999</v>
      </c>
      <c r="BK188">
        <v>15.5375</v>
      </c>
      <c r="BL188">
        <v>499.327</v>
      </c>
      <c r="BM188">
        <v>102.211</v>
      </c>
      <c r="BN188">
        <v>9.7165100000000004E-2</v>
      </c>
      <c r="BO188">
        <v>24.947399999999998</v>
      </c>
      <c r="BP188">
        <v>24.6036</v>
      </c>
      <c r="BQ188">
        <v>999.9</v>
      </c>
      <c r="BR188">
        <v>0</v>
      </c>
      <c r="BS188">
        <v>0</v>
      </c>
      <c r="BT188">
        <v>10031.200000000001</v>
      </c>
      <c r="BU188">
        <v>513.024</v>
      </c>
      <c r="BV188">
        <v>122.175</v>
      </c>
      <c r="BW188">
        <v>-92.014300000000006</v>
      </c>
      <c r="BX188">
        <v>1248.7</v>
      </c>
      <c r="BY188">
        <v>1338.41</v>
      </c>
      <c r="BZ188">
        <v>2.7735400000000001</v>
      </c>
      <c r="CA188">
        <v>1321.22</v>
      </c>
      <c r="CB188">
        <v>12.838100000000001</v>
      </c>
      <c r="CC188">
        <v>1.59568</v>
      </c>
      <c r="CD188">
        <v>1.31219</v>
      </c>
      <c r="CE188">
        <v>13.9171</v>
      </c>
      <c r="CF188">
        <v>10.9392</v>
      </c>
      <c r="CG188">
        <v>1600</v>
      </c>
      <c r="CH188">
        <v>0.90000100000000005</v>
      </c>
      <c r="CI188">
        <v>9.9998699999999996E-2</v>
      </c>
      <c r="CJ188">
        <v>20</v>
      </c>
      <c r="CK188">
        <v>31274.400000000001</v>
      </c>
      <c r="CL188">
        <v>1736445700.0999999</v>
      </c>
      <c r="CM188" t="s">
        <v>346</v>
      </c>
      <c r="CN188">
        <v>1736445697.0999999</v>
      </c>
      <c r="CO188">
        <v>1736445700.0999999</v>
      </c>
      <c r="CP188">
        <v>1</v>
      </c>
      <c r="CQ188">
        <v>-0.33700000000000002</v>
      </c>
      <c r="CR188">
        <v>1.2999999999999999E-2</v>
      </c>
      <c r="CS188">
        <v>0.22</v>
      </c>
      <c r="CT188">
        <v>8.3000000000000004E-2</v>
      </c>
      <c r="CU188">
        <v>420</v>
      </c>
      <c r="CV188">
        <v>16</v>
      </c>
      <c r="CW188">
        <v>0.23</v>
      </c>
      <c r="CX188">
        <v>0.32</v>
      </c>
      <c r="CY188">
        <v>-91.601161904761895</v>
      </c>
      <c r="CZ188">
        <v>-2.15764675324677</v>
      </c>
      <c r="DA188">
        <v>0.243289399444543</v>
      </c>
      <c r="DB188">
        <v>0</v>
      </c>
      <c r="DC188">
        <v>2.77454904761905</v>
      </c>
      <c r="DD188">
        <v>-1.06441558441333E-3</v>
      </c>
      <c r="DE188">
        <v>1.71116475164028E-3</v>
      </c>
      <c r="DF188">
        <v>1</v>
      </c>
      <c r="DG188">
        <v>1</v>
      </c>
      <c r="DH188">
        <v>2</v>
      </c>
      <c r="DI188" t="s">
        <v>347</v>
      </c>
      <c r="DJ188">
        <v>3.1182599999999998</v>
      </c>
      <c r="DK188">
        <v>2.7982499999999999</v>
      </c>
      <c r="DL188">
        <v>0.21002199999999999</v>
      </c>
      <c r="DM188">
        <v>0.221327</v>
      </c>
      <c r="DN188">
        <v>8.7206000000000006E-2</v>
      </c>
      <c r="DO188">
        <v>7.6362200000000005E-2</v>
      </c>
      <c r="DP188">
        <v>22041.9</v>
      </c>
      <c r="DQ188">
        <v>20080.5</v>
      </c>
      <c r="DR188">
        <v>26687.1</v>
      </c>
      <c r="DS188">
        <v>24122.2</v>
      </c>
      <c r="DT188">
        <v>33675.5</v>
      </c>
      <c r="DU188">
        <v>32454.5</v>
      </c>
      <c r="DV188">
        <v>40351.300000000003</v>
      </c>
      <c r="DW188">
        <v>38134.5</v>
      </c>
      <c r="DX188">
        <v>2.0146000000000002</v>
      </c>
      <c r="DY188">
        <v>2.2705500000000001</v>
      </c>
      <c r="DZ188">
        <v>0.14605399999999999</v>
      </c>
      <c r="EA188">
        <v>0</v>
      </c>
      <c r="EB188">
        <v>22.192799999999998</v>
      </c>
      <c r="EC188">
        <v>999.9</v>
      </c>
      <c r="ED188">
        <v>64.113</v>
      </c>
      <c r="EE188">
        <v>22.164999999999999</v>
      </c>
      <c r="EF188">
        <v>16.8139</v>
      </c>
      <c r="EG188">
        <v>63.524900000000002</v>
      </c>
      <c r="EH188">
        <v>26.442299999999999</v>
      </c>
      <c r="EI188">
        <v>1</v>
      </c>
      <c r="EJ188">
        <v>-0.42478399999999999</v>
      </c>
      <c r="EK188">
        <v>-4.9398400000000002</v>
      </c>
      <c r="EL188">
        <v>20.198599999999999</v>
      </c>
      <c r="EM188">
        <v>5.2623600000000001</v>
      </c>
      <c r="EN188">
        <v>12.007</v>
      </c>
      <c r="EO188">
        <v>4.9993499999999997</v>
      </c>
      <c r="EP188">
        <v>3.2867299999999999</v>
      </c>
      <c r="EQ188">
        <v>9999</v>
      </c>
      <c r="ER188">
        <v>9999</v>
      </c>
      <c r="ES188">
        <v>999.9</v>
      </c>
      <c r="ET188">
        <v>9999</v>
      </c>
      <c r="EU188">
        <v>1.87236</v>
      </c>
      <c r="EV188">
        <v>1.8731800000000001</v>
      </c>
      <c r="EW188">
        <v>1.8694299999999999</v>
      </c>
      <c r="EX188">
        <v>1.87514</v>
      </c>
      <c r="EY188">
        <v>1.8754599999999999</v>
      </c>
      <c r="EZ188">
        <v>1.87385</v>
      </c>
      <c r="FA188">
        <v>1.8724099999999999</v>
      </c>
      <c r="FB188">
        <v>1.8714900000000001</v>
      </c>
      <c r="FC188">
        <v>5</v>
      </c>
      <c r="FD188">
        <v>0</v>
      </c>
      <c r="FE188">
        <v>0</v>
      </c>
      <c r="FF188">
        <v>0</v>
      </c>
      <c r="FG188" t="s">
        <v>348</v>
      </c>
      <c r="FH188" t="s">
        <v>349</v>
      </c>
      <c r="FI188" t="s">
        <v>350</v>
      </c>
      <c r="FJ188" t="s">
        <v>350</v>
      </c>
      <c r="FK188" t="s">
        <v>350</v>
      </c>
      <c r="FL188" t="s">
        <v>350</v>
      </c>
      <c r="FM188">
        <v>0</v>
      </c>
      <c r="FN188">
        <v>100</v>
      </c>
      <c r="FO188">
        <v>100</v>
      </c>
      <c r="FP188">
        <v>-0.4</v>
      </c>
      <c r="FQ188">
        <v>7.4099999999999999E-2</v>
      </c>
      <c r="FR188">
        <v>-0.18329044484773399</v>
      </c>
      <c r="FS188">
        <v>1.93526017593624E-3</v>
      </c>
      <c r="FT188">
        <v>-2.6352868309754201E-6</v>
      </c>
      <c r="FU188">
        <v>7.4988703689445403E-10</v>
      </c>
      <c r="FV188">
        <v>7.4070808911679595E-2</v>
      </c>
      <c r="FW188">
        <v>0</v>
      </c>
      <c r="FX188">
        <v>0</v>
      </c>
      <c r="FY188">
        <v>0</v>
      </c>
      <c r="FZ188">
        <v>1</v>
      </c>
      <c r="GA188">
        <v>1999</v>
      </c>
      <c r="GB188">
        <v>0</v>
      </c>
      <c r="GC188">
        <v>14</v>
      </c>
      <c r="GD188">
        <v>60.3</v>
      </c>
      <c r="GE188">
        <v>60.2</v>
      </c>
      <c r="GF188">
        <v>2.8601100000000002</v>
      </c>
      <c r="GG188">
        <v>2.4621599999999999</v>
      </c>
      <c r="GH188">
        <v>1.5979000000000001</v>
      </c>
      <c r="GI188">
        <v>2.35229</v>
      </c>
      <c r="GJ188">
        <v>1.64917</v>
      </c>
      <c r="GK188">
        <v>2.4853499999999999</v>
      </c>
      <c r="GL188">
        <v>26.540500000000002</v>
      </c>
      <c r="GM188">
        <v>14.3247</v>
      </c>
      <c r="GN188">
        <v>19</v>
      </c>
      <c r="GO188">
        <v>451.35500000000002</v>
      </c>
      <c r="GP188">
        <v>641.28399999999999</v>
      </c>
      <c r="GQ188">
        <v>29.008800000000001</v>
      </c>
      <c r="GR188">
        <v>21.7578</v>
      </c>
      <c r="GS188">
        <v>30.002300000000002</v>
      </c>
      <c r="GT188">
        <v>21.688400000000001</v>
      </c>
      <c r="GU188">
        <v>21.670200000000001</v>
      </c>
      <c r="GV188">
        <v>57.343800000000002</v>
      </c>
      <c r="GW188">
        <v>26.602900000000002</v>
      </c>
      <c r="GX188">
        <v>100</v>
      </c>
      <c r="GY188">
        <v>29.172000000000001</v>
      </c>
      <c r="GZ188">
        <v>1346.84</v>
      </c>
      <c r="HA188">
        <v>12.7227</v>
      </c>
      <c r="HB188">
        <v>101.342</v>
      </c>
      <c r="HC188">
        <v>101.33</v>
      </c>
    </row>
    <row r="189" spans="1:211" x14ac:dyDescent="0.2">
      <c r="A189">
        <v>173</v>
      </c>
      <c r="B189">
        <v>1736449316.0999999</v>
      </c>
      <c r="C189">
        <v>344</v>
      </c>
      <c r="D189" t="s">
        <v>693</v>
      </c>
      <c r="E189" t="s">
        <v>694</v>
      </c>
      <c r="F189">
        <v>2</v>
      </c>
      <c r="G189">
        <v>1736449314.0999999</v>
      </c>
      <c r="H189">
        <f t="shared" si="68"/>
        <v>2.3434068552749322E-3</v>
      </c>
      <c r="I189">
        <f t="shared" si="69"/>
        <v>2.3434068552749321</v>
      </c>
      <c r="J189">
        <f t="shared" si="70"/>
        <v>45.655403841935559</v>
      </c>
      <c r="K189">
        <f t="shared" si="71"/>
        <v>1232.5050000000001</v>
      </c>
      <c r="L189">
        <f t="shared" si="72"/>
        <v>672.70578643104466</v>
      </c>
      <c r="M189">
        <f t="shared" si="73"/>
        <v>68.823613490820136</v>
      </c>
      <c r="N189">
        <f t="shared" si="74"/>
        <v>126.09590917232026</v>
      </c>
      <c r="O189">
        <f t="shared" si="75"/>
        <v>0.13943210665708317</v>
      </c>
      <c r="P189">
        <f t="shared" si="76"/>
        <v>3.539715125001579</v>
      </c>
      <c r="Q189">
        <f t="shared" si="77"/>
        <v>0.13645117935545814</v>
      </c>
      <c r="R189">
        <f t="shared" si="78"/>
        <v>8.5544503618474488E-2</v>
      </c>
      <c r="S189">
        <f t="shared" si="79"/>
        <v>253.92134032645828</v>
      </c>
      <c r="T189">
        <f t="shared" si="80"/>
        <v>25.686332917851853</v>
      </c>
      <c r="U189">
        <f t="shared" si="81"/>
        <v>25.686332917851853</v>
      </c>
      <c r="V189">
        <f t="shared" si="82"/>
        <v>3.3121351155796086</v>
      </c>
      <c r="W189">
        <f t="shared" si="83"/>
        <v>50.407795942533504</v>
      </c>
      <c r="X189">
        <f t="shared" si="84"/>
        <v>1.5972475882805524</v>
      </c>
      <c r="Y189">
        <f t="shared" si="85"/>
        <v>3.1686519087275022</v>
      </c>
      <c r="Z189">
        <f t="shared" si="86"/>
        <v>1.7148875272990562</v>
      </c>
      <c r="AA189">
        <f t="shared" si="87"/>
        <v>-103.34424231762451</v>
      </c>
      <c r="AB189">
        <f t="shared" si="88"/>
        <v>-142.09108266683279</v>
      </c>
      <c r="AC189">
        <f t="shared" si="89"/>
        <v>-8.517879334074598</v>
      </c>
      <c r="AD189">
        <f t="shared" si="90"/>
        <v>-3.1863992073624559E-2</v>
      </c>
      <c r="AE189">
        <f t="shared" si="91"/>
        <v>73.724852164216514</v>
      </c>
      <c r="AF189">
        <f t="shared" si="92"/>
        <v>2.3456658478329953</v>
      </c>
      <c r="AG189">
        <f t="shared" si="93"/>
        <v>45.655403841935559</v>
      </c>
      <c r="AH189">
        <v>1334.68351825231</v>
      </c>
      <c r="AI189">
        <v>1255.3927272727301</v>
      </c>
      <c r="AJ189">
        <v>3.35780996986432</v>
      </c>
      <c r="AK189">
        <v>85.495142733625997</v>
      </c>
      <c r="AL189">
        <f t="shared" si="94"/>
        <v>2.3434068552749321</v>
      </c>
      <c r="AM189">
        <v>12.839128484560201</v>
      </c>
      <c r="AN189">
        <v>15.611289510489501</v>
      </c>
      <c r="AO189">
        <v>-2.9841491509697101E-6</v>
      </c>
      <c r="AP189">
        <v>126.389948844656</v>
      </c>
      <c r="AQ189">
        <v>37</v>
      </c>
      <c r="AR189">
        <v>7</v>
      </c>
      <c r="AS189">
        <f t="shared" si="95"/>
        <v>1</v>
      </c>
      <c r="AT189">
        <f t="shared" si="96"/>
        <v>0</v>
      </c>
      <c r="AU189">
        <f t="shared" si="97"/>
        <v>54514.098483455658</v>
      </c>
      <c r="AV189">
        <f t="shared" si="98"/>
        <v>1600.01</v>
      </c>
      <c r="AW189">
        <f t="shared" si="99"/>
        <v>1348.8078947966551</v>
      </c>
      <c r="AX189">
        <f t="shared" si="100"/>
        <v>0.84299966550000005</v>
      </c>
      <c r="AY189">
        <f t="shared" si="101"/>
        <v>0.15869984582999999</v>
      </c>
      <c r="AZ189">
        <v>6</v>
      </c>
      <c r="BA189">
        <v>0.5</v>
      </c>
      <c r="BB189" t="s">
        <v>345</v>
      </c>
      <c r="BC189">
        <v>2</v>
      </c>
      <c r="BD189" t="b">
        <v>1</v>
      </c>
      <c r="BE189">
        <v>1736449314.0999999</v>
      </c>
      <c r="BF189">
        <v>1232.5050000000001</v>
      </c>
      <c r="BG189">
        <v>1324.575</v>
      </c>
      <c r="BH189">
        <v>15.61205</v>
      </c>
      <c r="BI189">
        <v>12.837249999999999</v>
      </c>
      <c r="BJ189">
        <v>1232.9000000000001</v>
      </c>
      <c r="BK189">
        <v>15.53795</v>
      </c>
      <c r="BL189">
        <v>499.28899999999999</v>
      </c>
      <c r="BM189">
        <v>102.211</v>
      </c>
      <c r="BN189">
        <v>9.7639050000000005E-2</v>
      </c>
      <c r="BO189">
        <v>24.941749999999999</v>
      </c>
      <c r="BP189">
        <v>24.597999999999999</v>
      </c>
      <c r="BQ189">
        <v>999.9</v>
      </c>
      <c r="BR189">
        <v>0</v>
      </c>
      <c r="BS189">
        <v>0</v>
      </c>
      <c r="BT189">
        <v>10018.1</v>
      </c>
      <c r="BU189">
        <v>512.98900000000003</v>
      </c>
      <c r="BV189">
        <v>123.354</v>
      </c>
      <c r="BW189">
        <v>-92.076400000000007</v>
      </c>
      <c r="BX189">
        <v>1252.05</v>
      </c>
      <c r="BY189">
        <v>1341.8050000000001</v>
      </c>
      <c r="BZ189">
        <v>2.7748149999999998</v>
      </c>
      <c r="CA189">
        <v>1324.575</v>
      </c>
      <c r="CB189">
        <v>12.837249999999999</v>
      </c>
      <c r="CC189">
        <v>1.59572</v>
      </c>
      <c r="CD189">
        <v>1.3121050000000001</v>
      </c>
      <c r="CE189">
        <v>13.91755</v>
      </c>
      <c r="CF189">
        <v>10.9382</v>
      </c>
      <c r="CG189">
        <v>1600.01</v>
      </c>
      <c r="CH189">
        <v>0.90000100000000005</v>
      </c>
      <c r="CI189">
        <v>9.9998649999999994E-2</v>
      </c>
      <c r="CJ189">
        <v>20</v>
      </c>
      <c r="CK189">
        <v>31274.6</v>
      </c>
      <c r="CL189">
        <v>1736445700.0999999</v>
      </c>
      <c r="CM189" t="s">
        <v>346</v>
      </c>
      <c r="CN189">
        <v>1736445697.0999999</v>
      </c>
      <c r="CO189">
        <v>1736445700.0999999</v>
      </c>
      <c r="CP189">
        <v>1</v>
      </c>
      <c r="CQ189">
        <v>-0.33700000000000002</v>
      </c>
      <c r="CR189">
        <v>1.2999999999999999E-2</v>
      </c>
      <c r="CS189">
        <v>0.22</v>
      </c>
      <c r="CT189">
        <v>8.3000000000000004E-2</v>
      </c>
      <c r="CU189">
        <v>420</v>
      </c>
      <c r="CV189">
        <v>16</v>
      </c>
      <c r="CW189">
        <v>0.23</v>
      </c>
      <c r="CX189">
        <v>0.32</v>
      </c>
      <c r="CY189">
        <v>-91.668976190476201</v>
      </c>
      <c r="CZ189">
        <v>-2.3581168831170398</v>
      </c>
      <c r="DA189">
        <v>0.25986985369926702</v>
      </c>
      <c r="DB189">
        <v>0</v>
      </c>
      <c r="DC189">
        <v>2.7744576190476198</v>
      </c>
      <c r="DD189">
        <v>-1.65194805194698E-3</v>
      </c>
      <c r="DE189">
        <v>1.7214636761223099E-3</v>
      </c>
      <c r="DF189">
        <v>1</v>
      </c>
      <c r="DG189">
        <v>1</v>
      </c>
      <c r="DH189">
        <v>2</v>
      </c>
      <c r="DI189" t="s">
        <v>347</v>
      </c>
      <c r="DJ189">
        <v>3.1185</v>
      </c>
      <c r="DK189">
        <v>2.7997999999999998</v>
      </c>
      <c r="DL189">
        <v>0.21071100000000001</v>
      </c>
      <c r="DM189">
        <v>0.222002</v>
      </c>
      <c r="DN189">
        <v>8.7214399999999997E-2</v>
      </c>
      <c r="DO189">
        <v>7.6360899999999995E-2</v>
      </c>
      <c r="DP189">
        <v>22022.5</v>
      </c>
      <c r="DQ189">
        <v>20062.900000000001</v>
      </c>
      <c r="DR189">
        <v>26686.799999999999</v>
      </c>
      <c r="DS189">
        <v>24121.9</v>
      </c>
      <c r="DT189">
        <v>33674.699999999997</v>
      </c>
      <c r="DU189">
        <v>32454.3</v>
      </c>
      <c r="DV189">
        <v>40350.699999999997</v>
      </c>
      <c r="DW189">
        <v>38134.1</v>
      </c>
      <c r="DX189">
        <v>2.0135000000000001</v>
      </c>
      <c r="DY189">
        <v>2.2702300000000002</v>
      </c>
      <c r="DZ189">
        <v>0.14632200000000001</v>
      </c>
      <c r="EA189">
        <v>0</v>
      </c>
      <c r="EB189">
        <v>22.190200000000001</v>
      </c>
      <c r="EC189">
        <v>999.9</v>
      </c>
      <c r="ED189">
        <v>64.113</v>
      </c>
      <c r="EE189">
        <v>22.164999999999999</v>
      </c>
      <c r="EF189">
        <v>16.813099999999999</v>
      </c>
      <c r="EG189">
        <v>64.044899999999998</v>
      </c>
      <c r="EH189">
        <v>26.578499999999998</v>
      </c>
      <c r="EI189">
        <v>1</v>
      </c>
      <c r="EJ189">
        <v>-0.42466199999999998</v>
      </c>
      <c r="EK189">
        <v>-4.52121</v>
      </c>
      <c r="EL189">
        <v>20.215399999999999</v>
      </c>
      <c r="EM189">
        <v>5.2614700000000001</v>
      </c>
      <c r="EN189">
        <v>12.007400000000001</v>
      </c>
      <c r="EO189">
        <v>4.9993999999999996</v>
      </c>
      <c r="EP189">
        <v>3.2866</v>
      </c>
      <c r="EQ189">
        <v>9999</v>
      </c>
      <c r="ER189">
        <v>9999</v>
      </c>
      <c r="ES189">
        <v>999.9</v>
      </c>
      <c r="ET189">
        <v>9999</v>
      </c>
      <c r="EU189">
        <v>1.8723700000000001</v>
      </c>
      <c r="EV189">
        <v>1.8731800000000001</v>
      </c>
      <c r="EW189">
        <v>1.8694500000000001</v>
      </c>
      <c r="EX189">
        <v>1.8751500000000001</v>
      </c>
      <c r="EY189">
        <v>1.8754599999999999</v>
      </c>
      <c r="EZ189">
        <v>1.8738900000000001</v>
      </c>
      <c r="FA189">
        <v>1.8724099999999999</v>
      </c>
      <c r="FB189">
        <v>1.8714900000000001</v>
      </c>
      <c r="FC189">
        <v>5</v>
      </c>
      <c r="FD189">
        <v>0</v>
      </c>
      <c r="FE189">
        <v>0</v>
      </c>
      <c r="FF189">
        <v>0</v>
      </c>
      <c r="FG189" t="s">
        <v>348</v>
      </c>
      <c r="FH189" t="s">
        <v>349</v>
      </c>
      <c r="FI189" t="s">
        <v>350</v>
      </c>
      <c r="FJ189" t="s">
        <v>350</v>
      </c>
      <c r="FK189" t="s">
        <v>350</v>
      </c>
      <c r="FL189" t="s">
        <v>350</v>
      </c>
      <c r="FM189">
        <v>0</v>
      </c>
      <c r="FN189">
        <v>100</v>
      </c>
      <c r="FO189">
        <v>100</v>
      </c>
      <c r="FP189">
        <v>-0.4</v>
      </c>
      <c r="FQ189">
        <v>7.4099999999999999E-2</v>
      </c>
      <c r="FR189">
        <v>-0.18329044484773399</v>
      </c>
      <c r="FS189">
        <v>1.93526017593624E-3</v>
      </c>
      <c r="FT189">
        <v>-2.6352868309754201E-6</v>
      </c>
      <c r="FU189">
        <v>7.4988703689445403E-10</v>
      </c>
      <c r="FV189">
        <v>7.4070808911679595E-2</v>
      </c>
      <c r="FW189">
        <v>0</v>
      </c>
      <c r="FX189">
        <v>0</v>
      </c>
      <c r="FY189">
        <v>0</v>
      </c>
      <c r="FZ189">
        <v>1</v>
      </c>
      <c r="GA189">
        <v>1999</v>
      </c>
      <c r="GB189">
        <v>0</v>
      </c>
      <c r="GC189">
        <v>14</v>
      </c>
      <c r="GD189">
        <v>60.3</v>
      </c>
      <c r="GE189">
        <v>60.3</v>
      </c>
      <c r="GF189">
        <v>2.8710900000000001</v>
      </c>
      <c r="GG189">
        <v>2.48169</v>
      </c>
      <c r="GH189">
        <v>1.5979000000000001</v>
      </c>
      <c r="GI189">
        <v>2.35107</v>
      </c>
      <c r="GJ189">
        <v>1.64917</v>
      </c>
      <c r="GK189">
        <v>2.4621599999999999</v>
      </c>
      <c r="GL189">
        <v>26.540500000000002</v>
      </c>
      <c r="GM189">
        <v>14.3247</v>
      </c>
      <c r="GN189">
        <v>19</v>
      </c>
      <c r="GO189">
        <v>450.72</v>
      </c>
      <c r="GP189">
        <v>641.03</v>
      </c>
      <c r="GQ189">
        <v>29.142499999999998</v>
      </c>
      <c r="GR189">
        <v>21.758500000000002</v>
      </c>
      <c r="GS189">
        <v>30.0015</v>
      </c>
      <c r="GT189">
        <v>21.689399999999999</v>
      </c>
      <c r="GU189">
        <v>21.671199999999999</v>
      </c>
      <c r="GV189">
        <v>57.637599999999999</v>
      </c>
      <c r="GW189">
        <v>26.880099999999999</v>
      </c>
      <c r="GX189">
        <v>100</v>
      </c>
      <c r="GY189">
        <v>29.172000000000001</v>
      </c>
      <c r="GZ189">
        <v>1353.58</v>
      </c>
      <c r="HA189">
        <v>12.709</v>
      </c>
      <c r="HB189">
        <v>101.34099999999999</v>
      </c>
      <c r="HC189">
        <v>101.32899999999999</v>
      </c>
    </row>
    <row r="190" spans="1:211" x14ac:dyDescent="0.2">
      <c r="A190">
        <v>174</v>
      </c>
      <c r="B190">
        <v>1736449318.0999999</v>
      </c>
      <c r="C190">
        <v>346</v>
      </c>
      <c r="D190" t="s">
        <v>695</v>
      </c>
      <c r="E190" t="s">
        <v>696</v>
      </c>
      <c r="F190">
        <v>2</v>
      </c>
      <c r="G190">
        <v>1736449317.0999999</v>
      </c>
      <c r="H190">
        <f t="shared" si="68"/>
        <v>2.3482357485646046E-3</v>
      </c>
      <c r="I190">
        <f t="shared" si="69"/>
        <v>2.3482357485646044</v>
      </c>
      <c r="J190">
        <f t="shared" si="70"/>
        <v>45.851452166019158</v>
      </c>
      <c r="K190">
        <f t="shared" si="71"/>
        <v>1242.3599999999999</v>
      </c>
      <c r="L190">
        <f t="shared" si="72"/>
        <v>681.86319990337097</v>
      </c>
      <c r="M190">
        <f t="shared" si="73"/>
        <v>69.761419277257815</v>
      </c>
      <c r="N190">
        <f t="shared" si="74"/>
        <v>127.10584302771599</v>
      </c>
      <c r="O190">
        <f t="shared" si="75"/>
        <v>0.13992083619511242</v>
      </c>
      <c r="P190">
        <f t="shared" si="76"/>
        <v>3.5330379776814866</v>
      </c>
      <c r="Q190">
        <f t="shared" si="77"/>
        <v>0.13691367604700036</v>
      </c>
      <c r="R190">
        <f t="shared" si="78"/>
        <v>8.583584600454483E-2</v>
      </c>
      <c r="S190">
        <f t="shared" si="79"/>
        <v>253.91983238399999</v>
      </c>
      <c r="T190">
        <f t="shared" si="80"/>
        <v>25.676652507373525</v>
      </c>
      <c r="U190">
        <f t="shared" si="81"/>
        <v>25.676652507373525</v>
      </c>
      <c r="V190">
        <f t="shared" si="82"/>
        <v>3.3102338632505326</v>
      </c>
      <c r="W190">
        <f t="shared" si="83"/>
        <v>50.448242731085003</v>
      </c>
      <c r="X190">
        <f t="shared" si="84"/>
        <v>1.59758077325581</v>
      </c>
      <c r="Y190">
        <f t="shared" si="85"/>
        <v>3.1667718968363965</v>
      </c>
      <c r="Z190">
        <f t="shared" si="86"/>
        <v>1.7126530899947225</v>
      </c>
      <c r="AA190">
        <f t="shared" si="87"/>
        <v>-103.55719651169906</v>
      </c>
      <c r="AB190">
        <f t="shared" si="88"/>
        <v>-141.87439848810882</v>
      </c>
      <c r="AC190">
        <f t="shared" si="89"/>
        <v>-8.5201223455431894</v>
      </c>
      <c r="AD190">
        <f t="shared" si="90"/>
        <v>-3.1884961351096308E-2</v>
      </c>
      <c r="AE190">
        <f t="shared" si="91"/>
        <v>73.837125923451424</v>
      </c>
      <c r="AF190">
        <f t="shared" si="92"/>
        <v>2.348825952125027</v>
      </c>
      <c r="AG190">
        <f t="shared" si="93"/>
        <v>45.851452166019158</v>
      </c>
      <c r="AH190">
        <v>1341.4211890112799</v>
      </c>
      <c r="AI190">
        <v>1262.0556363636399</v>
      </c>
      <c r="AJ190">
        <v>3.3415149112286402</v>
      </c>
      <c r="AK190">
        <v>85.495142733625997</v>
      </c>
      <c r="AL190">
        <f t="shared" si="94"/>
        <v>2.3482357485646044</v>
      </c>
      <c r="AM190">
        <v>12.838553837908799</v>
      </c>
      <c r="AN190">
        <v>15.614665734265699</v>
      </c>
      <c r="AO190">
        <v>-8.0650540392769202E-7</v>
      </c>
      <c r="AP190">
        <v>126.389948844656</v>
      </c>
      <c r="AQ190">
        <v>37</v>
      </c>
      <c r="AR190">
        <v>7</v>
      </c>
      <c r="AS190">
        <f t="shared" si="95"/>
        <v>1</v>
      </c>
      <c r="AT190">
        <f t="shared" si="96"/>
        <v>0</v>
      </c>
      <c r="AU190">
        <f t="shared" si="97"/>
        <v>54368.730596550398</v>
      </c>
      <c r="AV190">
        <f t="shared" si="98"/>
        <v>1600</v>
      </c>
      <c r="AW190">
        <f t="shared" si="99"/>
        <v>1348.8001823999998</v>
      </c>
      <c r="AX190">
        <f t="shared" si="100"/>
        <v>0.84300011399999986</v>
      </c>
      <c r="AY190">
        <f t="shared" si="101"/>
        <v>0.15869989524</v>
      </c>
      <c r="AZ190">
        <v>6</v>
      </c>
      <c r="BA190">
        <v>0.5</v>
      </c>
      <c r="BB190" t="s">
        <v>345</v>
      </c>
      <c r="BC190">
        <v>2</v>
      </c>
      <c r="BD190" t="b">
        <v>1</v>
      </c>
      <c r="BE190">
        <v>1736449317.0999999</v>
      </c>
      <c r="BF190">
        <v>1242.3599999999999</v>
      </c>
      <c r="BG190">
        <v>1334.54</v>
      </c>
      <c r="BH190">
        <v>15.6151</v>
      </c>
      <c r="BI190">
        <v>12.8383</v>
      </c>
      <c r="BJ190">
        <v>1242.77</v>
      </c>
      <c r="BK190">
        <v>15.5411</v>
      </c>
      <c r="BL190">
        <v>499.6</v>
      </c>
      <c r="BM190">
        <v>102.21</v>
      </c>
      <c r="BN190">
        <v>9.9993100000000001E-2</v>
      </c>
      <c r="BO190">
        <v>24.931799999999999</v>
      </c>
      <c r="BP190">
        <v>24.600899999999999</v>
      </c>
      <c r="BQ190">
        <v>999.9</v>
      </c>
      <c r="BR190">
        <v>0</v>
      </c>
      <c r="BS190">
        <v>0</v>
      </c>
      <c r="BT190">
        <v>9990</v>
      </c>
      <c r="BU190">
        <v>512.84699999999998</v>
      </c>
      <c r="BV190">
        <v>123.949</v>
      </c>
      <c r="BW190">
        <v>-92.180300000000003</v>
      </c>
      <c r="BX190">
        <v>1262.06</v>
      </c>
      <c r="BY190">
        <v>1351.89</v>
      </c>
      <c r="BZ190">
        <v>2.77684</v>
      </c>
      <c r="CA190">
        <v>1334.54</v>
      </c>
      <c r="CB190">
        <v>12.8383</v>
      </c>
      <c r="CC190">
        <v>1.59602</v>
      </c>
      <c r="CD190">
        <v>1.3122</v>
      </c>
      <c r="CE190">
        <v>13.920500000000001</v>
      </c>
      <c r="CF190">
        <v>10.939399999999999</v>
      </c>
      <c r="CG190">
        <v>1600</v>
      </c>
      <c r="CH190">
        <v>0.90000199999999997</v>
      </c>
      <c r="CI190">
        <v>9.9998199999999995E-2</v>
      </c>
      <c r="CJ190">
        <v>20</v>
      </c>
      <c r="CK190">
        <v>31274.5</v>
      </c>
      <c r="CL190">
        <v>1736445700.0999999</v>
      </c>
      <c r="CM190" t="s">
        <v>346</v>
      </c>
      <c r="CN190">
        <v>1736445697.0999999</v>
      </c>
      <c r="CO190">
        <v>1736445700.0999999</v>
      </c>
      <c r="CP190">
        <v>1</v>
      </c>
      <c r="CQ190">
        <v>-0.33700000000000002</v>
      </c>
      <c r="CR190">
        <v>1.2999999999999999E-2</v>
      </c>
      <c r="CS190">
        <v>0.22</v>
      </c>
      <c r="CT190">
        <v>8.3000000000000004E-2</v>
      </c>
      <c r="CU190">
        <v>420</v>
      </c>
      <c r="CV190">
        <v>16</v>
      </c>
      <c r="CW190">
        <v>0.23</v>
      </c>
      <c r="CX190">
        <v>0.32</v>
      </c>
      <c r="CY190">
        <v>-91.739585714285695</v>
      </c>
      <c r="CZ190">
        <v>-2.6855844155844699</v>
      </c>
      <c r="DA190">
        <v>0.28579783944951997</v>
      </c>
      <c r="DB190">
        <v>0</v>
      </c>
      <c r="DC190">
        <v>2.77475714285714</v>
      </c>
      <c r="DD190">
        <v>-1.3846753246782801E-3</v>
      </c>
      <c r="DE190">
        <v>1.7301008582137E-3</v>
      </c>
      <c r="DF190">
        <v>1</v>
      </c>
      <c r="DG190">
        <v>1</v>
      </c>
      <c r="DH190">
        <v>2</v>
      </c>
      <c r="DI190" t="s">
        <v>347</v>
      </c>
      <c r="DJ190">
        <v>3.1190699999999998</v>
      </c>
      <c r="DK190">
        <v>2.8014399999999999</v>
      </c>
      <c r="DL190">
        <v>0.211398</v>
      </c>
      <c r="DM190">
        <v>0.22264800000000001</v>
      </c>
      <c r="DN190">
        <v>8.7227600000000002E-2</v>
      </c>
      <c r="DO190">
        <v>7.6359499999999997E-2</v>
      </c>
      <c r="DP190">
        <v>22003.200000000001</v>
      </c>
      <c r="DQ190">
        <v>20046.3</v>
      </c>
      <c r="DR190">
        <v>26686.5</v>
      </c>
      <c r="DS190">
        <v>24122</v>
      </c>
      <c r="DT190">
        <v>33674</v>
      </c>
      <c r="DU190">
        <v>32454.5</v>
      </c>
      <c r="DV190">
        <v>40350.400000000001</v>
      </c>
      <c r="DW190">
        <v>38134.300000000003</v>
      </c>
      <c r="DX190">
        <v>2.0144500000000001</v>
      </c>
      <c r="DY190">
        <v>2.2694000000000001</v>
      </c>
      <c r="DZ190">
        <v>0.14752899999999999</v>
      </c>
      <c r="EA190">
        <v>0</v>
      </c>
      <c r="EB190">
        <v>22.187899999999999</v>
      </c>
      <c r="EC190">
        <v>999.9</v>
      </c>
      <c r="ED190">
        <v>64.113</v>
      </c>
      <c r="EE190">
        <v>22.164999999999999</v>
      </c>
      <c r="EF190">
        <v>16.8142</v>
      </c>
      <c r="EG190">
        <v>64.054900000000004</v>
      </c>
      <c r="EH190">
        <v>26.975200000000001</v>
      </c>
      <c r="EI190">
        <v>1</v>
      </c>
      <c r="EJ190">
        <v>-0.425236</v>
      </c>
      <c r="EK190">
        <v>-4.4253900000000002</v>
      </c>
      <c r="EL190">
        <v>20.219000000000001</v>
      </c>
      <c r="EM190">
        <v>5.2611699999999999</v>
      </c>
      <c r="EN190">
        <v>12.007400000000001</v>
      </c>
      <c r="EO190">
        <v>4.9994500000000004</v>
      </c>
      <c r="EP190">
        <v>3.2865799999999998</v>
      </c>
      <c r="EQ190">
        <v>9999</v>
      </c>
      <c r="ER190">
        <v>9999</v>
      </c>
      <c r="ES190">
        <v>999.9</v>
      </c>
      <c r="ET190">
        <v>9999</v>
      </c>
      <c r="EU190">
        <v>1.8724000000000001</v>
      </c>
      <c r="EV190">
        <v>1.87321</v>
      </c>
      <c r="EW190">
        <v>1.86947</v>
      </c>
      <c r="EX190">
        <v>1.8751500000000001</v>
      </c>
      <c r="EY190">
        <v>1.8754599999999999</v>
      </c>
      <c r="EZ190">
        <v>1.87391</v>
      </c>
      <c r="FA190">
        <v>1.87242</v>
      </c>
      <c r="FB190">
        <v>1.8714900000000001</v>
      </c>
      <c r="FC190">
        <v>5</v>
      </c>
      <c r="FD190">
        <v>0</v>
      </c>
      <c r="FE190">
        <v>0</v>
      </c>
      <c r="FF190">
        <v>0</v>
      </c>
      <c r="FG190" t="s">
        <v>348</v>
      </c>
      <c r="FH190" t="s">
        <v>349</v>
      </c>
      <c r="FI190" t="s">
        <v>350</v>
      </c>
      <c r="FJ190" t="s">
        <v>350</v>
      </c>
      <c r="FK190" t="s">
        <v>350</v>
      </c>
      <c r="FL190" t="s">
        <v>350</v>
      </c>
      <c r="FM190">
        <v>0</v>
      </c>
      <c r="FN190">
        <v>100</v>
      </c>
      <c r="FO190">
        <v>100</v>
      </c>
      <c r="FP190">
        <v>-0.41</v>
      </c>
      <c r="FQ190">
        <v>7.4099999999999999E-2</v>
      </c>
      <c r="FR190">
        <v>-0.18329044484773399</v>
      </c>
      <c r="FS190">
        <v>1.93526017593624E-3</v>
      </c>
      <c r="FT190">
        <v>-2.6352868309754201E-6</v>
      </c>
      <c r="FU190">
        <v>7.4988703689445403E-10</v>
      </c>
      <c r="FV190">
        <v>7.4070808911679595E-2</v>
      </c>
      <c r="FW190">
        <v>0</v>
      </c>
      <c r="FX190">
        <v>0</v>
      </c>
      <c r="FY190">
        <v>0</v>
      </c>
      <c r="FZ190">
        <v>1</v>
      </c>
      <c r="GA190">
        <v>1999</v>
      </c>
      <c r="GB190">
        <v>0</v>
      </c>
      <c r="GC190">
        <v>14</v>
      </c>
      <c r="GD190">
        <v>60.4</v>
      </c>
      <c r="GE190">
        <v>60.3</v>
      </c>
      <c r="GF190">
        <v>2.8833000000000002</v>
      </c>
      <c r="GG190">
        <v>2.4694799999999999</v>
      </c>
      <c r="GH190">
        <v>1.5979000000000001</v>
      </c>
      <c r="GI190">
        <v>2.35107</v>
      </c>
      <c r="GJ190">
        <v>1.64917</v>
      </c>
      <c r="GK190">
        <v>2.34619</v>
      </c>
      <c r="GL190">
        <v>26.540500000000002</v>
      </c>
      <c r="GM190">
        <v>14.315899999999999</v>
      </c>
      <c r="GN190">
        <v>19</v>
      </c>
      <c r="GO190">
        <v>451.28199999999998</v>
      </c>
      <c r="GP190">
        <v>640.36400000000003</v>
      </c>
      <c r="GQ190">
        <v>29.179500000000001</v>
      </c>
      <c r="GR190">
        <v>21.7593</v>
      </c>
      <c r="GS190">
        <v>30.000599999999999</v>
      </c>
      <c r="GT190">
        <v>21.690300000000001</v>
      </c>
      <c r="GU190">
        <v>21.6721</v>
      </c>
      <c r="GV190">
        <v>57.886299999999999</v>
      </c>
      <c r="GW190">
        <v>27.183199999999999</v>
      </c>
      <c r="GX190">
        <v>100</v>
      </c>
      <c r="GY190">
        <v>29.172000000000001</v>
      </c>
      <c r="GZ190">
        <v>1360.37</v>
      </c>
      <c r="HA190">
        <v>12.695600000000001</v>
      </c>
      <c r="HB190">
        <v>101.34</v>
      </c>
      <c r="HC190">
        <v>101.33</v>
      </c>
    </row>
    <row r="191" spans="1:211" x14ac:dyDescent="0.2">
      <c r="A191">
        <v>175</v>
      </c>
      <c r="B191">
        <v>1736449320.0999999</v>
      </c>
      <c r="C191">
        <v>348</v>
      </c>
      <c r="D191" t="s">
        <v>697</v>
      </c>
      <c r="E191" t="s">
        <v>698</v>
      </c>
      <c r="F191">
        <v>2</v>
      </c>
      <c r="G191">
        <v>1736449318.0999999</v>
      </c>
      <c r="H191">
        <f t="shared" si="68"/>
        <v>2.3538060584374319E-3</v>
      </c>
      <c r="I191">
        <f t="shared" si="69"/>
        <v>2.3538060584374318</v>
      </c>
      <c r="J191">
        <f t="shared" si="70"/>
        <v>45.714597979602843</v>
      </c>
      <c r="K191">
        <f t="shared" si="71"/>
        <v>1245.69</v>
      </c>
      <c r="L191">
        <f t="shared" si="72"/>
        <v>688.04946325279752</v>
      </c>
      <c r="M191">
        <f t="shared" si="73"/>
        <v>70.394467564922167</v>
      </c>
      <c r="N191">
        <f t="shared" si="74"/>
        <v>127.4467737920895</v>
      </c>
      <c r="O191">
        <f t="shared" si="75"/>
        <v>0.14029341856677852</v>
      </c>
      <c r="P191">
        <f t="shared" si="76"/>
        <v>3.5321374299371922</v>
      </c>
      <c r="Q191">
        <f t="shared" si="77"/>
        <v>0.13726965568643731</v>
      </c>
      <c r="R191">
        <f t="shared" si="78"/>
        <v>8.6059779820814072E-2</v>
      </c>
      <c r="S191">
        <f t="shared" si="79"/>
        <v>253.91983238399999</v>
      </c>
      <c r="T191">
        <f t="shared" si="80"/>
        <v>25.67561451630942</v>
      </c>
      <c r="U191">
        <f t="shared" si="81"/>
        <v>25.67561451630942</v>
      </c>
      <c r="V191">
        <f t="shared" si="82"/>
        <v>3.3100300562966476</v>
      </c>
      <c r="W191">
        <f t="shared" si="83"/>
        <v>50.453990929559268</v>
      </c>
      <c r="X191">
        <f t="shared" si="84"/>
        <v>1.5977628055896675</v>
      </c>
      <c r="Y191">
        <f t="shared" si="85"/>
        <v>3.1667718968363965</v>
      </c>
      <c r="Z191">
        <f t="shared" si="86"/>
        <v>1.71226725070698</v>
      </c>
      <c r="AA191">
        <f t="shared" si="87"/>
        <v>-103.80284717709075</v>
      </c>
      <c r="AB191">
        <f t="shared" si="88"/>
        <v>-141.64057662703428</v>
      </c>
      <c r="AC191">
        <f t="shared" si="89"/>
        <v>-8.5082046625907495</v>
      </c>
      <c r="AD191">
        <f t="shared" si="90"/>
        <v>-3.1796082715771945E-2</v>
      </c>
      <c r="AE191">
        <f t="shared" si="91"/>
        <v>73.782124314338418</v>
      </c>
      <c r="AF191">
        <f t="shared" si="92"/>
        <v>2.3530145025338967</v>
      </c>
      <c r="AG191">
        <f t="shared" si="93"/>
        <v>45.714597979602843</v>
      </c>
      <c r="AH191">
        <v>1348.1148870642601</v>
      </c>
      <c r="AI191">
        <v>1268.82260606061</v>
      </c>
      <c r="AJ191">
        <v>3.36019658715486</v>
      </c>
      <c r="AK191">
        <v>85.495142733625997</v>
      </c>
      <c r="AL191">
        <f t="shared" si="94"/>
        <v>2.3538060584374318</v>
      </c>
      <c r="AM191">
        <v>12.837819409666899</v>
      </c>
      <c r="AN191">
        <v>15.619113986014</v>
      </c>
      <c r="AO191">
        <v>3.2943637101567299E-6</v>
      </c>
      <c r="AP191">
        <v>126.389948844656</v>
      </c>
      <c r="AQ191">
        <v>37</v>
      </c>
      <c r="AR191">
        <v>7</v>
      </c>
      <c r="AS191">
        <f t="shared" si="95"/>
        <v>1</v>
      </c>
      <c r="AT191">
        <f t="shared" si="96"/>
        <v>0</v>
      </c>
      <c r="AU191">
        <f t="shared" si="97"/>
        <v>54348.884213374899</v>
      </c>
      <c r="AV191">
        <f t="shared" si="98"/>
        <v>1600</v>
      </c>
      <c r="AW191">
        <f t="shared" si="99"/>
        <v>1348.8001823999998</v>
      </c>
      <c r="AX191">
        <f t="shared" si="100"/>
        <v>0.84300011399999986</v>
      </c>
      <c r="AY191">
        <f t="shared" si="101"/>
        <v>0.15869989524</v>
      </c>
      <c r="AZ191">
        <v>6</v>
      </c>
      <c r="BA191">
        <v>0.5</v>
      </c>
      <c r="BB191" t="s">
        <v>345</v>
      </c>
      <c r="BC191">
        <v>2</v>
      </c>
      <c r="BD191" t="b">
        <v>1</v>
      </c>
      <c r="BE191">
        <v>1736449318.0999999</v>
      </c>
      <c r="BF191">
        <v>1245.69</v>
      </c>
      <c r="BG191">
        <v>1337.7750000000001</v>
      </c>
      <c r="BH191">
        <v>15.616849999999999</v>
      </c>
      <c r="BI191">
        <v>12.836449999999999</v>
      </c>
      <c r="BJ191">
        <v>1246.105</v>
      </c>
      <c r="BK191">
        <v>15.54285</v>
      </c>
      <c r="BL191">
        <v>499.84199999999998</v>
      </c>
      <c r="BM191">
        <v>102.20950000000001</v>
      </c>
      <c r="BN191">
        <v>0.10068455</v>
      </c>
      <c r="BO191">
        <v>24.931799999999999</v>
      </c>
      <c r="BP191">
        <v>24.609200000000001</v>
      </c>
      <c r="BQ191">
        <v>999.9</v>
      </c>
      <c r="BR191">
        <v>0</v>
      </c>
      <c r="BS191">
        <v>0</v>
      </c>
      <c r="BT191">
        <v>9986.25</v>
      </c>
      <c r="BU191">
        <v>512.81200000000001</v>
      </c>
      <c r="BV191">
        <v>123.776</v>
      </c>
      <c r="BW191">
        <v>-92.082049999999995</v>
      </c>
      <c r="BX191">
        <v>1265.45</v>
      </c>
      <c r="BY191">
        <v>1355.165</v>
      </c>
      <c r="BZ191">
        <v>2.7804199999999999</v>
      </c>
      <c r="CA191">
        <v>1337.7750000000001</v>
      </c>
      <c r="CB191">
        <v>12.836449999999999</v>
      </c>
      <c r="CC191">
        <v>1.596195</v>
      </c>
      <c r="CD191">
        <v>1.3120099999999999</v>
      </c>
      <c r="CE191">
        <v>13.92215</v>
      </c>
      <c r="CF191">
        <v>10.937150000000001</v>
      </c>
      <c r="CG191">
        <v>1600</v>
      </c>
      <c r="CH191">
        <v>0.90000199999999997</v>
      </c>
      <c r="CI191">
        <v>9.9998199999999995E-2</v>
      </c>
      <c r="CJ191">
        <v>20</v>
      </c>
      <c r="CK191">
        <v>31274.5</v>
      </c>
      <c r="CL191">
        <v>1736445700.0999999</v>
      </c>
      <c r="CM191" t="s">
        <v>346</v>
      </c>
      <c r="CN191">
        <v>1736445697.0999999</v>
      </c>
      <c r="CO191">
        <v>1736445700.0999999</v>
      </c>
      <c r="CP191">
        <v>1</v>
      </c>
      <c r="CQ191">
        <v>-0.33700000000000002</v>
      </c>
      <c r="CR191">
        <v>1.2999999999999999E-2</v>
      </c>
      <c r="CS191">
        <v>0.22</v>
      </c>
      <c r="CT191">
        <v>8.3000000000000004E-2</v>
      </c>
      <c r="CU191">
        <v>420</v>
      </c>
      <c r="CV191">
        <v>16</v>
      </c>
      <c r="CW191">
        <v>0.23</v>
      </c>
      <c r="CX191">
        <v>0.32</v>
      </c>
      <c r="CY191">
        <v>-91.803019047619003</v>
      </c>
      <c r="CZ191">
        <v>-2.7222701298701102</v>
      </c>
      <c r="DA191">
        <v>0.28880771263123101</v>
      </c>
      <c r="DB191">
        <v>0</v>
      </c>
      <c r="DC191">
        <v>2.7751128571428598</v>
      </c>
      <c r="DD191">
        <v>4.0784415584439303E-3</v>
      </c>
      <c r="DE191">
        <v>2.0940781421203299E-3</v>
      </c>
      <c r="DF191">
        <v>1</v>
      </c>
      <c r="DG191">
        <v>1</v>
      </c>
      <c r="DH191">
        <v>2</v>
      </c>
      <c r="DI191" t="s">
        <v>347</v>
      </c>
      <c r="DJ191">
        <v>3.1196199999999998</v>
      </c>
      <c r="DK191">
        <v>2.8017599999999998</v>
      </c>
      <c r="DL191">
        <v>0.212087</v>
      </c>
      <c r="DM191">
        <v>0.223304</v>
      </c>
      <c r="DN191">
        <v>8.7237200000000001E-2</v>
      </c>
      <c r="DO191">
        <v>7.6325400000000002E-2</v>
      </c>
      <c r="DP191">
        <v>21984.400000000001</v>
      </c>
      <c r="DQ191">
        <v>20029.599999999999</v>
      </c>
      <c r="DR191">
        <v>26687</v>
      </c>
      <c r="DS191">
        <v>24122.1</v>
      </c>
      <c r="DT191">
        <v>33674.300000000003</v>
      </c>
      <c r="DU191">
        <v>32455.9</v>
      </c>
      <c r="DV191">
        <v>40351.1</v>
      </c>
      <c r="DW191">
        <v>38134.300000000003</v>
      </c>
      <c r="DX191">
        <v>2.0159699999999998</v>
      </c>
      <c r="DY191">
        <v>2.2688999999999999</v>
      </c>
      <c r="DZ191">
        <v>0.14774499999999999</v>
      </c>
      <c r="EA191">
        <v>0</v>
      </c>
      <c r="EB191">
        <v>22.186</v>
      </c>
      <c r="EC191">
        <v>999.9</v>
      </c>
      <c r="ED191">
        <v>64.113</v>
      </c>
      <c r="EE191">
        <v>22.184999999999999</v>
      </c>
      <c r="EF191">
        <v>16.833300000000001</v>
      </c>
      <c r="EG191">
        <v>64.244900000000001</v>
      </c>
      <c r="EH191">
        <v>26.5304</v>
      </c>
      <c r="EI191">
        <v>1</v>
      </c>
      <c r="EJ191">
        <v>-0.42543199999999998</v>
      </c>
      <c r="EK191">
        <v>-4.3472900000000001</v>
      </c>
      <c r="EL191">
        <v>20.221599999999999</v>
      </c>
      <c r="EM191">
        <v>5.2620699999999996</v>
      </c>
      <c r="EN191">
        <v>12.007300000000001</v>
      </c>
      <c r="EO191">
        <v>4.9997499999999997</v>
      </c>
      <c r="EP191">
        <v>3.28668</v>
      </c>
      <c r="EQ191">
        <v>9999</v>
      </c>
      <c r="ER191">
        <v>9999</v>
      </c>
      <c r="ES191">
        <v>999.9</v>
      </c>
      <c r="ET191">
        <v>9999</v>
      </c>
      <c r="EU191">
        <v>1.8724000000000001</v>
      </c>
      <c r="EV191">
        <v>1.87321</v>
      </c>
      <c r="EW191">
        <v>1.86947</v>
      </c>
      <c r="EX191">
        <v>1.8751500000000001</v>
      </c>
      <c r="EY191">
        <v>1.8754599999999999</v>
      </c>
      <c r="EZ191">
        <v>1.87391</v>
      </c>
      <c r="FA191">
        <v>1.87242</v>
      </c>
      <c r="FB191">
        <v>1.8714900000000001</v>
      </c>
      <c r="FC191">
        <v>5</v>
      </c>
      <c r="FD191">
        <v>0</v>
      </c>
      <c r="FE191">
        <v>0</v>
      </c>
      <c r="FF191">
        <v>0</v>
      </c>
      <c r="FG191" t="s">
        <v>348</v>
      </c>
      <c r="FH191" t="s">
        <v>349</v>
      </c>
      <c r="FI191" t="s">
        <v>350</v>
      </c>
      <c r="FJ191" t="s">
        <v>350</v>
      </c>
      <c r="FK191" t="s">
        <v>350</v>
      </c>
      <c r="FL191" t="s">
        <v>350</v>
      </c>
      <c r="FM191">
        <v>0</v>
      </c>
      <c r="FN191">
        <v>100</v>
      </c>
      <c r="FO191">
        <v>100</v>
      </c>
      <c r="FP191">
        <v>-0.42</v>
      </c>
      <c r="FQ191">
        <v>7.4099999999999999E-2</v>
      </c>
      <c r="FR191">
        <v>-0.18329044484773399</v>
      </c>
      <c r="FS191">
        <v>1.93526017593624E-3</v>
      </c>
      <c r="FT191">
        <v>-2.6352868309754201E-6</v>
      </c>
      <c r="FU191">
        <v>7.4988703689445403E-10</v>
      </c>
      <c r="FV191">
        <v>7.4070808911679595E-2</v>
      </c>
      <c r="FW191">
        <v>0</v>
      </c>
      <c r="FX191">
        <v>0</v>
      </c>
      <c r="FY191">
        <v>0</v>
      </c>
      <c r="FZ191">
        <v>1</v>
      </c>
      <c r="GA191">
        <v>1999</v>
      </c>
      <c r="GB191">
        <v>0</v>
      </c>
      <c r="GC191">
        <v>14</v>
      </c>
      <c r="GD191">
        <v>60.4</v>
      </c>
      <c r="GE191">
        <v>60.3</v>
      </c>
      <c r="GF191">
        <v>2.8942899999999998</v>
      </c>
      <c r="GG191">
        <v>2.4670399999999999</v>
      </c>
      <c r="GH191">
        <v>1.5979000000000001</v>
      </c>
      <c r="GI191">
        <v>2.35107</v>
      </c>
      <c r="GJ191">
        <v>1.64917</v>
      </c>
      <c r="GK191">
        <v>2.3950200000000001</v>
      </c>
      <c r="GL191">
        <v>26.540500000000002</v>
      </c>
      <c r="GM191">
        <v>14.315899999999999</v>
      </c>
      <c r="GN191">
        <v>19</v>
      </c>
      <c r="GO191">
        <v>452.18700000000001</v>
      </c>
      <c r="GP191">
        <v>639.96600000000001</v>
      </c>
      <c r="GQ191">
        <v>29.201799999999999</v>
      </c>
      <c r="GR191">
        <v>21.760300000000001</v>
      </c>
      <c r="GS191">
        <v>30.0002</v>
      </c>
      <c r="GT191">
        <v>21.691199999999998</v>
      </c>
      <c r="GU191">
        <v>21.672999999999998</v>
      </c>
      <c r="GV191">
        <v>58.133499999999998</v>
      </c>
      <c r="GW191">
        <v>27.183199999999999</v>
      </c>
      <c r="GX191">
        <v>100</v>
      </c>
      <c r="GY191">
        <v>29.219000000000001</v>
      </c>
      <c r="GZ191">
        <v>1367.16</v>
      </c>
      <c r="HA191">
        <v>12.685499999999999</v>
      </c>
      <c r="HB191">
        <v>101.342</v>
      </c>
      <c r="HC191">
        <v>101.33</v>
      </c>
    </row>
    <row r="192" spans="1:211" x14ac:dyDescent="0.2">
      <c r="A192">
        <v>176</v>
      </c>
      <c r="B192">
        <v>1736449322.0999999</v>
      </c>
      <c r="C192">
        <v>350</v>
      </c>
      <c r="D192" t="s">
        <v>699</v>
      </c>
      <c r="E192" t="s">
        <v>700</v>
      </c>
      <c r="F192">
        <v>2</v>
      </c>
      <c r="G192">
        <v>1736449321.0999999</v>
      </c>
      <c r="H192">
        <f t="shared" si="68"/>
        <v>2.3594287350021978E-3</v>
      </c>
      <c r="I192">
        <f t="shared" si="69"/>
        <v>2.3594287350021976</v>
      </c>
      <c r="J192">
        <f t="shared" si="70"/>
        <v>45.728545502837385</v>
      </c>
      <c r="K192">
        <f t="shared" si="71"/>
        <v>1255.5999999999999</v>
      </c>
      <c r="L192">
        <f t="shared" si="72"/>
        <v>698.91011585468414</v>
      </c>
      <c r="M192">
        <f t="shared" si="73"/>
        <v>71.504699991201122</v>
      </c>
      <c r="N192">
        <f t="shared" si="74"/>
        <v>128.4590096384</v>
      </c>
      <c r="O192">
        <f t="shared" si="75"/>
        <v>0.14066715590063783</v>
      </c>
      <c r="P192">
        <f t="shared" si="76"/>
        <v>3.5338803725269563</v>
      </c>
      <c r="Q192">
        <f t="shared" si="77"/>
        <v>0.13762891351914153</v>
      </c>
      <c r="R192">
        <f t="shared" si="78"/>
        <v>8.6285579343128013E-2</v>
      </c>
      <c r="S192">
        <f t="shared" si="79"/>
        <v>253.92147842332139</v>
      </c>
      <c r="T192">
        <f t="shared" si="80"/>
        <v>25.675347923702532</v>
      </c>
      <c r="U192">
        <f t="shared" si="81"/>
        <v>25.675347923702532</v>
      </c>
      <c r="V192">
        <f t="shared" si="82"/>
        <v>3.3099777132730956</v>
      </c>
      <c r="W192">
        <f t="shared" si="83"/>
        <v>50.461541672967158</v>
      </c>
      <c r="X192">
        <f t="shared" si="84"/>
        <v>1.5981258409984</v>
      </c>
      <c r="Y192">
        <f t="shared" si="85"/>
        <v>3.1670174711577128</v>
      </c>
      <c r="Z192">
        <f t="shared" si="86"/>
        <v>1.7118518722746956</v>
      </c>
      <c r="AA192">
        <f t="shared" si="87"/>
        <v>-104.05080721359693</v>
      </c>
      <c r="AB192">
        <f t="shared" si="88"/>
        <v>-141.41200458006557</v>
      </c>
      <c r="AC192">
        <f t="shared" si="89"/>
        <v>-8.4903290832611731</v>
      </c>
      <c r="AD192">
        <f t="shared" si="90"/>
        <v>-3.1662453602280038E-2</v>
      </c>
      <c r="AE192">
        <f t="shared" si="91"/>
        <v>74.038850223787009</v>
      </c>
      <c r="AF192">
        <f t="shared" si="92"/>
        <v>2.3712137434001561</v>
      </c>
      <c r="AG192">
        <f t="shared" si="93"/>
        <v>45.728545502837385</v>
      </c>
      <c r="AH192">
        <v>1354.77418001361</v>
      </c>
      <c r="AI192">
        <v>1275.5467272727301</v>
      </c>
      <c r="AJ192">
        <v>3.3632047634610802</v>
      </c>
      <c r="AK192">
        <v>85.495142733625997</v>
      </c>
      <c r="AL192">
        <f t="shared" si="94"/>
        <v>2.3594287350021976</v>
      </c>
      <c r="AM192">
        <v>12.8372094422039</v>
      </c>
      <c r="AN192">
        <v>15.621532867132901</v>
      </c>
      <c r="AO192">
        <v>6.3653862323985596E-6</v>
      </c>
      <c r="AP192">
        <v>126.389948844656</v>
      </c>
      <c r="AQ192">
        <v>37</v>
      </c>
      <c r="AR192">
        <v>7</v>
      </c>
      <c r="AS192">
        <f t="shared" si="95"/>
        <v>1</v>
      </c>
      <c r="AT192">
        <f t="shared" si="96"/>
        <v>0</v>
      </c>
      <c r="AU192">
        <f t="shared" si="97"/>
        <v>54387.007406682205</v>
      </c>
      <c r="AV192">
        <f t="shared" si="98"/>
        <v>1600.01</v>
      </c>
      <c r="AW192">
        <f t="shared" si="99"/>
        <v>1348.80801239739</v>
      </c>
      <c r="AX192">
        <f t="shared" si="100"/>
        <v>0.84299973900000003</v>
      </c>
      <c r="AY192">
        <f t="shared" si="101"/>
        <v>0.15869993214</v>
      </c>
      <c r="AZ192">
        <v>6</v>
      </c>
      <c r="BA192">
        <v>0.5</v>
      </c>
      <c r="BB192" t="s">
        <v>345</v>
      </c>
      <c r="BC192">
        <v>2</v>
      </c>
      <c r="BD192" t="b">
        <v>1</v>
      </c>
      <c r="BE192">
        <v>1736449321.0999999</v>
      </c>
      <c r="BF192">
        <v>1255.5999999999999</v>
      </c>
      <c r="BG192">
        <v>1347.93</v>
      </c>
      <c r="BH192">
        <v>15.6206</v>
      </c>
      <c r="BI192">
        <v>12.8223</v>
      </c>
      <c r="BJ192">
        <v>1256.02</v>
      </c>
      <c r="BK192">
        <v>15.5465</v>
      </c>
      <c r="BL192">
        <v>500.48399999999998</v>
      </c>
      <c r="BM192">
        <v>102.208</v>
      </c>
      <c r="BN192">
        <v>0.100864</v>
      </c>
      <c r="BO192">
        <v>24.9331</v>
      </c>
      <c r="BP192">
        <v>24.6174</v>
      </c>
      <c r="BQ192">
        <v>999.9</v>
      </c>
      <c r="BR192">
        <v>0</v>
      </c>
      <c r="BS192">
        <v>0</v>
      </c>
      <c r="BT192">
        <v>9993.75</v>
      </c>
      <c r="BU192">
        <v>512.74</v>
      </c>
      <c r="BV192">
        <v>123.68899999999999</v>
      </c>
      <c r="BW192">
        <v>-92.3322</v>
      </c>
      <c r="BX192">
        <v>1275.52</v>
      </c>
      <c r="BY192">
        <v>1365.44</v>
      </c>
      <c r="BZ192">
        <v>2.7982900000000002</v>
      </c>
      <c r="CA192">
        <v>1347.93</v>
      </c>
      <c r="CB192">
        <v>12.8223</v>
      </c>
      <c r="CC192">
        <v>1.5965499999999999</v>
      </c>
      <c r="CD192">
        <v>1.31054</v>
      </c>
      <c r="CE192">
        <v>13.9255</v>
      </c>
      <c r="CF192">
        <v>10.920299999999999</v>
      </c>
      <c r="CG192">
        <v>1600.01</v>
      </c>
      <c r="CH192">
        <v>0.9</v>
      </c>
      <c r="CI192">
        <v>9.9999699999999997E-2</v>
      </c>
      <c r="CJ192">
        <v>20</v>
      </c>
      <c r="CK192">
        <v>31274.6</v>
      </c>
      <c r="CL192">
        <v>1736445700.0999999</v>
      </c>
      <c r="CM192" t="s">
        <v>346</v>
      </c>
      <c r="CN192">
        <v>1736445697.0999999</v>
      </c>
      <c r="CO192">
        <v>1736445700.0999999</v>
      </c>
      <c r="CP192">
        <v>1</v>
      </c>
      <c r="CQ192">
        <v>-0.33700000000000002</v>
      </c>
      <c r="CR192">
        <v>1.2999999999999999E-2</v>
      </c>
      <c r="CS192">
        <v>0.22</v>
      </c>
      <c r="CT192">
        <v>8.3000000000000004E-2</v>
      </c>
      <c r="CU192">
        <v>420</v>
      </c>
      <c r="CV192">
        <v>16</v>
      </c>
      <c r="CW192">
        <v>0.23</v>
      </c>
      <c r="CX192">
        <v>0.32</v>
      </c>
      <c r="CY192">
        <v>-91.8562952380952</v>
      </c>
      <c r="CZ192">
        <v>-2.2919064935067799</v>
      </c>
      <c r="DA192">
        <v>0.26349146634088</v>
      </c>
      <c r="DB192">
        <v>0</v>
      </c>
      <c r="DC192">
        <v>2.7760719047619</v>
      </c>
      <c r="DD192">
        <v>2.52062337662395E-2</v>
      </c>
      <c r="DE192">
        <v>4.1798138703690703E-3</v>
      </c>
      <c r="DF192">
        <v>1</v>
      </c>
      <c r="DG192">
        <v>1</v>
      </c>
      <c r="DH192">
        <v>2</v>
      </c>
      <c r="DI192" t="s">
        <v>347</v>
      </c>
      <c r="DJ192">
        <v>3.1197400000000002</v>
      </c>
      <c r="DK192">
        <v>2.8009599999999999</v>
      </c>
      <c r="DL192">
        <v>0.21276500000000001</v>
      </c>
      <c r="DM192">
        <v>0.22401399999999999</v>
      </c>
      <c r="DN192">
        <v>8.7241700000000005E-2</v>
      </c>
      <c r="DO192">
        <v>7.6258300000000001E-2</v>
      </c>
      <c r="DP192">
        <v>21965.599999999999</v>
      </c>
      <c r="DQ192">
        <v>20011.5</v>
      </c>
      <c r="DR192">
        <v>26687.1</v>
      </c>
      <c r="DS192">
        <v>24122.400000000001</v>
      </c>
      <c r="DT192">
        <v>33674.5</v>
      </c>
      <c r="DU192">
        <v>32458.400000000001</v>
      </c>
      <c r="DV192">
        <v>40351.5</v>
      </c>
      <c r="DW192">
        <v>38134.400000000001</v>
      </c>
      <c r="DX192">
        <v>2.0160999999999998</v>
      </c>
      <c r="DY192">
        <v>2.2685</v>
      </c>
      <c r="DZ192">
        <v>0.14776700000000001</v>
      </c>
      <c r="EA192">
        <v>0</v>
      </c>
      <c r="EB192">
        <v>22.1846</v>
      </c>
      <c r="EC192">
        <v>999.9</v>
      </c>
      <c r="ED192">
        <v>64.113</v>
      </c>
      <c r="EE192">
        <v>22.164999999999999</v>
      </c>
      <c r="EF192">
        <v>16.8124</v>
      </c>
      <c r="EG192">
        <v>64.104900000000001</v>
      </c>
      <c r="EH192">
        <v>26.262</v>
      </c>
      <c r="EI192">
        <v>1</v>
      </c>
      <c r="EJ192">
        <v>-0.425539</v>
      </c>
      <c r="EK192">
        <v>-4.3444500000000001</v>
      </c>
      <c r="EL192">
        <v>20.221399999999999</v>
      </c>
      <c r="EM192">
        <v>5.2631100000000002</v>
      </c>
      <c r="EN192">
        <v>12.007400000000001</v>
      </c>
      <c r="EO192">
        <v>4.9999000000000002</v>
      </c>
      <c r="EP192">
        <v>3.2868300000000001</v>
      </c>
      <c r="EQ192">
        <v>9999</v>
      </c>
      <c r="ER192">
        <v>9999</v>
      </c>
      <c r="ES192">
        <v>999.9</v>
      </c>
      <c r="ET192">
        <v>9999</v>
      </c>
      <c r="EU192">
        <v>1.8723700000000001</v>
      </c>
      <c r="EV192">
        <v>1.8731800000000001</v>
      </c>
      <c r="EW192">
        <v>1.8694500000000001</v>
      </c>
      <c r="EX192">
        <v>1.87514</v>
      </c>
      <c r="EY192">
        <v>1.8754599999999999</v>
      </c>
      <c r="EZ192">
        <v>1.8738900000000001</v>
      </c>
      <c r="FA192">
        <v>1.8724099999999999</v>
      </c>
      <c r="FB192">
        <v>1.8714900000000001</v>
      </c>
      <c r="FC192">
        <v>5</v>
      </c>
      <c r="FD192">
        <v>0</v>
      </c>
      <c r="FE192">
        <v>0</v>
      </c>
      <c r="FF192">
        <v>0</v>
      </c>
      <c r="FG192" t="s">
        <v>348</v>
      </c>
      <c r="FH192" t="s">
        <v>349</v>
      </c>
      <c r="FI192" t="s">
        <v>350</v>
      </c>
      <c r="FJ192" t="s">
        <v>350</v>
      </c>
      <c r="FK192" t="s">
        <v>350</v>
      </c>
      <c r="FL192" t="s">
        <v>350</v>
      </c>
      <c r="FM192">
        <v>0</v>
      </c>
      <c r="FN192">
        <v>100</v>
      </c>
      <c r="FO192">
        <v>100</v>
      </c>
      <c r="FP192">
        <v>-0.43</v>
      </c>
      <c r="FQ192">
        <v>7.4099999999999999E-2</v>
      </c>
      <c r="FR192">
        <v>-0.18329044484773399</v>
      </c>
      <c r="FS192">
        <v>1.93526017593624E-3</v>
      </c>
      <c r="FT192">
        <v>-2.6352868309754201E-6</v>
      </c>
      <c r="FU192">
        <v>7.4988703689445403E-10</v>
      </c>
      <c r="FV192">
        <v>7.4070808911679595E-2</v>
      </c>
      <c r="FW192">
        <v>0</v>
      </c>
      <c r="FX192">
        <v>0</v>
      </c>
      <c r="FY192">
        <v>0</v>
      </c>
      <c r="FZ192">
        <v>1</v>
      </c>
      <c r="GA192">
        <v>1999</v>
      </c>
      <c r="GB192">
        <v>0</v>
      </c>
      <c r="GC192">
        <v>14</v>
      </c>
      <c r="GD192">
        <v>60.4</v>
      </c>
      <c r="GE192">
        <v>60.4</v>
      </c>
      <c r="GF192">
        <v>2.9064899999999998</v>
      </c>
      <c r="GG192">
        <v>2.4658199999999999</v>
      </c>
      <c r="GH192">
        <v>1.5979000000000001</v>
      </c>
      <c r="GI192">
        <v>2.35229</v>
      </c>
      <c r="GJ192">
        <v>1.64917</v>
      </c>
      <c r="GK192">
        <v>2.5061</v>
      </c>
      <c r="GL192">
        <v>26.561199999999999</v>
      </c>
      <c r="GM192">
        <v>14.333399999999999</v>
      </c>
      <c r="GN192">
        <v>19</v>
      </c>
      <c r="GO192">
        <v>452.26100000000002</v>
      </c>
      <c r="GP192">
        <v>639.64400000000001</v>
      </c>
      <c r="GQ192">
        <v>29.219799999999999</v>
      </c>
      <c r="GR192">
        <v>21.761199999999999</v>
      </c>
      <c r="GS192">
        <v>30</v>
      </c>
      <c r="GT192">
        <v>21.691600000000001</v>
      </c>
      <c r="GU192">
        <v>21.673500000000001</v>
      </c>
      <c r="GV192">
        <v>58.285200000000003</v>
      </c>
      <c r="GW192">
        <v>27.462499999999999</v>
      </c>
      <c r="GX192">
        <v>100</v>
      </c>
      <c r="GY192">
        <v>29.219000000000001</v>
      </c>
      <c r="GZ192">
        <v>1373.92</v>
      </c>
      <c r="HA192">
        <v>12.675800000000001</v>
      </c>
      <c r="HB192">
        <v>101.342</v>
      </c>
      <c r="HC192">
        <v>101.33</v>
      </c>
    </row>
    <row r="193" spans="1:211" x14ac:dyDescent="0.2">
      <c r="A193">
        <v>177</v>
      </c>
      <c r="B193">
        <v>1736449324.0999999</v>
      </c>
      <c r="C193">
        <v>352</v>
      </c>
      <c r="D193" t="s">
        <v>701</v>
      </c>
      <c r="E193" t="s">
        <v>702</v>
      </c>
      <c r="F193">
        <v>2</v>
      </c>
      <c r="G193">
        <v>1736449322.0999999</v>
      </c>
      <c r="H193">
        <f t="shared" si="68"/>
        <v>2.3613094915563744E-3</v>
      </c>
      <c r="I193">
        <f t="shared" si="69"/>
        <v>2.3613094915563746</v>
      </c>
      <c r="J193">
        <f t="shared" si="70"/>
        <v>45.844617811082315</v>
      </c>
      <c r="K193">
        <f t="shared" si="71"/>
        <v>1258.885</v>
      </c>
      <c r="L193">
        <f t="shared" si="72"/>
        <v>701.22002968854952</v>
      </c>
      <c r="M193">
        <f t="shared" si="73"/>
        <v>71.740261689028472</v>
      </c>
      <c r="N193">
        <f t="shared" si="74"/>
        <v>128.79372452681574</v>
      </c>
      <c r="O193">
        <f t="shared" si="75"/>
        <v>0.1407871058285462</v>
      </c>
      <c r="P193">
        <f t="shared" si="76"/>
        <v>3.5343130647461583</v>
      </c>
      <c r="Q193">
        <f t="shared" si="77"/>
        <v>0.13774410399449685</v>
      </c>
      <c r="R193">
        <f t="shared" si="78"/>
        <v>8.6357988542317035E-2</v>
      </c>
      <c r="S193">
        <f t="shared" si="79"/>
        <v>253.92146032720831</v>
      </c>
      <c r="T193">
        <f t="shared" si="80"/>
        <v>25.674901343521697</v>
      </c>
      <c r="U193">
        <f t="shared" si="81"/>
        <v>25.674901343521697</v>
      </c>
      <c r="V193">
        <f t="shared" si="82"/>
        <v>3.3098900329533367</v>
      </c>
      <c r="W193">
        <f t="shared" si="83"/>
        <v>50.461339080068747</v>
      </c>
      <c r="X193">
        <f t="shared" si="84"/>
        <v>1.5981241911709623</v>
      </c>
      <c r="Y193">
        <f t="shared" si="85"/>
        <v>3.1670269166562615</v>
      </c>
      <c r="Z193">
        <f t="shared" si="86"/>
        <v>1.7117658417823745</v>
      </c>
      <c r="AA193">
        <f t="shared" si="87"/>
        <v>-104.13374857763611</v>
      </c>
      <c r="AB193">
        <f t="shared" si="88"/>
        <v>-141.33469989804439</v>
      </c>
      <c r="AC193">
        <f t="shared" si="89"/>
        <v>-8.4846319290305097</v>
      </c>
      <c r="AD193">
        <f t="shared" si="90"/>
        <v>-3.1620077502708455E-2</v>
      </c>
      <c r="AE193">
        <f t="shared" si="91"/>
        <v>74.161490799840692</v>
      </c>
      <c r="AF193">
        <f t="shared" si="92"/>
        <v>2.3769692626088976</v>
      </c>
      <c r="AG193">
        <f t="shared" si="93"/>
        <v>45.844617811082315</v>
      </c>
      <c r="AH193">
        <v>1361.4897133029301</v>
      </c>
      <c r="AI193">
        <v>1282.2071515151499</v>
      </c>
      <c r="AJ193">
        <v>3.3474537268992601</v>
      </c>
      <c r="AK193">
        <v>85.495142733625997</v>
      </c>
      <c r="AL193">
        <f t="shared" si="94"/>
        <v>2.3613094915563746</v>
      </c>
      <c r="AM193">
        <v>12.834285238791001</v>
      </c>
      <c r="AN193">
        <v>15.6217272727273</v>
      </c>
      <c r="AO193">
        <v>6.6152054847628004E-6</v>
      </c>
      <c r="AP193">
        <v>126.389948844656</v>
      </c>
      <c r="AQ193">
        <v>37</v>
      </c>
      <c r="AR193">
        <v>7</v>
      </c>
      <c r="AS193">
        <f t="shared" si="95"/>
        <v>1</v>
      </c>
      <c r="AT193">
        <f t="shared" si="96"/>
        <v>0</v>
      </c>
      <c r="AU193">
        <f t="shared" si="97"/>
        <v>54396.520316170383</v>
      </c>
      <c r="AV193">
        <f t="shared" si="98"/>
        <v>1600.01</v>
      </c>
      <c r="AW193">
        <f t="shared" si="99"/>
        <v>1348.8079427969549</v>
      </c>
      <c r="AX193">
        <f t="shared" si="100"/>
        <v>0.84299969549999998</v>
      </c>
      <c r="AY193">
        <f t="shared" si="101"/>
        <v>0.15869992083000001</v>
      </c>
      <c r="AZ193">
        <v>6</v>
      </c>
      <c r="BA193">
        <v>0.5</v>
      </c>
      <c r="BB193" t="s">
        <v>345</v>
      </c>
      <c r="BC193">
        <v>2</v>
      </c>
      <c r="BD193" t="b">
        <v>1</v>
      </c>
      <c r="BE193">
        <v>1736449322.0999999</v>
      </c>
      <c r="BF193">
        <v>1258.885</v>
      </c>
      <c r="BG193">
        <v>1351.41</v>
      </c>
      <c r="BH193">
        <v>15.620749999999999</v>
      </c>
      <c r="BI193">
        <v>12.81475</v>
      </c>
      <c r="BJ193">
        <v>1259.31</v>
      </c>
      <c r="BK193">
        <v>15.54665</v>
      </c>
      <c r="BL193">
        <v>500.322</v>
      </c>
      <c r="BM193">
        <v>102.2075</v>
      </c>
      <c r="BN193">
        <v>0.10027595</v>
      </c>
      <c r="BO193">
        <v>24.933150000000001</v>
      </c>
      <c r="BP193">
        <v>24.615200000000002</v>
      </c>
      <c r="BQ193">
        <v>999.9</v>
      </c>
      <c r="BR193">
        <v>0</v>
      </c>
      <c r="BS193">
        <v>0</v>
      </c>
      <c r="BT193">
        <v>9995.625</v>
      </c>
      <c r="BU193">
        <v>512.70749999999998</v>
      </c>
      <c r="BV193">
        <v>123.556</v>
      </c>
      <c r="BW193">
        <v>-92.528750000000002</v>
      </c>
      <c r="BX193">
        <v>1278.8599999999999</v>
      </c>
      <c r="BY193">
        <v>1368.9549999999999</v>
      </c>
      <c r="BZ193">
        <v>2.8060049999999999</v>
      </c>
      <c r="CA193">
        <v>1351.41</v>
      </c>
      <c r="CB193">
        <v>12.81475</v>
      </c>
      <c r="CC193">
        <v>1.5965549999999999</v>
      </c>
      <c r="CD193">
        <v>1.30976</v>
      </c>
      <c r="CE193">
        <v>13.925549999999999</v>
      </c>
      <c r="CF193">
        <v>10.911300000000001</v>
      </c>
      <c r="CG193">
        <v>1600.01</v>
      </c>
      <c r="CH193">
        <v>0.9</v>
      </c>
      <c r="CI193">
        <v>9.9999649999999995E-2</v>
      </c>
      <c r="CJ193">
        <v>20</v>
      </c>
      <c r="CK193">
        <v>31274.55</v>
      </c>
      <c r="CL193">
        <v>1736445700.0999999</v>
      </c>
      <c r="CM193" t="s">
        <v>346</v>
      </c>
      <c r="CN193">
        <v>1736445697.0999999</v>
      </c>
      <c r="CO193">
        <v>1736445700.0999999</v>
      </c>
      <c r="CP193">
        <v>1</v>
      </c>
      <c r="CQ193">
        <v>-0.33700000000000002</v>
      </c>
      <c r="CR193">
        <v>1.2999999999999999E-2</v>
      </c>
      <c r="CS193">
        <v>0.22</v>
      </c>
      <c r="CT193">
        <v>8.3000000000000004E-2</v>
      </c>
      <c r="CU193">
        <v>420</v>
      </c>
      <c r="CV193">
        <v>16</v>
      </c>
      <c r="CW193">
        <v>0.23</v>
      </c>
      <c r="CX193">
        <v>0.32</v>
      </c>
      <c r="CY193">
        <v>-91.946200000000005</v>
      </c>
      <c r="CZ193">
        <v>-2.5172571428573098</v>
      </c>
      <c r="DA193">
        <v>0.28722940557779097</v>
      </c>
      <c r="DB193">
        <v>0</v>
      </c>
      <c r="DC193">
        <v>2.7786019047619099</v>
      </c>
      <c r="DD193">
        <v>6.3559480519478601E-2</v>
      </c>
      <c r="DE193">
        <v>8.8126541156656104E-3</v>
      </c>
      <c r="DF193">
        <v>1</v>
      </c>
      <c r="DG193">
        <v>1</v>
      </c>
      <c r="DH193">
        <v>2</v>
      </c>
      <c r="DI193" t="s">
        <v>347</v>
      </c>
      <c r="DJ193">
        <v>3.1194000000000002</v>
      </c>
      <c r="DK193">
        <v>2.8004899999999999</v>
      </c>
      <c r="DL193">
        <v>0.21344399999999999</v>
      </c>
      <c r="DM193">
        <v>0.22470399999999999</v>
      </c>
      <c r="DN193">
        <v>8.7227200000000005E-2</v>
      </c>
      <c r="DO193">
        <v>7.6176800000000003E-2</v>
      </c>
      <c r="DP193">
        <v>21946.2</v>
      </c>
      <c r="DQ193">
        <v>19993.8</v>
      </c>
      <c r="DR193">
        <v>26686.400000000001</v>
      </c>
      <c r="DS193">
        <v>24122.3</v>
      </c>
      <c r="DT193">
        <v>33674.199999999997</v>
      </c>
      <c r="DU193">
        <v>32461.5</v>
      </c>
      <c r="DV193">
        <v>40350.400000000001</v>
      </c>
      <c r="DW193">
        <v>38134.6</v>
      </c>
      <c r="DX193">
        <v>2.01572</v>
      </c>
      <c r="DY193">
        <v>2.2688299999999999</v>
      </c>
      <c r="DZ193">
        <v>0.14785699999999999</v>
      </c>
      <c r="EA193">
        <v>0</v>
      </c>
      <c r="EB193">
        <v>22.183599999999998</v>
      </c>
      <c r="EC193">
        <v>999.9</v>
      </c>
      <c r="ED193">
        <v>64.113</v>
      </c>
      <c r="EE193">
        <v>22.164999999999999</v>
      </c>
      <c r="EF193">
        <v>16.813600000000001</v>
      </c>
      <c r="EG193">
        <v>63.844900000000003</v>
      </c>
      <c r="EH193">
        <v>26.3141</v>
      </c>
      <c r="EI193">
        <v>1</v>
      </c>
      <c r="EJ193">
        <v>-0.42582799999999998</v>
      </c>
      <c r="EK193">
        <v>-4.2954299999999996</v>
      </c>
      <c r="EL193">
        <v>20.223099999999999</v>
      </c>
      <c r="EM193">
        <v>5.26281</v>
      </c>
      <c r="EN193">
        <v>12.007099999999999</v>
      </c>
      <c r="EO193">
        <v>4.9998500000000003</v>
      </c>
      <c r="EP193">
        <v>3.2868499999999998</v>
      </c>
      <c r="EQ193">
        <v>9999</v>
      </c>
      <c r="ER193">
        <v>9999</v>
      </c>
      <c r="ES193">
        <v>999.9</v>
      </c>
      <c r="ET193">
        <v>9999</v>
      </c>
      <c r="EU193">
        <v>1.87235</v>
      </c>
      <c r="EV193">
        <v>1.87317</v>
      </c>
      <c r="EW193">
        <v>1.86941</v>
      </c>
      <c r="EX193">
        <v>1.8751199999999999</v>
      </c>
      <c r="EY193">
        <v>1.8754599999999999</v>
      </c>
      <c r="EZ193">
        <v>1.8738699999999999</v>
      </c>
      <c r="FA193">
        <v>1.8724099999999999</v>
      </c>
      <c r="FB193">
        <v>1.8714900000000001</v>
      </c>
      <c r="FC193">
        <v>5</v>
      </c>
      <c r="FD193">
        <v>0</v>
      </c>
      <c r="FE193">
        <v>0</v>
      </c>
      <c r="FF193">
        <v>0</v>
      </c>
      <c r="FG193" t="s">
        <v>348</v>
      </c>
      <c r="FH193" t="s">
        <v>349</v>
      </c>
      <c r="FI193" t="s">
        <v>350</v>
      </c>
      <c r="FJ193" t="s">
        <v>350</v>
      </c>
      <c r="FK193" t="s">
        <v>350</v>
      </c>
      <c r="FL193" t="s">
        <v>350</v>
      </c>
      <c r="FM193">
        <v>0</v>
      </c>
      <c r="FN193">
        <v>100</v>
      </c>
      <c r="FO193">
        <v>100</v>
      </c>
      <c r="FP193">
        <v>-0.44</v>
      </c>
      <c r="FQ193">
        <v>7.4099999999999999E-2</v>
      </c>
      <c r="FR193">
        <v>-0.18329044484773399</v>
      </c>
      <c r="FS193">
        <v>1.93526017593624E-3</v>
      </c>
      <c r="FT193">
        <v>-2.6352868309754201E-6</v>
      </c>
      <c r="FU193">
        <v>7.4988703689445403E-10</v>
      </c>
      <c r="FV193">
        <v>7.4070808911679595E-2</v>
      </c>
      <c r="FW193">
        <v>0</v>
      </c>
      <c r="FX193">
        <v>0</v>
      </c>
      <c r="FY193">
        <v>0</v>
      </c>
      <c r="FZ193">
        <v>1</v>
      </c>
      <c r="GA193">
        <v>1999</v>
      </c>
      <c r="GB193">
        <v>0</v>
      </c>
      <c r="GC193">
        <v>14</v>
      </c>
      <c r="GD193">
        <v>60.5</v>
      </c>
      <c r="GE193">
        <v>60.4</v>
      </c>
      <c r="GF193">
        <v>2.9174799999999999</v>
      </c>
      <c r="GG193">
        <v>2.48047</v>
      </c>
      <c r="GH193">
        <v>1.5979000000000001</v>
      </c>
      <c r="GI193">
        <v>2.35107</v>
      </c>
      <c r="GJ193">
        <v>1.64917</v>
      </c>
      <c r="GK193">
        <v>2.4658199999999999</v>
      </c>
      <c r="GL193">
        <v>26.561199999999999</v>
      </c>
      <c r="GM193">
        <v>14.3247</v>
      </c>
      <c r="GN193">
        <v>19</v>
      </c>
      <c r="GO193">
        <v>452.03899999999999</v>
      </c>
      <c r="GP193">
        <v>639.92100000000005</v>
      </c>
      <c r="GQ193">
        <v>29.2378</v>
      </c>
      <c r="GR193">
        <v>21.762</v>
      </c>
      <c r="GS193">
        <v>29.9999</v>
      </c>
      <c r="GT193">
        <v>21.692499999999999</v>
      </c>
      <c r="GU193">
        <v>21.674299999999999</v>
      </c>
      <c r="GV193">
        <v>58.495800000000003</v>
      </c>
      <c r="GW193">
        <v>27.462499999999999</v>
      </c>
      <c r="GX193">
        <v>100</v>
      </c>
      <c r="GY193">
        <v>29.265799999999999</v>
      </c>
      <c r="GZ193">
        <v>1380.68</v>
      </c>
      <c r="HA193">
        <v>12.6707</v>
      </c>
      <c r="HB193">
        <v>101.34</v>
      </c>
      <c r="HC193">
        <v>101.331</v>
      </c>
    </row>
    <row r="194" spans="1:211" x14ac:dyDescent="0.2">
      <c r="A194">
        <v>178</v>
      </c>
      <c r="B194">
        <v>1736449326</v>
      </c>
      <c r="C194">
        <v>353.90000009536698</v>
      </c>
      <c r="D194" t="s">
        <v>703</v>
      </c>
      <c r="E194" t="s">
        <v>704</v>
      </c>
      <c r="F194">
        <v>2</v>
      </c>
      <c r="G194">
        <v>1736449324.05</v>
      </c>
      <c r="H194">
        <f t="shared" si="68"/>
        <v>2.3627980378623467E-3</v>
      </c>
      <c r="I194">
        <f t="shared" si="69"/>
        <v>2.3627980378623468</v>
      </c>
      <c r="J194">
        <f t="shared" si="70"/>
        <v>45.41197229524569</v>
      </c>
      <c r="K194">
        <f t="shared" si="71"/>
        <v>1265.5050000000001</v>
      </c>
      <c r="L194">
        <f t="shared" si="72"/>
        <v>712.89613196190965</v>
      </c>
      <c r="M194">
        <f t="shared" si="73"/>
        <v>72.933544939626671</v>
      </c>
      <c r="N194">
        <f t="shared" si="74"/>
        <v>129.46874257097775</v>
      </c>
      <c r="O194">
        <f t="shared" si="75"/>
        <v>0.14086746903979883</v>
      </c>
      <c r="P194">
        <f t="shared" si="76"/>
        <v>3.5356223742843991</v>
      </c>
      <c r="Q194">
        <f t="shared" si="77"/>
        <v>0.13782213461426643</v>
      </c>
      <c r="R194">
        <f t="shared" si="78"/>
        <v>8.6406961982207153E-2</v>
      </c>
      <c r="S194">
        <f t="shared" si="79"/>
        <v>253.92057063530356</v>
      </c>
      <c r="T194">
        <f t="shared" si="80"/>
        <v>25.674262810334724</v>
      </c>
      <c r="U194">
        <f t="shared" si="81"/>
        <v>25.674262810334724</v>
      </c>
      <c r="V194">
        <f t="shared" si="82"/>
        <v>3.3097646686348146</v>
      </c>
      <c r="W194">
        <f t="shared" si="83"/>
        <v>50.454955836297501</v>
      </c>
      <c r="X194">
        <f t="shared" si="84"/>
        <v>1.59791726640045</v>
      </c>
      <c r="Y194">
        <f t="shared" si="85"/>
        <v>3.1670174711577128</v>
      </c>
      <c r="Z194">
        <f t="shared" si="86"/>
        <v>1.7118474022343646</v>
      </c>
      <c r="AA194">
        <f t="shared" si="87"/>
        <v>-104.19939346972949</v>
      </c>
      <c r="AB194">
        <f t="shared" si="88"/>
        <v>-141.27487650143749</v>
      </c>
      <c r="AC194">
        <f t="shared" si="89"/>
        <v>-8.4778705323014059</v>
      </c>
      <c r="AD194">
        <f t="shared" si="90"/>
        <v>-3.1569868164837089E-2</v>
      </c>
      <c r="AE194">
        <f t="shared" si="91"/>
        <v>74.279049777048911</v>
      </c>
      <c r="AF194">
        <f t="shared" si="92"/>
        <v>2.3897154281895587</v>
      </c>
      <c r="AG194">
        <f t="shared" si="93"/>
        <v>45.41197229524569</v>
      </c>
      <c r="AH194">
        <v>1368.0866706494201</v>
      </c>
      <c r="AI194">
        <v>1288.8222296471699</v>
      </c>
      <c r="AJ194">
        <v>3.4128729311687702</v>
      </c>
      <c r="AK194">
        <v>85.495142733625997</v>
      </c>
      <c r="AL194">
        <f t="shared" si="94"/>
        <v>2.3627980378623468</v>
      </c>
      <c r="AM194">
        <v>12.8266945922601</v>
      </c>
      <c r="AN194">
        <v>15.617622838014601</v>
      </c>
      <c r="AO194">
        <v>2.9385654816429401E-6</v>
      </c>
      <c r="AP194">
        <v>126.389948844656</v>
      </c>
      <c r="AQ194">
        <v>37</v>
      </c>
      <c r="AR194">
        <v>7</v>
      </c>
      <c r="AS194">
        <f t="shared" si="95"/>
        <v>1</v>
      </c>
      <c r="AT194">
        <f t="shared" si="96"/>
        <v>0</v>
      </c>
      <c r="AU194">
        <f t="shared" si="97"/>
        <v>54425.358023585904</v>
      </c>
      <c r="AV194">
        <f t="shared" si="98"/>
        <v>1600.0050000000001</v>
      </c>
      <c r="AW194">
        <f t="shared" si="99"/>
        <v>1348.8035645979676</v>
      </c>
      <c r="AX194">
        <f t="shared" si="100"/>
        <v>0.84299959349999998</v>
      </c>
      <c r="AY194">
        <f t="shared" si="101"/>
        <v>0.15869986071</v>
      </c>
      <c r="AZ194">
        <v>6</v>
      </c>
      <c r="BA194">
        <v>0.5</v>
      </c>
      <c r="BB194" t="s">
        <v>345</v>
      </c>
      <c r="BC194">
        <v>2</v>
      </c>
      <c r="BD194" t="b">
        <v>1</v>
      </c>
      <c r="BE194">
        <v>1736449324.05</v>
      </c>
      <c r="BF194">
        <v>1265.5050000000001</v>
      </c>
      <c r="BG194">
        <v>1358.2650000000001</v>
      </c>
      <c r="BH194">
        <v>15.619</v>
      </c>
      <c r="BI194">
        <v>12.796250000000001</v>
      </c>
      <c r="BJ194">
        <v>1265.94</v>
      </c>
      <c r="BK194">
        <v>15.54495</v>
      </c>
      <c r="BL194">
        <v>500.02100000000002</v>
      </c>
      <c r="BM194">
        <v>102.20650000000001</v>
      </c>
      <c r="BN194">
        <v>9.9490549999999997E-2</v>
      </c>
      <c r="BO194">
        <v>24.9331</v>
      </c>
      <c r="BP194">
        <v>24.613949999999999</v>
      </c>
      <c r="BQ194">
        <v>999.9</v>
      </c>
      <c r="BR194">
        <v>0</v>
      </c>
      <c r="BS194">
        <v>0</v>
      </c>
      <c r="BT194">
        <v>10001.25</v>
      </c>
      <c r="BU194">
        <v>512.62800000000004</v>
      </c>
      <c r="BV194">
        <v>123.367</v>
      </c>
      <c r="BW194">
        <v>-92.764849999999996</v>
      </c>
      <c r="BX194">
        <v>1285.585</v>
      </c>
      <c r="BY194">
        <v>1375.875</v>
      </c>
      <c r="BZ194">
        <v>2.8227899999999999</v>
      </c>
      <c r="CA194">
        <v>1358.2650000000001</v>
      </c>
      <c r="CB194">
        <v>12.796250000000001</v>
      </c>
      <c r="CC194">
        <v>1.59636</v>
      </c>
      <c r="CD194">
        <v>1.307855</v>
      </c>
      <c r="CE194">
        <v>13.9237</v>
      </c>
      <c r="CF194">
        <v>10.8894</v>
      </c>
      <c r="CG194">
        <v>1600.0050000000001</v>
      </c>
      <c r="CH194">
        <v>0.90000049999999998</v>
      </c>
      <c r="CI194">
        <v>9.9999050000000006E-2</v>
      </c>
      <c r="CJ194">
        <v>20</v>
      </c>
      <c r="CK194">
        <v>31274.400000000001</v>
      </c>
      <c r="CL194">
        <v>1736445700.0999999</v>
      </c>
      <c r="CM194" t="s">
        <v>346</v>
      </c>
      <c r="CN194">
        <v>1736445697.0999999</v>
      </c>
      <c r="CO194">
        <v>1736445700.0999999</v>
      </c>
      <c r="CP194">
        <v>1</v>
      </c>
      <c r="CQ194">
        <v>-0.33700000000000002</v>
      </c>
      <c r="CR194">
        <v>1.2999999999999999E-2</v>
      </c>
      <c r="CS194">
        <v>0.22</v>
      </c>
      <c r="CT194">
        <v>8.3000000000000004E-2</v>
      </c>
      <c r="CU194">
        <v>420</v>
      </c>
      <c r="CV194">
        <v>16</v>
      </c>
      <c r="CW194">
        <v>0.23</v>
      </c>
      <c r="CX194">
        <v>0.32</v>
      </c>
      <c r="CY194">
        <v>-92.075657142857096</v>
      </c>
      <c r="CZ194">
        <v>-2.9533870129867799</v>
      </c>
      <c r="DA194">
        <v>0.34262576915210902</v>
      </c>
      <c r="DB194">
        <v>0</v>
      </c>
      <c r="DC194">
        <v>2.7829114285714298</v>
      </c>
      <c r="DD194">
        <v>0.109693246753244</v>
      </c>
      <c r="DE194">
        <v>1.4129112224230401E-2</v>
      </c>
      <c r="DF194">
        <v>1</v>
      </c>
      <c r="DG194">
        <v>1</v>
      </c>
      <c r="DH194">
        <v>2</v>
      </c>
      <c r="DI194" t="s">
        <v>347</v>
      </c>
      <c r="DJ194">
        <v>3.1190199999999999</v>
      </c>
      <c r="DK194">
        <v>2.8001800000000001</v>
      </c>
      <c r="DL194">
        <v>0.21413099999999999</v>
      </c>
      <c r="DM194">
        <v>0.22533700000000001</v>
      </c>
      <c r="DN194">
        <v>8.7217500000000003E-2</v>
      </c>
      <c r="DO194">
        <v>7.6073199999999994E-2</v>
      </c>
      <c r="DP194">
        <v>21926.9</v>
      </c>
      <c r="DQ194">
        <v>19977.400000000001</v>
      </c>
      <c r="DR194">
        <v>26686.2</v>
      </c>
      <c r="DS194">
        <v>24122.2</v>
      </c>
      <c r="DT194">
        <v>33674.400000000001</v>
      </c>
      <c r="DU194">
        <v>32465.3</v>
      </c>
      <c r="DV194">
        <v>40350.1</v>
      </c>
      <c r="DW194">
        <v>38134.6</v>
      </c>
      <c r="DX194">
        <v>2.0149499999999998</v>
      </c>
      <c r="DY194">
        <v>2.26945</v>
      </c>
      <c r="DZ194">
        <v>0.14762600000000001</v>
      </c>
      <c r="EA194">
        <v>0</v>
      </c>
      <c r="EB194">
        <v>22.1828</v>
      </c>
      <c r="EC194">
        <v>999.9</v>
      </c>
      <c r="ED194">
        <v>64.113</v>
      </c>
      <c r="EE194">
        <v>22.184999999999999</v>
      </c>
      <c r="EF194">
        <v>16.834599999999998</v>
      </c>
      <c r="EG194">
        <v>64.2149</v>
      </c>
      <c r="EH194">
        <v>26.3782</v>
      </c>
      <c r="EI194">
        <v>1</v>
      </c>
      <c r="EJ194">
        <v>-0.425983</v>
      </c>
      <c r="EK194">
        <v>-4.2940199999999997</v>
      </c>
      <c r="EL194">
        <v>20.223500000000001</v>
      </c>
      <c r="EM194">
        <v>5.2623600000000001</v>
      </c>
      <c r="EN194">
        <v>12.007300000000001</v>
      </c>
      <c r="EO194">
        <v>4.9996499999999999</v>
      </c>
      <c r="EP194">
        <v>3.2869000000000002</v>
      </c>
      <c r="EQ194">
        <v>9999</v>
      </c>
      <c r="ER194">
        <v>9999</v>
      </c>
      <c r="ES194">
        <v>999.9</v>
      </c>
      <c r="ET194">
        <v>9999</v>
      </c>
      <c r="EU194">
        <v>1.87232</v>
      </c>
      <c r="EV194">
        <v>1.87317</v>
      </c>
      <c r="EW194">
        <v>1.86937</v>
      </c>
      <c r="EX194">
        <v>1.8751</v>
      </c>
      <c r="EY194">
        <v>1.8754500000000001</v>
      </c>
      <c r="EZ194">
        <v>1.8738300000000001</v>
      </c>
      <c r="FA194">
        <v>1.8724000000000001</v>
      </c>
      <c r="FB194">
        <v>1.8714900000000001</v>
      </c>
      <c r="FC194">
        <v>5</v>
      </c>
      <c r="FD194">
        <v>0</v>
      </c>
      <c r="FE194">
        <v>0</v>
      </c>
      <c r="FF194">
        <v>0</v>
      </c>
      <c r="FG194" t="s">
        <v>348</v>
      </c>
      <c r="FH194" t="s">
        <v>349</v>
      </c>
      <c r="FI194" t="s">
        <v>350</v>
      </c>
      <c r="FJ194" t="s">
        <v>350</v>
      </c>
      <c r="FK194" t="s">
        <v>350</v>
      </c>
      <c r="FL194" t="s">
        <v>350</v>
      </c>
      <c r="FM194">
        <v>0</v>
      </c>
      <c r="FN194">
        <v>100</v>
      </c>
      <c r="FO194">
        <v>100</v>
      </c>
      <c r="FP194">
        <v>-0.45</v>
      </c>
      <c r="FQ194">
        <v>7.4099999999999999E-2</v>
      </c>
      <c r="FR194">
        <v>-0.18329044484773399</v>
      </c>
      <c r="FS194">
        <v>1.93526017593624E-3</v>
      </c>
      <c r="FT194">
        <v>-2.6352868309754201E-6</v>
      </c>
      <c r="FU194">
        <v>7.4988703689445403E-10</v>
      </c>
      <c r="FV194">
        <v>7.4070808911679595E-2</v>
      </c>
      <c r="FW194">
        <v>0</v>
      </c>
      <c r="FX194">
        <v>0</v>
      </c>
      <c r="FY194">
        <v>0</v>
      </c>
      <c r="FZ194">
        <v>1</v>
      </c>
      <c r="GA194">
        <v>1999</v>
      </c>
      <c r="GB194">
        <v>0</v>
      </c>
      <c r="GC194">
        <v>14</v>
      </c>
      <c r="GD194">
        <v>60.5</v>
      </c>
      <c r="GE194">
        <v>60.4</v>
      </c>
      <c r="GF194">
        <v>2.9284699999999999</v>
      </c>
      <c r="GG194">
        <v>2.4706999999999999</v>
      </c>
      <c r="GH194">
        <v>1.5979000000000001</v>
      </c>
      <c r="GI194">
        <v>2.34985</v>
      </c>
      <c r="GJ194">
        <v>1.64917</v>
      </c>
      <c r="GK194">
        <v>2.4438499999999999</v>
      </c>
      <c r="GL194">
        <v>26.540500000000002</v>
      </c>
      <c r="GM194">
        <v>14.315899999999999</v>
      </c>
      <c r="GN194">
        <v>19</v>
      </c>
      <c r="GO194">
        <v>451.59800000000001</v>
      </c>
      <c r="GP194">
        <v>640.44399999999996</v>
      </c>
      <c r="GQ194">
        <v>29.2514</v>
      </c>
      <c r="GR194">
        <v>21.7624</v>
      </c>
      <c r="GS194">
        <v>30</v>
      </c>
      <c r="GT194">
        <v>21.6934</v>
      </c>
      <c r="GU194">
        <v>21.675000000000001</v>
      </c>
      <c r="GV194">
        <v>58.7196</v>
      </c>
      <c r="GW194">
        <v>27.733499999999999</v>
      </c>
      <c r="GX194">
        <v>100</v>
      </c>
      <c r="GY194">
        <v>29.265799999999999</v>
      </c>
      <c r="GZ194">
        <v>1387.51</v>
      </c>
      <c r="HA194">
        <v>12.6591</v>
      </c>
      <c r="HB194">
        <v>101.339</v>
      </c>
      <c r="HC194">
        <v>101.33</v>
      </c>
    </row>
    <row r="195" spans="1:211" x14ac:dyDescent="0.2">
      <c r="A195">
        <v>179</v>
      </c>
      <c r="B195">
        <v>1736449328</v>
      </c>
      <c r="C195">
        <v>355.90000009536698</v>
      </c>
      <c r="D195" t="s">
        <v>705</v>
      </c>
      <c r="E195" t="s">
        <v>706</v>
      </c>
      <c r="F195">
        <v>2</v>
      </c>
      <c r="G195">
        <v>1736449327</v>
      </c>
      <c r="H195">
        <f t="shared" si="68"/>
        <v>2.3704058209477008E-3</v>
      </c>
      <c r="I195">
        <f t="shared" si="69"/>
        <v>2.3704058209477008</v>
      </c>
      <c r="J195">
        <f t="shared" si="70"/>
        <v>45.119924356458093</v>
      </c>
      <c r="K195">
        <f t="shared" si="71"/>
        <v>1275.52</v>
      </c>
      <c r="L195">
        <f t="shared" si="72"/>
        <v>727.37402363111119</v>
      </c>
      <c r="M195">
        <f t="shared" si="73"/>
        <v>74.415146483678697</v>
      </c>
      <c r="N195">
        <f t="shared" si="74"/>
        <v>130.49408496748799</v>
      </c>
      <c r="O195">
        <f t="shared" si="75"/>
        <v>0.14126183667301068</v>
      </c>
      <c r="P195">
        <f t="shared" si="76"/>
        <v>3.5356221200227647</v>
      </c>
      <c r="Q195">
        <f t="shared" si="77"/>
        <v>0.13819962663729785</v>
      </c>
      <c r="R195">
        <f t="shared" si="78"/>
        <v>8.6644365242360591E-2</v>
      </c>
      <c r="S195">
        <f t="shared" si="79"/>
        <v>253.91843776784523</v>
      </c>
      <c r="T195">
        <f t="shared" si="80"/>
        <v>25.675790120652607</v>
      </c>
      <c r="U195">
        <f t="shared" si="81"/>
        <v>25.675790120652607</v>
      </c>
      <c r="V195">
        <f t="shared" si="82"/>
        <v>3.3100645350006324</v>
      </c>
      <c r="W195">
        <f t="shared" si="83"/>
        <v>50.4284975686613</v>
      </c>
      <c r="X195">
        <f t="shared" si="84"/>
        <v>1.5973841997435299</v>
      </c>
      <c r="Y195">
        <f t="shared" si="85"/>
        <v>3.1676220326980777</v>
      </c>
      <c r="Z195">
        <f t="shared" si="86"/>
        <v>1.7126803352571025</v>
      </c>
      <c r="AA195">
        <f t="shared" si="87"/>
        <v>-104.53489670379361</v>
      </c>
      <c r="AB195">
        <f t="shared" si="88"/>
        <v>-140.95603084707949</v>
      </c>
      <c r="AC195">
        <f t="shared" si="89"/>
        <v>-8.458938306294824</v>
      </c>
      <c r="AD195">
        <f t="shared" si="90"/>
        <v>-3.1428089322673713E-2</v>
      </c>
      <c r="AE195">
        <f t="shared" si="91"/>
        <v>73.916065014396438</v>
      </c>
      <c r="AF195">
        <f t="shared" si="92"/>
        <v>2.4131255505756899</v>
      </c>
      <c r="AG195">
        <f t="shared" si="93"/>
        <v>45.119924356458093</v>
      </c>
      <c r="AH195">
        <v>1375.2178758771399</v>
      </c>
      <c r="AI195">
        <v>1295.83645145268</v>
      </c>
      <c r="AJ195">
        <v>3.4726695004792298</v>
      </c>
      <c r="AK195">
        <v>85.495142733625997</v>
      </c>
      <c r="AL195">
        <f t="shared" si="94"/>
        <v>2.3704058209477008</v>
      </c>
      <c r="AM195">
        <v>12.811464249800199</v>
      </c>
      <c r="AN195">
        <v>15.613292495914999</v>
      </c>
      <c r="AO195">
        <v>-2.0660590414412902E-6</v>
      </c>
      <c r="AP195">
        <v>126.389948844656</v>
      </c>
      <c r="AQ195">
        <v>37</v>
      </c>
      <c r="AR195">
        <v>7</v>
      </c>
      <c r="AS195">
        <f t="shared" si="95"/>
        <v>1</v>
      </c>
      <c r="AT195">
        <f t="shared" si="96"/>
        <v>0</v>
      </c>
      <c r="AU195">
        <f t="shared" si="97"/>
        <v>54424.77875225577</v>
      </c>
      <c r="AV195">
        <f t="shared" si="98"/>
        <v>1599.99</v>
      </c>
      <c r="AW195">
        <f t="shared" si="99"/>
        <v>1348.7920787968199</v>
      </c>
      <c r="AX195">
        <f t="shared" si="100"/>
        <v>0.84300031799999997</v>
      </c>
      <c r="AY195">
        <f t="shared" si="101"/>
        <v>0.15870001548000001</v>
      </c>
      <c r="AZ195">
        <v>6</v>
      </c>
      <c r="BA195">
        <v>0.5</v>
      </c>
      <c r="BB195" t="s">
        <v>345</v>
      </c>
      <c r="BC195">
        <v>2</v>
      </c>
      <c r="BD195" t="b">
        <v>1</v>
      </c>
      <c r="BE195">
        <v>1736449327</v>
      </c>
      <c r="BF195">
        <v>1275.52</v>
      </c>
      <c r="BG195">
        <v>1367.97</v>
      </c>
      <c r="BH195">
        <v>15.6137</v>
      </c>
      <c r="BI195">
        <v>12.7614</v>
      </c>
      <c r="BJ195">
        <v>1275.97</v>
      </c>
      <c r="BK195">
        <v>15.5396</v>
      </c>
      <c r="BL195">
        <v>499.69099999999997</v>
      </c>
      <c r="BM195">
        <v>102.20699999999999</v>
      </c>
      <c r="BN195">
        <v>9.9576899999999996E-2</v>
      </c>
      <c r="BO195">
        <v>24.936299999999999</v>
      </c>
      <c r="BP195">
        <v>24.616800000000001</v>
      </c>
      <c r="BQ195">
        <v>999.9</v>
      </c>
      <c r="BR195">
        <v>0</v>
      </c>
      <c r="BS195">
        <v>0</v>
      </c>
      <c r="BT195">
        <v>10001.200000000001</v>
      </c>
      <c r="BU195">
        <v>512.48599999999999</v>
      </c>
      <c r="BV195">
        <v>123.40300000000001</v>
      </c>
      <c r="BW195">
        <v>-92.445999999999998</v>
      </c>
      <c r="BX195">
        <v>1295.76</v>
      </c>
      <c r="BY195">
        <v>1385.65</v>
      </c>
      <c r="BZ195">
        <v>2.8522599999999998</v>
      </c>
      <c r="CA195">
        <v>1367.97</v>
      </c>
      <c r="CB195">
        <v>12.7614</v>
      </c>
      <c r="CC195">
        <v>1.5958300000000001</v>
      </c>
      <c r="CD195">
        <v>1.3043100000000001</v>
      </c>
      <c r="CE195">
        <v>13.9186</v>
      </c>
      <c r="CF195">
        <v>10.848599999999999</v>
      </c>
      <c r="CG195">
        <v>1599.99</v>
      </c>
      <c r="CH195">
        <v>0.90000100000000005</v>
      </c>
      <c r="CI195">
        <v>9.9999400000000002E-2</v>
      </c>
      <c r="CJ195">
        <v>20</v>
      </c>
      <c r="CK195">
        <v>31274.3</v>
      </c>
      <c r="CL195">
        <v>1736445700.0999999</v>
      </c>
      <c r="CM195" t="s">
        <v>346</v>
      </c>
      <c r="CN195">
        <v>1736445697.0999999</v>
      </c>
      <c r="CO195">
        <v>1736445700.0999999</v>
      </c>
      <c r="CP195">
        <v>1</v>
      </c>
      <c r="CQ195">
        <v>-0.33700000000000002</v>
      </c>
      <c r="CR195">
        <v>1.2999999999999999E-2</v>
      </c>
      <c r="CS195">
        <v>0.22</v>
      </c>
      <c r="CT195">
        <v>8.3000000000000004E-2</v>
      </c>
      <c r="CU195">
        <v>420</v>
      </c>
      <c r="CV195">
        <v>16</v>
      </c>
      <c r="CW195">
        <v>0.23</v>
      </c>
      <c r="CX195">
        <v>0.32</v>
      </c>
      <c r="CY195">
        <v>-92.192123809523807</v>
      </c>
      <c r="CZ195">
        <v>-2.8580056971757899</v>
      </c>
      <c r="DA195">
        <v>0.33380706703803398</v>
      </c>
      <c r="DB195">
        <v>0</v>
      </c>
      <c r="DC195">
        <v>2.7890157142857102</v>
      </c>
      <c r="DD195">
        <v>0.17196486133782801</v>
      </c>
      <c r="DE195">
        <v>2.0799890469360999E-2</v>
      </c>
      <c r="DF195">
        <v>1</v>
      </c>
      <c r="DG195">
        <v>1</v>
      </c>
      <c r="DH195">
        <v>2</v>
      </c>
      <c r="DI195" t="s">
        <v>347</v>
      </c>
      <c r="DJ195">
        <v>3.1190199999999999</v>
      </c>
      <c r="DK195">
        <v>2.8003800000000001</v>
      </c>
      <c r="DL195">
        <v>0.21481600000000001</v>
      </c>
      <c r="DM195">
        <v>0.22595399999999999</v>
      </c>
      <c r="DN195">
        <v>8.7211200000000003E-2</v>
      </c>
      <c r="DO195">
        <v>7.59793E-2</v>
      </c>
      <c r="DP195">
        <v>21908.2</v>
      </c>
      <c r="DQ195">
        <v>19961.7</v>
      </c>
      <c r="DR195">
        <v>26686.5</v>
      </c>
      <c r="DS195">
        <v>24122.400000000001</v>
      </c>
      <c r="DT195">
        <v>33675.1</v>
      </c>
      <c r="DU195">
        <v>32468.7</v>
      </c>
      <c r="DV195">
        <v>40350.6</v>
      </c>
      <c r="DW195">
        <v>38134.6</v>
      </c>
      <c r="DX195">
        <v>2.01437</v>
      </c>
      <c r="DY195">
        <v>2.26945</v>
      </c>
      <c r="DZ195">
        <v>0.14812500000000001</v>
      </c>
      <c r="EA195">
        <v>0</v>
      </c>
      <c r="EB195">
        <v>22.182200000000002</v>
      </c>
      <c r="EC195">
        <v>999.9</v>
      </c>
      <c r="ED195">
        <v>64.113</v>
      </c>
      <c r="EE195">
        <v>22.164999999999999</v>
      </c>
      <c r="EF195">
        <v>16.812100000000001</v>
      </c>
      <c r="EG195">
        <v>64.314899999999994</v>
      </c>
      <c r="EH195">
        <v>26.482399999999998</v>
      </c>
      <c r="EI195">
        <v>1</v>
      </c>
      <c r="EJ195">
        <v>-0.42566100000000001</v>
      </c>
      <c r="EK195">
        <v>-4.31663</v>
      </c>
      <c r="EL195">
        <v>20.222799999999999</v>
      </c>
      <c r="EM195">
        <v>5.2620699999999996</v>
      </c>
      <c r="EN195">
        <v>12.0076</v>
      </c>
      <c r="EO195">
        <v>4.9996999999999998</v>
      </c>
      <c r="EP195">
        <v>3.2869999999999999</v>
      </c>
      <c r="EQ195">
        <v>9999</v>
      </c>
      <c r="ER195">
        <v>9999</v>
      </c>
      <c r="ES195">
        <v>999.9</v>
      </c>
      <c r="ET195">
        <v>9999</v>
      </c>
      <c r="EU195">
        <v>1.87229</v>
      </c>
      <c r="EV195">
        <v>1.87317</v>
      </c>
      <c r="EW195">
        <v>1.86937</v>
      </c>
      <c r="EX195">
        <v>1.8751</v>
      </c>
      <c r="EY195">
        <v>1.87544</v>
      </c>
      <c r="EZ195">
        <v>1.87381</v>
      </c>
      <c r="FA195">
        <v>1.8724000000000001</v>
      </c>
      <c r="FB195">
        <v>1.8714900000000001</v>
      </c>
      <c r="FC195">
        <v>5</v>
      </c>
      <c r="FD195">
        <v>0</v>
      </c>
      <c r="FE195">
        <v>0</v>
      </c>
      <c r="FF195">
        <v>0</v>
      </c>
      <c r="FG195" t="s">
        <v>348</v>
      </c>
      <c r="FH195" t="s">
        <v>349</v>
      </c>
      <c r="FI195" t="s">
        <v>350</v>
      </c>
      <c r="FJ195" t="s">
        <v>350</v>
      </c>
      <c r="FK195" t="s">
        <v>350</v>
      </c>
      <c r="FL195" t="s">
        <v>350</v>
      </c>
      <c r="FM195">
        <v>0</v>
      </c>
      <c r="FN195">
        <v>100</v>
      </c>
      <c r="FO195">
        <v>100</v>
      </c>
      <c r="FP195">
        <v>-0.45</v>
      </c>
      <c r="FQ195">
        <v>7.3999999999999996E-2</v>
      </c>
      <c r="FR195">
        <v>-0.18329044484773399</v>
      </c>
      <c r="FS195">
        <v>1.93526017593624E-3</v>
      </c>
      <c r="FT195">
        <v>-2.6352868309754201E-6</v>
      </c>
      <c r="FU195">
        <v>7.4988703689445403E-10</v>
      </c>
      <c r="FV195">
        <v>7.4070808911679595E-2</v>
      </c>
      <c r="FW195">
        <v>0</v>
      </c>
      <c r="FX195">
        <v>0</v>
      </c>
      <c r="FY195">
        <v>0</v>
      </c>
      <c r="FZ195">
        <v>1</v>
      </c>
      <c r="GA195">
        <v>1999</v>
      </c>
      <c r="GB195">
        <v>0</v>
      </c>
      <c r="GC195">
        <v>14</v>
      </c>
      <c r="GD195">
        <v>60.5</v>
      </c>
      <c r="GE195">
        <v>60.5</v>
      </c>
      <c r="GF195">
        <v>2.9394499999999999</v>
      </c>
      <c r="GG195">
        <v>2.47925</v>
      </c>
      <c r="GH195">
        <v>1.5979000000000001</v>
      </c>
      <c r="GI195">
        <v>2.35107</v>
      </c>
      <c r="GJ195">
        <v>1.64917</v>
      </c>
      <c r="GK195">
        <v>2.33765</v>
      </c>
      <c r="GL195">
        <v>26.561199999999999</v>
      </c>
      <c r="GM195">
        <v>14.315899999999999</v>
      </c>
      <c r="GN195">
        <v>19</v>
      </c>
      <c r="GO195">
        <v>451.27100000000002</v>
      </c>
      <c r="GP195">
        <v>640.452</v>
      </c>
      <c r="GQ195">
        <v>29.267299999999999</v>
      </c>
      <c r="GR195">
        <v>21.763300000000001</v>
      </c>
      <c r="GS195">
        <v>30.0002</v>
      </c>
      <c r="GT195">
        <v>21.694299999999998</v>
      </c>
      <c r="GU195">
        <v>21.675599999999999</v>
      </c>
      <c r="GV195">
        <v>58.953400000000002</v>
      </c>
      <c r="GW195">
        <v>27.733499999999999</v>
      </c>
      <c r="GX195">
        <v>100</v>
      </c>
      <c r="GY195">
        <v>29.265799999999999</v>
      </c>
      <c r="GZ195">
        <v>1394.28</v>
      </c>
      <c r="HA195">
        <v>12.657400000000001</v>
      </c>
      <c r="HB195">
        <v>101.34</v>
      </c>
      <c r="HC195">
        <v>101.331</v>
      </c>
    </row>
    <row r="196" spans="1:211" x14ac:dyDescent="0.2">
      <c r="A196">
        <v>180</v>
      </c>
      <c r="B196">
        <v>1736449330</v>
      </c>
      <c r="C196">
        <v>357.90000009536698</v>
      </c>
      <c r="D196" t="s">
        <v>707</v>
      </c>
      <c r="E196" t="s">
        <v>708</v>
      </c>
      <c r="F196">
        <v>2</v>
      </c>
      <c r="G196">
        <v>1736449328</v>
      </c>
      <c r="H196">
        <f t="shared" si="68"/>
        <v>2.3853894030484626E-3</v>
      </c>
      <c r="I196">
        <f t="shared" si="69"/>
        <v>2.3853894030484626</v>
      </c>
      <c r="J196">
        <f t="shared" si="70"/>
        <v>45.56949592428137</v>
      </c>
      <c r="K196">
        <f t="shared" si="71"/>
        <v>1278.82</v>
      </c>
      <c r="L196">
        <f t="shared" si="72"/>
        <v>728.71967746928408</v>
      </c>
      <c r="M196">
        <f t="shared" si="73"/>
        <v>74.553715362432328</v>
      </c>
      <c r="N196">
        <f t="shared" si="74"/>
        <v>130.83327543848901</v>
      </c>
      <c r="O196">
        <f t="shared" si="75"/>
        <v>0.14217032633354018</v>
      </c>
      <c r="P196">
        <f t="shared" si="76"/>
        <v>3.5355742422600516</v>
      </c>
      <c r="Q196">
        <f t="shared" si="77"/>
        <v>0.13906902684228986</v>
      </c>
      <c r="R196">
        <f t="shared" si="78"/>
        <v>8.7191146589485069E-2</v>
      </c>
      <c r="S196">
        <f t="shared" si="79"/>
        <v>253.91921317197912</v>
      </c>
      <c r="T196">
        <f t="shared" si="80"/>
        <v>25.675331170308706</v>
      </c>
      <c r="U196">
        <f t="shared" si="81"/>
        <v>25.675331170308706</v>
      </c>
      <c r="V196">
        <f t="shared" si="82"/>
        <v>3.3099744239213744</v>
      </c>
      <c r="W196">
        <f t="shared" si="83"/>
        <v>50.41487188412566</v>
      </c>
      <c r="X196">
        <f t="shared" si="84"/>
        <v>1.5972193215762549</v>
      </c>
      <c r="Y196">
        <f t="shared" si="85"/>
        <v>3.168151106775257</v>
      </c>
      <c r="Z196">
        <f t="shared" si="86"/>
        <v>1.7127551023451195</v>
      </c>
      <c r="AA196">
        <f t="shared" si="87"/>
        <v>-105.1956726744372</v>
      </c>
      <c r="AB196">
        <f t="shared" si="88"/>
        <v>-140.33293395632731</v>
      </c>
      <c r="AC196">
        <f t="shared" si="89"/>
        <v>-8.4217585902430834</v>
      </c>
      <c r="AD196">
        <f t="shared" si="90"/>
        <v>-3.115204902846358E-2</v>
      </c>
      <c r="AE196">
        <f t="shared" si="91"/>
        <v>73.758694863103713</v>
      </c>
      <c r="AF196">
        <f t="shared" si="92"/>
        <v>2.4188671615730968</v>
      </c>
      <c r="AG196">
        <f t="shared" si="93"/>
        <v>45.56949592428137</v>
      </c>
      <c r="AH196">
        <v>1382.03239182124</v>
      </c>
      <c r="AI196">
        <v>1302.5108888056</v>
      </c>
      <c r="AJ196">
        <v>3.4162441991882901</v>
      </c>
      <c r="AK196">
        <v>85.495142733625997</v>
      </c>
      <c r="AL196">
        <f t="shared" si="94"/>
        <v>2.3853894030484626</v>
      </c>
      <c r="AM196">
        <v>12.790717696280399</v>
      </c>
      <c r="AN196">
        <v>15.610021167794001</v>
      </c>
      <c r="AO196">
        <v>-6.1969171798384598E-6</v>
      </c>
      <c r="AP196">
        <v>126.389948844656</v>
      </c>
      <c r="AQ196">
        <v>37</v>
      </c>
      <c r="AR196">
        <v>7</v>
      </c>
      <c r="AS196">
        <f t="shared" si="95"/>
        <v>1</v>
      </c>
      <c r="AT196">
        <f t="shared" si="96"/>
        <v>0</v>
      </c>
      <c r="AU196">
        <f t="shared" si="97"/>
        <v>54423.233983475773</v>
      </c>
      <c r="AV196">
        <f t="shared" si="98"/>
        <v>1599.9949999999999</v>
      </c>
      <c r="AW196">
        <f t="shared" si="99"/>
        <v>1348.7962241986274</v>
      </c>
      <c r="AX196">
        <f t="shared" si="100"/>
        <v>0.84300027450000004</v>
      </c>
      <c r="AY196">
        <f t="shared" si="101"/>
        <v>0.15870000416999999</v>
      </c>
      <c r="AZ196">
        <v>6</v>
      </c>
      <c r="BA196">
        <v>0.5</v>
      </c>
      <c r="BB196" t="s">
        <v>345</v>
      </c>
      <c r="BC196">
        <v>2</v>
      </c>
      <c r="BD196" t="b">
        <v>1</v>
      </c>
      <c r="BE196">
        <v>1736449328</v>
      </c>
      <c r="BF196">
        <v>1278.82</v>
      </c>
      <c r="BG196">
        <v>1371.09</v>
      </c>
      <c r="BH196">
        <v>15.6119</v>
      </c>
      <c r="BI196">
        <v>12.7531</v>
      </c>
      <c r="BJ196">
        <v>1279.27</v>
      </c>
      <c r="BK196">
        <v>15.537850000000001</v>
      </c>
      <c r="BL196">
        <v>499.74200000000002</v>
      </c>
      <c r="BM196">
        <v>102.208</v>
      </c>
      <c r="BN196">
        <v>9.9811449999999996E-2</v>
      </c>
      <c r="BO196">
        <v>24.9391</v>
      </c>
      <c r="BP196">
        <v>24.620799999999999</v>
      </c>
      <c r="BQ196">
        <v>999.9</v>
      </c>
      <c r="BR196">
        <v>0</v>
      </c>
      <c r="BS196">
        <v>0</v>
      </c>
      <c r="BT196">
        <v>10000.9</v>
      </c>
      <c r="BU196">
        <v>512.44899999999996</v>
      </c>
      <c r="BV196">
        <v>123.3515</v>
      </c>
      <c r="BW196">
        <v>-92.268000000000001</v>
      </c>
      <c r="BX196">
        <v>1299.105</v>
      </c>
      <c r="BY196">
        <v>1388.8</v>
      </c>
      <c r="BZ196">
        <v>2.8587799999999999</v>
      </c>
      <c r="CA196">
        <v>1371.09</v>
      </c>
      <c r="CB196">
        <v>12.7531</v>
      </c>
      <c r="CC196">
        <v>1.5956600000000001</v>
      </c>
      <c r="CD196">
        <v>1.3034699999999999</v>
      </c>
      <c r="CE196">
        <v>13.91695</v>
      </c>
      <c r="CF196">
        <v>10.838950000000001</v>
      </c>
      <c r="CG196">
        <v>1599.9949999999999</v>
      </c>
      <c r="CH196">
        <v>0.90000100000000005</v>
      </c>
      <c r="CI196">
        <v>9.9999350000000001E-2</v>
      </c>
      <c r="CJ196">
        <v>20</v>
      </c>
      <c r="CK196">
        <v>31274.35</v>
      </c>
      <c r="CL196">
        <v>1736445700.0999999</v>
      </c>
      <c r="CM196" t="s">
        <v>346</v>
      </c>
      <c r="CN196">
        <v>1736445697.0999999</v>
      </c>
      <c r="CO196">
        <v>1736445700.0999999</v>
      </c>
      <c r="CP196">
        <v>1</v>
      </c>
      <c r="CQ196">
        <v>-0.33700000000000002</v>
      </c>
      <c r="CR196">
        <v>1.2999999999999999E-2</v>
      </c>
      <c r="CS196">
        <v>0.22</v>
      </c>
      <c r="CT196">
        <v>8.3000000000000004E-2</v>
      </c>
      <c r="CU196">
        <v>420</v>
      </c>
      <c r="CV196">
        <v>16</v>
      </c>
      <c r="CW196">
        <v>0.23</v>
      </c>
      <c r="CX196">
        <v>0.32</v>
      </c>
      <c r="CY196">
        <v>-92.247514285714303</v>
      </c>
      <c r="CZ196">
        <v>-2.2404454755811098</v>
      </c>
      <c r="DA196">
        <v>0.30341833338480501</v>
      </c>
      <c r="DB196">
        <v>0</v>
      </c>
      <c r="DC196">
        <v>2.7966500000000001</v>
      </c>
      <c r="DD196">
        <v>0.25100263604873002</v>
      </c>
      <c r="DE196">
        <v>2.8272947359285899E-2</v>
      </c>
      <c r="DF196">
        <v>1</v>
      </c>
      <c r="DG196">
        <v>1</v>
      </c>
      <c r="DH196">
        <v>2</v>
      </c>
      <c r="DI196" t="s">
        <v>347</v>
      </c>
      <c r="DJ196">
        <v>3.1192899999999999</v>
      </c>
      <c r="DK196">
        <v>2.8011300000000001</v>
      </c>
      <c r="DL196">
        <v>0.21548600000000001</v>
      </c>
      <c r="DM196">
        <v>0.226601</v>
      </c>
      <c r="DN196">
        <v>8.7186399999999997E-2</v>
      </c>
      <c r="DO196">
        <v>7.5913999999999995E-2</v>
      </c>
      <c r="DP196">
        <v>21889.599999999999</v>
      </c>
      <c r="DQ196">
        <v>19945</v>
      </c>
      <c r="DR196">
        <v>26686.7</v>
      </c>
      <c r="DS196">
        <v>24122.3</v>
      </c>
      <c r="DT196">
        <v>33676.300000000003</v>
      </c>
      <c r="DU196">
        <v>32470.9</v>
      </c>
      <c r="DV196">
        <v>40350.800000000003</v>
      </c>
      <c r="DW196">
        <v>38134.400000000001</v>
      </c>
      <c r="DX196">
        <v>2.01505</v>
      </c>
      <c r="DY196">
        <v>2.26912</v>
      </c>
      <c r="DZ196">
        <v>0.14891499999999999</v>
      </c>
      <c r="EA196">
        <v>0</v>
      </c>
      <c r="EB196">
        <v>22.1812</v>
      </c>
      <c r="EC196">
        <v>999.9</v>
      </c>
      <c r="ED196">
        <v>64.113</v>
      </c>
      <c r="EE196">
        <v>22.184999999999999</v>
      </c>
      <c r="EF196">
        <v>16.834099999999999</v>
      </c>
      <c r="EG196">
        <v>63.604900000000001</v>
      </c>
      <c r="EH196">
        <v>26.730799999999999</v>
      </c>
      <c r="EI196">
        <v>1</v>
      </c>
      <c r="EJ196">
        <v>-0.42548000000000002</v>
      </c>
      <c r="EK196">
        <v>-4.2723899999999997</v>
      </c>
      <c r="EL196">
        <v>20.2242</v>
      </c>
      <c r="EM196">
        <v>5.2620699999999996</v>
      </c>
      <c r="EN196">
        <v>12.007899999999999</v>
      </c>
      <c r="EO196">
        <v>4.9997999999999996</v>
      </c>
      <c r="EP196">
        <v>3.2869000000000002</v>
      </c>
      <c r="EQ196">
        <v>9999</v>
      </c>
      <c r="ER196">
        <v>9999</v>
      </c>
      <c r="ES196">
        <v>999.9</v>
      </c>
      <c r="ET196">
        <v>9999</v>
      </c>
      <c r="EU196">
        <v>1.8723000000000001</v>
      </c>
      <c r="EV196">
        <v>1.87317</v>
      </c>
      <c r="EW196">
        <v>1.86938</v>
      </c>
      <c r="EX196">
        <v>1.87514</v>
      </c>
      <c r="EY196">
        <v>1.8754500000000001</v>
      </c>
      <c r="EZ196">
        <v>1.87385</v>
      </c>
      <c r="FA196">
        <v>1.8724099999999999</v>
      </c>
      <c r="FB196">
        <v>1.8714900000000001</v>
      </c>
      <c r="FC196">
        <v>5</v>
      </c>
      <c r="FD196">
        <v>0</v>
      </c>
      <c r="FE196">
        <v>0</v>
      </c>
      <c r="FF196">
        <v>0</v>
      </c>
      <c r="FG196" t="s">
        <v>348</v>
      </c>
      <c r="FH196" t="s">
        <v>349</v>
      </c>
      <c r="FI196" t="s">
        <v>350</v>
      </c>
      <c r="FJ196" t="s">
        <v>350</v>
      </c>
      <c r="FK196" t="s">
        <v>350</v>
      </c>
      <c r="FL196" t="s">
        <v>350</v>
      </c>
      <c r="FM196">
        <v>0</v>
      </c>
      <c r="FN196">
        <v>100</v>
      </c>
      <c r="FO196">
        <v>100</v>
      </c>
      <c r="FP196">
        <v>-0.46</v>
      </c>
      <c r="FQ196">
        <v>7.3999999999999996E-2</v>
      </c>
      <c r="FR196">
        <v>-0.18329044484773399</v>
      </c>
      <c r="FS196">
        <v>1.93526017593624E-3</v>
      </c>
      <c r="FT196">
        <v>-2.6352868309754201E-6</v>
      </c>
      <c r="FU196">
        <v>7.4988703689445403E-10</v>
      </c>
      <c r="FV196">
        <v>7.4070808911679595E-2</v>
      </c>
      <c r="FW196">
        <v>0</v>
      </c>
      <c r="FX196">
        <v>0</v>
      </c>
      <c r="FY196">
        <v>0</v>
      </c>
      <c r="FZ196">
        <v>1</v>
      </c>
      <c r="GA196">
        <v>1999</v>
      </c>
      <c r="GB196">
        <v>0</v>
      </c>
      <c r="GC196">
        <v>14</v>
      </c>
      <c r="GD196">
        <v>60.5</v>
      </c>
      <c r="GE196">
        <v>60.5</v>
      </c>
      <c r="GF196">
        <v>2.95044</v>
      </c>
      <c r="GG196">
        <v>2.4621599999999999</v>
      </c>
      <c r="GH196">
        <v>1.5979000000000001</v>
      </c>
      <c r="GI196">
        <v>2.35229</v>
      </c>
      <c r="GJ196">
        <v>1.64917</v>
      </c>
      <c r="GK196">
        <v>2.4157700000000002</v>
      </c>
      <c r="GL196">
        <v>26.561199999999999</v>
      </c>
      <c r="GM196">
        <v>14.3247</v>
      </c>
      <c r="GN196">
        <v>19</v>
      </c>
      <c r="GO196">
        <v>451.66899999999998</v>
      </c>
      <c r="GP196">
        <v>640.19799999999998</v>
      </c>
      <c r="GQ196">
        <v>29.2852</v>
      </c>
      <c r="GR196">
        <v>21.763999999999999</v>
      </c>
      <c r="GS196">
        <v>30.0001</v>
      </c>
      <c r="GT196">
        <v>21.694900000000001</v>
      </c>
      <c r="GU196">
        <v>21.676600000000001</v>
      </c>
      <c r="GV196">
        <v>59.183199999999999</v>
      </c>
      <c r="GW196">
        <v>27.733499999999999</v>
      </c>
      <c r="GX196">
        <v>100</v>
      </c>
      <c r="GY196">
        <v>29.310099999999998</v>
      </c>
      <c r="GZ196">
        <v>1401.05</v>
      </c>
      <c r="HA196">
        <v>12.652900000000001</v>
      </c>
      <c r="HB196">
        <v>101.34099999999999</v>
      </c>
      <c r="HC196">
        <v>101.33</v>
      </c>
    </row>
    <row r="197" spans="1:211" x14ac:dyDescent="0.2">
      <c r="A197">
        <v>181</v>
      </c>
      <c r="B197">
        <v>1736449332</v>
      </c>
      <c r="C197">
        <v>359.90000009536698</v>
      </c>
      <c r="D197" t="s">
        <v>709</v>
      </c>
      <c r="E197" t="s">
        <v>710</v>
      </c>
      <c r="F197">
        <v>2</v>
      </c>
      <c r="G197">
        <v>1736449331</v>
      </c>
      <c r="H197">
        <f t="shared" si="68"/>
        <v>2.40220932760645E-3</v>
      </c>
      <c r="I197">
        <f t="shared" si="69"/>
        <v>2.40220932760645</v>
      </c>
      <c r="J197">
        <f t="shared" si="70"/>
        <v>46.204854132337317</v>
      </c>
      <c r="K197">
        <f t="shared" si="71"/>
        <v>1288.5999999999999</v>
      </c>
      <c r="L197">
        <f t="shared" si="72"/>
        <v>734.19244106089366</v>
      </c>
      <c r="M197">
        <f t="shared" si="73"/>
        <v>75.11538502792996</v>
      </c>
      <c r="N197">
        <f t="shared" si="74"/>
        <v>131.83694047179998</v>
      </c>
      <c r="O197">
        <f t="shared" si="75"/>
        <v>0.14305464050842334</v>
      </c>
      <c r="P197">
        <f t="shared" si="76"/>
        <v>3.5355495370236087</v>
      </c>
      <c r="Q197">
        <f t="shared" si="77"/>
        <v>0.13991507779525875</v>
      </c>
      <c r="R197">
        <f t="shared" si="78"/>
        <v>8.7723262035363528E-2</v>
      </c>
      <c r="S197">
        <f t="shared" si="79"/>
        <v>253.9184015760714</v>
      </c>
      <c r="T197">
        <f t="shared" si="80"/>
        <v>25.680356409036289</v>
      </c>
      <c r="U197">
        <f t="shared" si="81"/>
        <v>25.680356409036289</v>
      </c>
      <c r="V197">
        <f t="shared" si="82"/>
        <v>3.3109612044459689</v>
      </c>
      <c r="W197">
        <f t="shared" si="83"/>
        <v>50.366661717403716</v>
      </c>
      <c r="X197">
        <f t="shared" si="84"/>
        <v>1.5965201808010998</v>
      </c>
      <c r="Y197">
        <f t="shared" si="85"/>
        <v>3.1697955083043308</v>
      </c>
      <c r="Z197">
        <f t="shared" si="86"/>
        <v>1.7144410236448691</v>
      </c>
      <c r="AA197">
        <f t="shared" si="87"/>
        <v>-105.93743134744444</v>
      </c>
      <c r="AB197">
        <f t="shared" si="88"/>
        <v>-139.63151245823656</v>
      </c>
      <c r="AC197">
        <f t="shared" si="89"/>
        <v>-8.3803011624124206</v>
      </c>
      <c r="AD197">
        <f t="shared" si="90"/>
        <v>-3.084339202200681E-2</v>
      </c>
      <c r="AE197">
        <f t="shared" si="91"/>
        <v>73.796971608847755</v>
      </c>
      <c r="AF197">
        <f t="shared" si="92"/>
        <v>2.4346523678038685</v>
      </c>
      <c r="AG197">
        <f t="shared" si="93"/>
        <v>46.204854132337317</v>
      </c>
      <c r="AH197">
        <v>1388.49835873143</v>
      </c>
      <c r="AI197">
        <v>1308.9948064176001</v>
      </c>
      <c r="AJ197">
        <v>3.31646412367268</v>
      </c>
      <c r="AK197">
        <v>85.495142733625997</v>
      </c>
      <c r="AL197">
        <f t="shared" si="94"/>
        <v>2.40220932760645</v>
      </c>
      <c r="AM197">
        <v>12.768671145056899</v>
      </c>
      <c r="AN197">
        <v>15.604873718122301</v>
      </c>
      <c r="AO197">
        <v>-1.01722960631286E-5</v>
      </c>
      <c r="AP197">
        <v>126.389948844656</v>
      </c>
      <c r="AQ197">
        <v>37</v>
      </c>
      <c r="AR197">
        <v>7</v>
      </c>
      <c r="AS197">
        <f t="shared" si="95"/>
        <v>1</v>
      </c>
      <c r="AT197">
        <f t="shared" si="96"/>
        <v>0</v>
      </c>
      <c r="AU197">
        <f t="shared" si="97"/>
        <v>54421.143978628832</v>
      </c>
      <c r="AV197">
        <f t="shared" si="98"/>
        <v>1599.99</v>
      </c>
      <c r="AW197">
        <f t="shared" si="99"/>
        <v>1348.7919395976901</v>
      </c>
      <c r="AX197">
        <f t="shared" si="100"/>
        <v>0.84300023099999999</v>
      </c>
      <c r="AY197">
        <f t="shared" si="101"/>
        <v>0.15869999286</v>
      </c>
      <c r="AZ197">
        <v>6</v>
      </c>
      <c r="BA197">
        <v>0.5</v>
      </c>
      <c r="BB197" t="s">
        <v>345</v>
      </c>
      <c r="BC197">
        <v>2</v>
      </c>
      <c r="BD197" t="b">
        <v>1</v>
      </c>
      <c r="BE197">
        <v>1736449331</v>
      </c>
      <c r="BF197">
        <v>1288.5999999999999</v>
      </c>
      <c r="BG197">
        <v>1380.87</v>
      </c>
      <c r="BH197">
        <v>15.604699999999999</v>
      </c>
      <c r="BI197">
        <v>12.7303</v>
      </c>
      <c r="BJ197">
        <v>1289.06</v>
      </c>
      <c r="BK197">
        <v>15.5306</v>
      </c>
      <c r="BL197">
        <v>500.27699999999999</v>
      </c>
      <c r="BM197">
        <v>102.21</v>
      </c>
      <c r="BN197">
        <v>0.100213</v>
      </c>
      <c r="BO197">
        <v>24.947800000000001</v>
      </c>
      <c r="BP197">
        <v>24.632200000000001</v>
      </c>
      <c r="BQ197">
        <v>999.9</v>
      </c>
      <c r="BR197">
        <v>0</v>
      </c>
      <c r="BS197">
        <v>0</v>
      </c>
      <c r="BT197">
        <v>10000.6</v>
      </c>
      <c r="BU197">
        <v>512.41399999999999</v>
      </c>
      <c r="BV197">
        <v>123.102</v>
      </c>
      <c r="BW197">
        <v>-92.270499999999998</v>
      </c>
      <c r="BX197">
        <v>1309.03</v>
      </c>
      <c r="BY197">
        <v>1398.67</v>
      </c>
      <c r="BZ197">
        <v>2.8743500000000002</v>
      </c>
      <c r="CA197">
        <v>1380.87</v>
      </c>
      <c r="CB197">
        <v>12.7303</v>
      </c>
      <c r="CC197">
        <v>1.5949599999999999</v>
      </c>
      <c r="CD197">
        <v>1.3011699999999999</v>
      </c>
      <c r="CE197">
        <v>13.9102</v>
      </c>
      <c r="CF197">
        <v>10.8124</v>
      </c>
      <c r="CG197">
        <v>1599.99</v>
      </c>
      <c r="CH197">
        <v>0.90000100000000005</v>
      </c>
      <c r="CI197">
        <v>9.9999299999999999E-2</v>
      </c>
      <c r="CJ197">
        <v>20</v>
      </c>
      <c r="CK197">
        <v>31274.3</v>
      </c>
      <c r="CL197">
        <v>1736445700.0999999</v>
      </c>
      <c r="CM197" t="s">
        <v>346</v>
      </c>
      <c r="CN197">
        <v>1736445697.0999999</v>
      </c>
      <c r="CO197">
        <v>1736445700.0999999</v>
      </c>
      <c r="CP197">
        <v>1</v>
      </c>
      <c r="CQ197">
        <v>-0.33700000000000002</v>
      </c>
      <c r="CR197">
        <v>1.2999999999999999E-2</v>
      </c>
      <c r="CS197">
        <v>0.22</v>
      </c>
      <c r="CT197">
        <v>8.3000000000000004E-2</v>
      </c>
      <c r="CU197">
        <v>420</v>
      </c>
      <c r="CV197">
        <v>16</v>
      </c>
      <c r="CW197">
        <v>0.23</v>
      </c>
      <c r="CX197">
        <v>0.32</v>
      </c>
      <c r="CY197">
        <v>-92.272557142857096</v>
      </c>
      <c r="CZ197">
        <v>-1.4550610897574501</v>
      </c>
      <c r="DA197">
        <v>0.28316302316346698</v>
      </c>
      <c r="DB197">
        <v>0</v>
      </c>
      <c r="DC197">
        <v>2.80535523809524</v>
      </c>
      <c r="DD197">
        <v>0.320367302868105</v>
      </c>
      <c r="DE197">
        <v>3.4109702378822999E-2</v>
      </c>
      <c r="DF197">
        <v>1</v>
      </c>
      <c r="DG197">
        <v>1</v>
      </c>
      <c r="DH197">
        <v>2</v>
      </c>
      <c r="DI197" t="s">
        <v>347</v>
      </c>
      <c r="DJ197">
        <v>3.1194500000000001</v>
      </c>
      <c r="DK197">
        <v>2.8007200000000001</v>
      </c>
      <c r="DL197">
        <v>0.21615500000000001</v>
      </c>
      <c r="DM197">
        <v>0.22726399999999999</v>
      </c>
      <c r="DN197">
        <v>8.7160699999999994E-2</v>
      </c>
      <c r="DO197">
        <v>7.5846200000000003E-2</v>
      </c>
      <c r="DP197">
        <v>21870.9</v>
      </c>
      <c r="DQ197">
        <v>19927.900000000001</v>
      </c>
      <c r="DR197">
        <v>26686.5</v>
      </c>
      <c r="DS197">
        <v>24122.2</v>
      </c>
      <c r="DT197">
        <v>33677.1</v>
      </c>
      <c r="DU197">
        <v>32473.3</v>
      </c>
      <c r="DV197">
        <v>40350.5</v>
      </c>
      <c r="DW197">
        <v>38134.400000000001</v>
      </c>
      <c r="DX197">
        <v>2.0154999999999998</v>
      </c>
      <c r="DY197">
        <v>2.2688299999999999</v>
      </c>
      <c r="DZ197">
        <v>0.14905299999999999</v>
      </c>
      <c r="EA197">
        <v>0</v>
      </c>
      <c r="EB197">
        <v>22.1816</v>
      </c>
      <c r="EC197">
        <v>999.9</v>
      </c>
      <c r="ED197">
        <v>64.113</v>
      </c>
      <c r="EE197">
        <v>22.184999999999999</v>
      </c>
      <c r="EF197">
        <v>16.8324</v>
      </c>
      <c r="EG197">
        <v>63.974899999999998</v>
      </c>
      <c r="EH197">
        <v>26.362200000000001</v>
      </c>
      <c r="EI197">
        <v>1</v>
      </c>
      <c r="EJ197">
        <v>-0.425701</v>
      </c>
      <c r="EK197">
        <v>-4.3096800000000002</v>
      </c>
      <c r="EL197">
        <v>20.223099999999999</v>
      </c>
      <c r="EM197">
        <v>5.2625099999999998</v>
      </c>
      <c r="EN197">
        <v>12.0068</v>
      </c>
      <c r="EO197">
        <v>4.9996499999999999</v>
      </c>
      <c r="EP197">
        <v>3.2868300000000001</v>
      </c>
      <c r="EQ197">
        <v>9999</v>
      </c>
      <c r="ER197">
        <v>9999</v>
      </c>
      <c r="ES197">
        <v>999.9</v>
      </c>
      <c r="ET197">
        <v>9999</v>
      </c>
      <c r="EU197">
        <v>1.8722799999999999</v>
      </c>
      <c r="EV197">
        <v>1.87317</v>
      </c>
      <c r="EW197">
        <v>1.86938</v>
      </c>
      <c r="EX197">
        <v>1.8751500000000001</v>
      </c>
      <c r="EY197">
        <v>1.8754500000000001</v>
      </c>
      <c r="EZ197">
        <v>1.87388</v>
      </c>
      <c r="FA197">
        <v>1.8724099999999999</v>
      </c>
      <c r="FB197">
        <v>1.8714900000000001</v>
      </c>
      <c r="FC197">
        <v>5</v>
      </c>
      <c r="FD197">
        <v>0</v>
      </c>
      <c r="FE197">
        <v>0</v>
      </c>
      <c r="FF197">
        <v>0</v>
      </c>
      <c r="FG197" t="s">
        <v>348</v>
      </c>
      <c r="FH197" t="s">
        <v>349</v>
      </c>
      <c r="FI197" t="s">
        <v>350</v>
      </c>
      <c r="FJ197" t="s">
        <v>350</v>
      </c>
      <c r="FK197" t="s">
        <v>350</v>
      </c>
      <c r="FL197" t="s">
        <v>350</v>
      </c>
      <c r="FM197">
        <v>0</v>
      </c>
      <c r="FN197">
        <v>100</v>
      </c>
      <c r="FO197">
        <v>100</v>
      </c>
      <c r="FP197">
        <v>-0.47</v>
      </c>
      <c r="FQ197">
        <v>7.4099999999999999E-2</v>
      </c>
      <c r="FR197">
        <v>-0.18329044484773399</v>
      </c>
      <c r="FS197">
        <v>1.93526017593624E-3</v>
      </c>
      <c r="FT197">
        <v>-2.6352868309754201E-6</v>
      </c>
      <c r="FU197">
        <v>7.4988703689445403E-10</v>
      </c>
      <c r="FV197">
        <v>7.4070808911679595E-2</v>
      </c>
      <c r="FW197">
        <v>0</v>
      </c>
      <c r="FX197">
        <v>0</v>
      </c>
      <c r="FY197">
        <v>0</v>
      </c>
      <c r="FZ197">
        <v>1</v>
      </c>
      <c r="GA197">
        <v>1999</v>
      </c>
      <c r="GB197">
        <v>0</v>
      </c>
      <c r="GC197">
        <v>14</v>
      </c>
      <c r="GD197">
        <v>60.6</v>
      </c>
      <c r="GE197">
        <v>60.5</v>
      </c>
      <c r="GF197">
        <v>2.96387</v>
      </c>
      <c r="GG197">
        <v>2.47925</v>
      </c>
      <c r="GH197">
        <v>1.5979000000000001</v>
      </c>
      <c r="GI197">
        <v>2.35107</v>
      </c>
      <c r="GJ197">
        <v>1.64917</v>
      </c>
      <c r="GK197">
        <v>2.48047</v>
      </c>
      <c r="GL197">
        <v>26.561199999999999</v>
      </c>
      <c r="GM197">
        <v>14.3247</v>
      </c>
      <c r="GN197">
        <v>19</v>
      </c>
      <c r="GO197">
        <v>451.93599999999998</v>
      </c>
      <c r="GP197">
        <v>639.96299999999997</v>
      </c>
      <c r="GQ197">
        <v>29.297499999999999</v>
      </c>
      <c r="GR197">
        <v>21.764299999999999</v>
      </c>
      <c r="GS197">
        <v>30</v>
      </c>
      <c r="GT197">
        <v>21.695699999999999</v>
      </c>
      <c r="GU197">
        <v>21.677499999999998</v>
      </c>
      <c r="GV197">
        <v>59.418199999999999</v>
      </c>
      <c r="GW197">
        <v>27.733499999999999</v>
      </c>
      <c r="GX197">
        <v>100</v>
      </c>
      <c r="GY197">
        <v>29.310099999999998</v>
      </c>
      <c r="GZ197">
        <v>1407.76</v>
      </c>
      <c r="HA197">
        <v>12.651300000000001</v>
      </c>
      <c r="HB197">
        <v>101.34</v>
      </c>
      <c r="HC197">
        <v>101.33</v>
      </c>
    </row>
    <row r="198" spans="1:211" x14ac:dyDescent="0.2">
      <c r="A198">
        <v>182</v>
      </c>
      <c r="B198">
        <v>1736449334</v>
      </c>
      <c r="C198">
        <v>361.90000009536698</v>
      </c>
      <c r="D198" t="s">
        <v>711</v>
      </c>
      <c r="E198" t="s">
        <v>712</v>
      </c>
      <c r="F198">
        <v>2</v>
      </c>
      <c r="G198">
        <v>1736449332</v>
      </c>
      <c r="H198">
        <f t="shared" si="68"/>
        <v>2.4125195120009513E-3</v>
      </c>
      <c r="I198">
        <f t="shared" si="69"/>
        <v>2.4125195120009515</v>
      </c>
      <c r="J198">
        <f t="shared" si="70"/>
        <v>46.077476759190624</v>
      </c>
      <c r="K198">
        <f t="shared" si="71"/>
        <v>1291.865</v>
      </c>
      <c r="L198">
        <f t="shared" si="72"/>
        <v>740.88492950144462</v>
      </c>
      <c r="M198">
        <f t="shared" si="73"/>
        <v>75.801042204209395</v>
      </c>
      <c r="N198">
        <f t="shared" si="74"/>
        <v>132.17263503124076</v>
      </c>
      <c r="O198">
        <f t="shared" si="75"/>
        <v>0.14364537603272334</v>
      </c>
      <c r="P198">
        <f t="shared" si="76"/>
        <v>3.535217155918509</v>
      </c>
      <c r="Q198">
        <f t="shared" si="77"/>
        <v>0.14047984906138505</v>
      </c>
      <c r="R198">
        <f t="shared" si="78"/>
        <v>8.8078505542403721E-2</v>
      </c>
      <c r="S198">
        <f t="shared" si="79"/>
        <v>253.91918269207437</v>
      </c>
      <c r="T198">
        <f t="shared" si="80"/>
        <v>25.680823148125178</v>
      </c>
      <c r="U198">
        <f t="shared" si="81"/>
        <v>25.680823148125178</v>
      </c>
      <c r="V198">
        <f t="shared" si="82"/>
        <v>3.3110528686639666</v>
      </c>
      <c r="W198">
        <f t="shared" si="83"/>
        <v>50.347067843337143</v>
      </c>
      <c r="X198">
        <f t="shared" si="84"/>
        <v>1.596151348522395</v>
      </c>
      <c r="Y198">
        <f t="shared" si="85"/>
        <v>3.1702965374052607</v>
      </c>
      <c r="Z198">
        <f t="shared" si="86"/>
        <v>1.7149015201415716</v>
      </c>
      <c r="AA198">
        <f t="shared" si="87"/>
        <v>-106.39211047924195</v>
      </c>
      <c r="AB198">
        <f t="shared" si="88"/>
        <v>-139.20227647146862</v>
      </c>
      <c r="AC198">
        <f t="shared" si="89"/>
        <v>-8.3554559555134933</v>
      </c>
      <c r="AD198">
        <f t="shared" si="90"/>
        <v>-3.0660214149691001E-2</v>
      </c>
      <c r="AE198">
        <f t="shared" si="91"/>
        <v>73.835991692064241</v>
      </c>
      <c r="AF198">
        <f t="shared" si="92"/>
        <v>2.4364148501862712</v>
      </c>
      <c r="AG198">
        <f t="shared" si="93"/>
        <v>46.077476759190624</v>
      </c>
      <c r="AH198">
        <v>1394.90085929509</v>
      </c>
      <c r="AI198">
        <v>1315.6270909090899</v>
      </c>
      <c r="AJ198">
        <v>3.30269190719787</v>
      </c>
      <c r="AK198">
        <v>85.495142733625997</v>
      </c>
      <c r="AL198">
        <f t="shared" si="94"/>
        <v>2.4125195120009515</v>
      </c>
      <c r="AM198">
        <v>12.7483188662983</v>
      </c>
      <c r="AN198">
        <v>15.597553213224399</v>
      </c>
      <c r="AO198">
        <v>-1.3818454754576E-5</v>
      </c>
      <c r="AP198">
        <v>126.389948844656</v>
      </c>
      <c r="AQ198">
        <v>37</v>
      </c>
      <c r="AR198">
        <v>7</v>
      </c>
      <c r="AS198">
        <f t="shared" si="95"/>
        <v>1</v>
      </c>
      <c r="AT198">
        <f t="shared" si="96"/>
        <v>0</v>
      </c>
      <c r="AU198">
        <f t="shared" si="97"/>
        <v>54413.368484113009</v>
      </c>
      <c r="AV198">
        <f t="shared" si="98"/>
        <v>1599.9949999999999</v>
      </c>
      <c r="AW198">
        <f t="shared" si="99"/>
        <v>1348.7959001996401</v>
      </c>
      <c r="AX198">
        <f t="shared" si="100"/>
        <v>0.84300007200000004</v>
      </c>
      <c r="AY198">
        <f t="shared" si="101"/>
        <v>0.15869998512</v>
      </c>
      <c r="AZ198">
        <v>6</v>
      </c>
      <c r="BA198">
        <v>0.5</v>
      </c>
      <c r="BB198" t="s">
        <v>345</v>
      </c>
      <c r="BC198">
        <v>2</v>
      </c>
      <c r="BD198" t="b">
        <v>1</v>
      </c>
      <c r="BE198">
        <v>1736449332</v>
      </c>
      <c r="BF198">
        <v>1291.865</v>
      </c>
      <c r="BG198">
        <v>1384.22</v>
      </c>
      <c r="BH198">
        <v>15.600899999999999</v>
      </c>
      <c r="BI198">
        <v>12.723599999999999</v>
      </c>
      <c r="BJ198">
        <v>1292.33</v>
      </c>
      <c r="BK198">
        <v>15.52685</v>
      </c>
      <c r="BL198">
        <v>500.13650000000001</v>
      </c>
      <c r="BM198">
        <v>102.2115</v>
      </c>
      <c r="BN198">
        <v>9.9991549999999998E-2</v>
      </c>
      <c r="BO198">
        <v>24.95045</v>
      </c>
      <c r="BP198">
        <v>24.636150000000001</v>
      </c>
      <c r="BQ198">
        <v>999.9</v>
      </c>
      <c r="BR198">
        <v>0</v>
      </c>
      <c r="BS198">
        <v>0</v>
      </c>
      <c r="BT198">
        <v>9999.0499999999993</v>
      </c>
      <c r="BU198">
        <v>512.41800000000001</v>
      </c>
      <c r="BV198">
        <v>123.214</v>
      </c>
      <c r="BW198">
        <v>-92.358099999999993</v>
      </c>
      <c r="BX198">
        <v>1312.34</v>
      </c>
      <c r="BY198">
        <v>1402.06</v>
      </c>
      <c r="BZ198">
        <v>2.8772850000000001</v>
      </c>
      <c r="CA198">
        <v>1384.22</v>
      </c>
      <c r="CB198">
        <v>12.723599999999999</v>
      </c>
      <c r="CC198">
        <v>1.594595</v>
      </c>
      <c r="CD198">
        <v>1.3005</v>
      </c>
      <c r="CE198">
        <v>13.906700000000001</v>
      </c>
      <c r="CF198">
        <v>10.804650000000001</v>
      </c>
      <c r="CG198">
        <v>1599.9949999999999</v>
      </c>
      <c r="CH198">
        <v>0.90000049999999998</v>
      </c>
      <c r="CI198">
        <v>9.9999599999999994E-2</v>
      </c>
      <c r="CJ198">
        <v>20</v>
      </c>
      <c r="CK198">
        <v>31274.35</v>
      </c>
      <c r="CL198">
        <v>1736445700.0999999</v>
      </c>
      <c r="CM198" t="s">
        <v>346</v>
      </c>
      <c r="CN198">
        <v>1736445697.0999999</v>
      </c>
      <c r="CO198">
        <v>1736445700.0999999</v>
      </c>
      <c r="CP198">
        <v>1</v>
      </c>
      <c r="CQ198">
        <v>-0.33700000000000002</v>
      </c>
      <c r="CR198">
        <v>1.2999999999999999E-2</v>
      </c>
      <c r="CS198">
        <v>0.22</v>
      </c>
      <c r="CT198">
        <v>8.3000000000000004E-2</v>
      </c>
      <c r="CU198">
        <v>420</v>
      </c>
      <c r="CV198">
        <v>16</v>
      </c>
      <c r="CW198">
        <v>0.23</v>
      </c>
      <c r="CX198">
        <v>0.32</v>
      </c>
      <c r="CY198">
        <v>-92.301147619047597</v>
      </c>
      <c r="CZ198">
        <v>-1.1191867456787601</v>
      </c>
      <c r="DA198">
        <v>0.272998806240277</v>
      </c>
      <c r="DB198">
        <v>0</v>
      </c>
      <c r="DC198">
        <v>2.8151952380952401</v>
      </c>
      <c r="DD198">
        <v>0.36920785314450499</v>
      </c>
      <c r="DE198">
        <v>3.80991569234366E-2</v>
      </c>
      <c r="DF198">
        <v>1</v>
      </c>
      <c r="DG198">
        <v>1</v>
      </c>
      <c r="DH198">
        <v>2</v>
      </c>
      <c r="DI198" t="s">
        <v>347</v>
      </c>
      <c r="DJ198">
        <v>3.1191200000000001</v>
      </c>
      <c r="DK198">
        <v>2.8002199999999999</v>
      </c>
      <c r="DL198">
        <v>0.21682999999999999</v>
      </c>
      <c r="DM198">
        <v>0.22791600000000001</v>
      </c>
      <c r="DN198">
        <v>8.7127599999999999E-2</v>
      </c>
      <c r="DO198">
        <v>7.5804399999999994E-2</v>
      </c>
      <c r="DP198">
        <v>21852</v>
      </c>
      <c r="DQ198">
        <v>19911.2</v>
      </c>
      <c r="DR198">
        <v>26686.3</v>
      </c>
      <c r="DS198">
        <v>24122.3</v>
      </c>
      <c r="DT198">
        <v>33677.9</v>
      </c>
      <c r="DU198">
        <v>32475</v>
      </c>
      <c r="DV198">
        <v>40349.9</v>
      </c>
      <c r="DW198">
        <v>38134.5</v>
      </c>
      <c r="DX198">
        <v>2.01437</v>
      </c>
      <c r="DY198">
        <v>2.2692000000000001</v>
      </c>
      <c r="DZ198">
        <v>0.14957400000000001</v>
      </c>
      <c r="EA198">
        <v>0</v>
      </c>
      <c r="EB198">
        <v>22.182600000000001</v>
      </c>
      <c r="EC198">
        <v>999.9</v>
      </c>
      <c r="ED198">
        <v>64.113</v>
      </c>
      <c r="EE198">
        <v>22.184999999999999</v>
      </c>
      <c r="EF198">
        <v>16.8323</v>
      </c>
      <c r="EG198">
        <v>63.864899999999999</v>
      </c>
      <c r="EH198">
        <v>26.490400000000001</v>
      </c>
      <c r="EI198">
        <v>1</v>
      </c>
      <c r="EJ198">
        <v>-0.425676</v>
      </c>
      <c r="EK198">
        <v>-4.2845500000000003</v>
      </c>
      <c r="EL198">
        <v>20.2241</v>
      </c>
      <c r="EM198">
        <v>5.2626600000000003</v>
      </c>
      <c r="EN198">
        <v>12.0062</v>
      </c>
      <c r="EO198">
        <v>4.9995000000000003</v>
      </c>
      <c r="EP198">
        <v>3.2867999999999999</v>
      </c>
      <c r="EQ198">
        <v>9999</v>
      </c>
      <c r="ER198">
        <v>9999</v>
      </c>
      <c r="ES198">
        <v>999.9</v>
      </c>
      <c r="ET198">
        <v>9999</v>
      </c>
      <c r="EU198">
        <v>1.87229</v>
      </c>
      <c r="EV198">
        <v>1.87317</v>
      </c>
      <c r="EW198">
        <v>1.86937</v>
      </c>
      <c r="EX198">
        <v>1.8751500000000001</v>
      </c>
      <c r="EY198">
        <v>1.8754500000000001</v>
      </c>
      <c r="EZ198">
        <v>1.8738699999999999</v>
      </c>
      <c r="FA198">
        <v>1.8724099999999999</v>
      </c>
      <c r="FB198">
        <v>1.8714900000000001</v>
      </c>
      <c r="FC198">
        <v>5</v>
      </c>
      <c r="FD198">
        <v>0</v>
      </c>
      <c r="FE198">
        <v>0</v>
      </c>
      <c r="FF198">
        <v>0</v>
      </c>
      <c r="FG198" t="s">
        <v>348</v>
      </c>
      <c r="FH198" t="s">
        <v>349</v>
      </c>
      <c r="FI198" t="s">
        <v>350</v>
      </c>
      <c r="FJ198" t="s">
        <v>350</v>
      </c>
      <c r="FK198" t="s">
        <v>350</v>
      </c>
      <c r="FL198" t="s">
        <v>350</v>
      </c>
      <c r="FM198">
        <v>0</v>
      </c>
      <c r="FN198">
        <v>100</v>
      </c>
      <c r="FO198">
        <v>100</v>
      </c>
      <c r="FP198">
        <v>-0.47</v>
      </c>
      <c r="FQ198">
        <v>7.4099999999999999E-2</v>
      </c>
      <c r="FR198">
        <v>-0.18329044484773399</v>
      </c>
      <c r="FS198">
        <v>1.93526017593624E-3</v>
      </c>
      <c r="FT198">
        <v>-2.6352868309754201E-6</v>
      </c>
      <c r="FU198">
        <v>7.4988703689445403E-10</v>
      </c>
      <c r="FV198">
        <v>7.4070808911679595E-2</v>
      </c>
      <c r="FW198">
        <v>0</v>
      </c>
      <c r="FX198">
        <v>0</v>
      </c>
      <c r="FY198">
        <v>0</v>
      </c>
      <c r="FZ198">
        <v>1</v>
      </c>
      <c r="GA198">
        <v>1999</v>
      </c>
      <c r="GB198">
        <v>0</v>
      </c>
      <c r="GC198">
        <v>14</v>
      </c>
      <c r="GD198">
        <v>60.6</v>
      </c>
      <c r="GE198">
        <v>60.6</v>
      </c>
      <c r="GF198">
        <v>2.97729</v>
      </c>
      <c r="GG198">
        <v>2.47681</v>
      </c>
      <c r="GH198">
        <v>1.5979000000000001</v>
      </c>
      <c r="GI198">
        <v>2.35107</v>
      </c>
      <c r="GJ198">
        <v>1.64917</v>
      </c>
      <c r="GK198">
        <v>2.3925800000000002</v>
      </c>
      <c r="GL198">
        <v>26.561199999999999</v>
      </c>
      <c r="GM198">
        <v>14.315899999999999</v>
      </c>
      <c r="GN198">
        <v>19</v>
      </c>
      <c r="GO198">
        <v>451.291</v>
      </c>
      <c r="GP198">
        <v>640.28399999999999</v>
      </c>
      <c r="GQ198">
        <v>29.3157</v>
      </c>
      <c r="GR198">
        <v>21.7652</v>
      </c>
      <c r="GS198">
        <v>30.0001</v>
      </c>
      <c r="GT198">
        <v>21.6966</v>
      </c>
      <c r="GU198">
        <v>21.6784</v>
      </c>
      <c r="GV198">
        <v>59.649900000000002</v>
      </c>
      <c r="GW198">
        <v>27.733499999999999</v>
      </c>
      <c r="GX198">
        <v>100</v>
      </c>
      <c r="GY198">
        <v>29.345099999999999</v>
      </c>
      <c r="GZ198">
        <v>1414.53</v>
      </c>
      <c r="HA198">
        <v>12.6493</v>
      </c>
      <c r="HB198">
        <v>101.339</v>
      </c>
      <c r="HC198">
        <v>101.33</v>
      </c>
    </row>
    <row r="199" spans="1:211" x14ac:dyDescent="0.2">
      <c r="A199">
        <v>183</v>
      </c>
      <c r="B199">
        <v>1736449336</v>
      </c>
      <c r="C199">
        <v>363.90000009536698</v>
      </c>
      <c r="D199" t="s">
        <v>713</v>
      </c>
      <c r="E199" t="s">
        <v>714</v>
      </c>
      <c r="F199">
        <v>2</v>
      </c>
      <c r="G199">
        <v>1736449335</v>
      </c>
      <c r="H199">
        <f t="shared" si="68"/>
        <v>2.4152755837019593E-3</v>
      </c>
      <c r="I199">
        <f t="shared" si="69"/>
        <v>2.4152755837019595</v>
      </c>
      <c r="J199">
        <f t="shared" si="70"/>
        <v>45.96027182217032</v>
      </c>
      <c r="K199">
        <f t="shared" si="71"/>
        <v>1301.69</v>
      </c>
      <c r="L199">
        <f t="shared" si="72"/>
        <v>751.62453574358585</v>
      </c>
      <c r="M199">
        <f t="shared" si="73"/>
        <v>76.902145610639394</v>
      </c>
      <c r="N199">
        <f t="shared" si="74"/>
        <v>133.18186030327101</v>
      </c>
      <c r="O199">
        <f t="shared" si="75"/>
        <v>0.14361975768707649</v>
      </c>
      <c r="P199">
        <f t="shared" si="76"/>
        <v>3.5331538105897158</v>
      </c>
      <c r="Q199">
        <f t="shared" si="77"/>
        <v>0.1404535422179061</v>
      </c>
      <c r="R199">
        <f t="shared" si="78"/>
        <v>8.8062122059549747E-2</v>
      </c>
      <c r="S199">
        <f t="shared" si="79"/>
        <v>253.92151461554761</v>
      </c>
      <c r="T199">
        <f t="shared" si="80"/>
        <v>25.685982868582467</v>
      </c>
      <c r="U199">
        <f t="shared" si="81"/>
        <v>25.685982868582467</v>
      </c>
      <c r="V199">
        <f t="shared" si="82"/>
        <v>3.312066348570688</v>
      </c>
      <c r="W199">
        <f t="shared" si="83"/>
        <v>50.289291394725751</v>
      </c>
      <c r="X199">
        <f t="shared" si="84"/>
        <v>1.5948284518412501</v>
      </c>
      <c r="Y199">
        <f t="shared" si="85"/>
        <v>3.1713082598903206</v>
      </c>
      <c r="Z199">
        <f t="shared" si="86"/>
        <v>1.7172378967294379</v>
      </c>
      <c r="AA199">
        <f t="shared" si="87"/>
        <v>-106.51365324125641</v>
      </c>
      <c r="AB199">
        <f t="shared" si="88"/>
        <v>-139.08478610837039</v>
      </c>
      <c r="AC199">
        <f t="shared" si="89"/>
        <v>-8.3537205932895979</v>
      </c>
      <c r="AD199">
        <f t="shared" si="90"/>
        <v>-3.06453273688021E-2</v>
      </c>
      <c r="AE199">
        <f t="shared" si="91"/>
        <v>73.834548348367079</v>
      </c>
      <c r="AF199">
        <f t="shared" si="92"/>
        <v>2.4338735553777848</v>
      </c>
      <c r="AG199">
        <f t="shared" si="93"/>
        <v>45.96027182217032</v>
      </c>
      <c r="AH199">
        <v>1401.5920249324199</v>
      </c>
      <c r="AI199">
        <v>1322.29733333333</v>
      </c>
      <c r="AJ199">
        <v>3.3147258759028602</v>
      </c>
      <c r="AK199">
        <v>85.495142733625997</v>
      </c>
      <c r="AL199">
        <f t="shared" si="94"/>
        <v>2.4152755837019595</v>
      </c>
      <c r="AM199">
        <v>12.732200757952601</v>
      </c>
      <c r="AN199">
        <v>15.587604895104899</v>
      </c>
      <c r="AO199">
        <v>-1.82128009122149E-5</v>
      </c>
      <c r="AP199">
        <v>126.389948844656</v>
      </c>
      <c r="AQ199">
        <v>37</v>
      </c>
      <c r="AR199">
        <v>7</v>
      </c>
      <c r="AS199">
        <f t="shared" si="95"/>
        <v>1</v>
      </c>
      <c r="AT199">
        <f t="shared" si="96"/>
        <v>0</v>
      </c>
      <c r="AU199">
        <f t="shared" si="97"/>
        <v>54367.010701138614</v>
      </c>
      <c r="AV199">
        <f t="shared" si="98"/>
        <v>1600.01</v>
      </c>
      <c r="AW199">
        <f t="shared" si="99"/>
        <v>1348.8081515982601</v>
      </c>
      <c r="AX199">
        <f t="shared" si="100"/>
        <v>0.84299982600000001</v>
      </c>
      <c r="AY199">
        <f t="shared" si="101"/>
        <v>0.15869995476000001</v>
      </c>
      <c r="AZ199">
        <v>6</v>
      </c>
      <c r="BA199">
        <v>0.5</v>
      </c>
      <c r="BB199" t="s">
        <v>345</v>
      </c>
      <c r="BC199">
        <v>2</v>
      </c>
      <c r="BD199" t="b">
        <v>1</v>
      </c>
      <c r="BE199">
        <v>1736449335</v>
      </c>
      <c r="BF199">
        <v>1301.69</v>
      </c>
      <c r="BG199">
        <v>1394.16</v>
      </c>
      <c r="BH199">
        <v>15.5875</v>
      </c>
      <c r="BI199">
        <v>12.7103</v>
      </c>
      <c r="BJ199">
        <v>1302.17</v>
      </c>
      <c r="BK199">
        <v>15.513400000000001</v>
      </c>
      <c r="BL199">
        <v>499.63900000000001</v>
      </c>
      <c r="BM199">
        <v>102.215</v>
      </c>
      <c r="BN199">
        <v>9.9575899999999995E-2</v>
      </c>
      <c r="BO199">
        <v>24.9558</v>
      </c>
      <c r="BP199">
        <v>24.645700000000001</v>
      </c>
      <c r="BQ199">
        <v>999.9</v>
      </c>
      <c r="BR199">
        <v>0</v>
      </c>
      <c r="BS199">
        <v>0</v>
      </c>
      <c r="BT199">
        <v>9990</v>
      </c>
      <c r="BU199">
        <v>512.42399999999998</v>
      </c>
      <c r="BV199">
        <v>124.679</v>
      </c>
      <c r="BW199">
        <v>-92.471900000000005</v>
      </c>
      <c r="BX199">
        <v>1322.3</v>
      </c>
      <c r="BY199">
        <v>1412.11</v>
      </c>
      <c r="BZ199">
        <v>2.8771399999999998</v>
      </c>
      <c r="CA199">
        <v>1394.16</v>
      </c>
      <c r="CB199">
        <v>12.7103</v>
      </c>
      <c r="CC199">
        <v>1.59327</v>
      </c>
      <c r="CD199">
        <v>1.29918</v>
      </c>
      <c r="CE199">
        <v>13.893800000000001</v>
      </c>
      <c r="CF199">
        <v>10.789400000000001</v>
      </c>
      <c r="CG199">
        <v>1600.01</v>
      </c>
      <c r="CH199">
        <v>0.9</v>
      </c>
      <c r="CI199">
        <v>9.99998E-2</v>
      </c>
      <c r="CJ199">
        <v>20</v>
      </c>
      <c r="CK199">
        <v>31274.7</v>
      </c>
      <c r="CL199">
        <v>1736445700.0999999</v>
      </c>
      <c r="CM199" t="s">
        <v>346</v>
      </c>
      <c r="CN199">
        <v>1736445697.0999999</v>
      </c>
      <c r="CO199">
        <v>1736445700.0999999</v>
      </c>
      <c r="CP199">
        <v>1</v>
      </c>
      <c r="CQ199">
        <v>-0.33700000000000002</v>
      </c>
      <c r="CR199">
        <v>1.2999999999999999E-2</v>
      </c>
      <c r="CS199">
        <v>0.22</v>
      </c>
      <c r="CT199">
        <v>8.3000000000000004E-2</v>
      </c>
      <c r="CU199">
        <v>420</v>
      </c>
      <c r="CV199">
        <v>16</v>
      </c>
      <c r="CW199">
        <v>0.23</v>
      </c>
      <c r="CX199">
        <v>0.32</v>
      </c>
      <c r="CY199">
        <v>-92.335833333333298</v>
      </c>
      <c r="CZ199">
        <v>-0.86362602973240499</v>
      </c>
      <c r="DA199">
        <v>0.26264736332260602</v>
      </c>
      <c r="DB199">
        <v>0</v>
      </c>
      <c r="DC199">
        <v>2.8253666666666701</v>
      </c>
      <c r="DD199">
        <v>0.39057586217825802</v>
      </c>
      <c r="DE199">
        <v>3.9777194989966798E-2</v>
      </c>
      <c r="DF199">
        <v>1</v>
      </c>
      <c r="DG199">
        <v>1</v>
      </c>
      <c r="DH199">
        <v>2</v>
      </c>
      <c r="DI199" t="s">
        <v>347</v>
      </c>
      <c r="DJ199">
        <v>3.1188899999999999</v>
      </c>
      <c r="DK199">
        <v>2.8002400000000001</v>
      </c>
      <c r="DL199">
        <v>0.21749399999999999</v>
      </c>
      <c r="DM199">
        <v>0.22858000000000001</v>
      </c>
      <c r="DN199">
        <v>8.7093299999999998E-2</v>
      </c>
      <c r="DO199">
        <v>7.5788800000000003E-2</v>
      </c>
      <c r="DP199">
        <v>21833.7</v>
      </c>
      <c r="DQ199">
        <v>19894.099999999999</v>
      </c>
      <c r="DR199">
        <v>26686.6</v>
      </c>
      <c r="DS199">
        <v>24122.2</v>
      </c>
      <c r="DT199">
        <v>33679.5</v>
      </c>
      <c r="DU199">
        <v>32475.5</v>
      </c>
      <c r="DV199">
        <v>40350.300000000003</v>
      </c>
      <c r="DW199">
        <v>38134.400000000001</v>
      </c>
      <c r="DX199">
        <v>2.0136500000000002</v>
      </c>
      <c r="DY199">
        <v>2.2691499999999998</v>
      </c>
      <c r="DZ199">
        <v>0.149563</v>
      </c>
      <c r="EA199">
        <v>0</v>
      </c>
      <c r="EB199">
        <v>22.183499999999999</v>
      </c>
      <c r="EC199">
        <v>999.9</v>
      </c>
      <c r="ED199">
        <v>64.088999999999999</v>
      </c>
      <c r="EE199">
        <v>22.184999999999999</v>
      </c>
      <c r="EF199">
        <v>16.825600000000001</v>
      </c>
      <c r="EG199">
        <v>63.814900000000002</v>
      </c>
      <c r="EH199">
        <v>26.7468</v>
      </c>
      <c r="EI199">
        <v>1</v>
      </c>
      <c r="EJ199">
        <v>-0.42551099999999997</v>
      </c>
      <c r="EK199">
        <v>-4.2830700000000004</v>
      </c>
      <c r="EL199">
        <v>20.2242</v>
      </c>
      <c r="EM199">
        <v>5.2629599999999996</v>
      </c>
      <c r="EN199">
        <v>12.0062</v>
      </c>
      <c r="EO199">
        <v>4.9992999999999999</v>
      </c>
      <c r="EP199">
        <v>3.2867500000000001</v>
      </c>
      <c r="EQ199">
        <v>9999</v>
      </c>
      <c r="ER199">
        <v>9999</v>
      </c>
      <c r="ES199">
        <v>999.9</v>
      </c>
      <c r="ET199">
        <v>9999</v>
      </c>
      <c r="EU199">
        <v>1.87229</v>
      </c>
      <c r="EV199">
        <v>1.87317</v>
      </c>
      <c r="EW199">
        <v>1.86937</v>
      </c>
      <c r="EX199">
        <v>1.87513</v>
      </c>
      <c r="EY199">
        <v>1.87544</v>
      </c>
      <c r="EZ199">
        <v>1.8738300000000001</v>
      </c>
      <c r="FA199">
        <v>1.8724000000000001</v>
      </c>
      <c r="FB199">
        <v>1.8714900000000001</v>
      </c>
      <c r="FC199">
        <v>5</v>
      </c>
      <c r="FD199">
        <v>0</v>
      </c>
      <c r="FE199">
        <v>0</v>
      </c>
      <c r="FF199">
        <v>0</v>
      </c>
      <c r="FG199" t="s">
        <v>348</v>
      </c>
      <c r="FH199" t="s">
        <v>349</v>
      </c>
      <c r="FI199" t="s">
        <v>350</v>
      </c>
      <c r="FJ199" t="s">
        <v>350</v>
      </c>
      <c r="FK199" t="s">
        <v>350</v>
      </c>
      <c r="FL199" t="s">
        <v>350</v>
      </c>
      <c r="FM199">
        <v>0</v>
      </c>
      <c r="FN199">
        <v>100</v>
      </c>
      <c r="FO199">
        <v>100</v>
      </c>
      <c r="FP199">
        <v>-0.48</v>
      </c>
      <c r="FQ199">
        <v>7.3999999999999996E-2</v>
      </c>
      <c r="FR199">
        <v>-0.18329044484773399</v>
      </c>
      <c r="FS199">
        <v>1.93526017593624E-3</v>
      </c>
      <c r="FT199">
        <v>-2.6352868309754201E-6</v>
      </c>
      <c r="FU199">
        <v>7.4988703689445403E-10</v>
      </c>
      <c r="FV199">
        <v>7.4070808911679595E-2</v>
      </c>
      <c r="FW199">
        <v>0</v>
      </c>
      <c r="FX199">
        <v>0</v>
      </c>
      <c r="FY199">
        <v>0</v>
      </c>
      <c r="FZ199">
        <v>1</v>
      </c>
      <c r="GA199">
        <v>1999</v>
      </c>
      <c r="GB199">
        <v>0</v>
      </c>
      <c r="GC199">
        <v>14</v>
      </c>
      <c r="GD199">
        <v>60.6</v>
      </c>
      <c r="GE199">
        <v>60.6</v>
      </c>
      <c r="GF199">
        <v>2.98828</v>
      </c>
      <c r="GG199">
        <v>2.48291</v>
      </c>
      <c r="GH199">
        <v>1.5979000000000001</v>
      </c>
      <c r="GI199">
        <v>2.35107</v>
      </c>
      <c r="GJ199">
        <v>1.64917</v>
      </c>
      <c r="GK199">
        <v>2.3095699999999999</v>
      </c>
      <c r="GL199">
        <v>26.561199999999999</v>
      </c>
      <c r="GM199">
        <v>14.3072</v>
      </c>
      <c r="GN199">
        <v>19</v>
      </c>
      <c r="GO199">
        <v>450.87900000000002</v>
      </c>
      <c r="GP199">
        <v>640.255</v>
      </c>
      <c r="GQ199">
        <v>29.328900000000001</v>
      </c>
      <c r="GR199">
        <v>21.765799999999999</v>
      </c>
      <c r="GS199">
        <v>30.0001</v>
      </c>
      <c r="GT199">
        <v>21.697500000000002</v>
      </c>
      <c r="GU199">
        <v>21.679300000000001</v>
      </c>
      <c r="GV199">
        <v>59.8825</v>
      </c>
      <c r="GW199">
        <v>27.733499999999999</v>
      </c>
      <c r="GX199">
        <v>100</v>
      </c>
      <c r="GY199">
        <v>29.345099999999999</v>
      </c>
      <c r="GZ199">
        <v>1421.32</v>
      </c>
      <c r="HA199">
        <v>12.6471</v>
      </c>
      <c r="HB199">
        <v>101.34</v>
      </c>
      <c r="HC199">
        <v>101.33</v>
      </c>
    </row>
    <row r="200" spans="1:211" x14ac:dyDescent="0.2">
      <c r="A200">
        <v>184</v>
      </c>
      <c r="B200">
        <v>1736449338</v>
      </c>
      <c r="C200">
        <v>365.90000009536698</v>
      </c>
      <c r="D200" t="s">
        <v>715</v>
      </c>
      <c r="E200" t="s">
        <v>716</v>
      </c>
      <c r="F200">
        <v>2</v>
      </c>
      <c r="G200">
        <v>1736449336</v>
      </c>
      <c r="H200">
        <f t="shared" si="68"/>
        <v>2.4194402288742222E-3</v>
      </c>
      <c r="I200">
        <f t="shared" si="69"/>
        <v>2.4194402288742221</v>
      </c>
      <c r="J200">
        <f t="shared" si="70"/>
        <v>46.176681969447849</v>
      </c>
      <c r="K200">
        <f t="shared" si="71"/>
        <v>1304.925</v>
      </c>
      <c r="L200">
        <f t="shared" si="72"/>
        <v>753.08052999589609</v>
      </c>
      <c r="M200">
        <f t="shared" si="73"/>
        <v>77.051690436256294</v>
      </c>
      <c r="N200">
        <f t="shared" si="74"/>
        <v>133.51384498425375</v>
      </c>
      <c r="O200">
        <f t="shared" si="75"/>
        <v>0.14382970564982084</v>
      </c>
      <c r="P200">
        <f t="shared" si="76"/>
        <v>3.533165393664647</v>
      </c>
      <c r="Q200">
        <f t="shared" si="77"/>
        <v>0.14065434688679443</v>
      </c>
      <c r="R200">
        <f t="shared" si="78"/>
        <v>8.8188421375944501E-2</v>
      </c>
      <c r="S200">
        <f t="shared" si="79"/>
        <v>253.92155080777383</v>
      </c>
      <c r="T200">
        <f t="shared" si="80"/>
        <v>25.687020221984699</v>
      </c>
      <c r="U200">
        <f t="shared" si="81"/>
        <v>25.687020221984699</v>
      </c>
      <c r="V200">
        <f t="shared" si="82"/>
        <v>3.3122701397711918</v>
      </c>
      <c r="W200">
        <f t="shared" si="83"/>
        <v>50.27349593876874</v>
      </c>
      <c r="X200">
        <f t="shared" si="84"/>
        <v>1.5945129523827852</v>
      </c>
      <c r="Y200">
        <f t="shared" si="85"/>
        <v>3.1716770887086172</v>
      </c>
      <c r="Z200">
        <f t="shared" si="86"/>
        <v>1.7177571873884065</v>
      </c>
      <c r="AA200">
        <f t="shared" si="87"/>
        <v>-106.6973140933532</v>
      </c>
      <c r="AB200">
        <f t="shared" si="88"/>
        <v>-138.91140114774623</v>
      </c>
      <c r="AC200">
        <f t="shared" si="89"/>
        <v>-8.3434046728800464</v>
      </c>
      <c r="AD200">
        <f t="shared" si="90"/>
        <v>-3.0569106205632579E-2</v>
      </c>
      <c r="AE200">
        <f t="shared" si="91"/>
        <v>74.001202472445542</v>
      </c>
      <c r="AF200">
        <f t="shared" si="92"/>
        <v>2.4335727040923878</v>
      </c>
      <c r="AG200">
        <f t="shared" si="93"/>
        <v>46.176681969447849</v>
      </c>
      <c r="AH200">
        <v>1408.36915284917</v>
      </c>
      <c r="AI200">
        <v>1328.89084848485</v>
      </c>
      <c r="AJ200">
        <v>3.3070045819262099</v>
      </c>
      <c r="AK200">
        <v>85.495142733625997</v>
      </c>
      <c r="AL200">
        <f t="shared" si="94"/>
        <v>2.4194402288742221</v>
      </c>
      <c r="AM200">
        <v>12.7201267119452</v>
      </c>
      <c r="AN200">
        <v>15.5796118881119</v>
      </c>
      <c r="AO200">
        <v>-2.1386983122303701E-5</v>
      </c>
      <c r="AP200">
        <v>126.389948844656</v>
      </c>
      <c r="AQ200">
        <v>37</v>
      </c>
      <c r="AR200">
        <v>7</v>
      </c>
      <c r="AS200">
        <f t="shared" si="95"/>
        <v>1</v>
      </c>
      <c r="AT200">
        <f t="shared" si="96"/>
        <v>0</v>
      </c>
      <c r="AU200">
        <f t="shared" si="97"/>
        <v>54366.920836052821</v>
      </c>
      <c r="AV200">
        <f t="shared" si="98"/>
        <v>1600.01</v>
      </c>
      <c r="AW200">
        <f t="shared" si="99"/>
        <v>1348.80829079913</v>
      </c>
      <c r="AX200">
        <f t="shared" si="100"/>
        <v>0.84299991299999999</v>
      </c>
      <c r="AY200">
        <f t="shared" si="101"/>
        <v>0.15869997738000002</v>
      </c>
      <c r="AZ200">
        <v>6</v>
      </c>
      <c r="BA200">
        <v>0.5</v>
      </c>
      <c r="BB200" t="s">
        <v>345</v>
      </c>
      <c r="BC200">
        <v>2</v>
      </c>
      <c r="BD200" t="b">
        <v>1</v>
      </c>
      <c r="BE200">
        <v>1736449336</v>
      </c>
      <c r="BF200">
        <v>1304.925</v>
      </c>
      <c r="BG200">
        <v>1397.575</v>
      </c>
      <c r="BH200">
        <v>15.584300000000001</v>
      </c>
      <c r="BI200">
        <v>12.708349999999999</v>
      </c>
      <c r="BJ200">
        <v>1305.4100000000001</v>
      </c>
      <c r="BK200">
        <v>15.510199999999999</v>
      </c>
      <c r="BL200">
        <v>499.79599999999999</v>
      </c>
      <c r="BM200">
        <v>102.21550000000001</v>
      </c>
      <c r="BN200">
        <v>9.9839949999999997E-2</v>
      </c>
      <c r="BO200">
        <v>24.957750000000001</v>
      </c>
      <c r="BP200">
        <v>24.644649999999999</v>
      </c>
      <c r="BQ200">
        <v>999.9</v>
      </c>
      <c r="BR200">
        <v>0</v>
      </c>
      <c r="BS200">
        <v>0</v>
      </c>
      <c r="BT200">
        <v>9990</v>
      </c>
      <c r="BU200">
        <v>512.42399999999998</v>
      </c>
      <c r="BV200">
        <v>125.3475</v>
      </c>
      <c r="BW200">
        <v>-92.647949999999994</v>
      </c>
      <c r="BX200">
        <v>1325.585</v>
      </c>
      <c r="BY200">
        <v>1415.5650000000001</v>
      </c>
      <c r="BZ200">
        <v>2.8759250000000001</v>
      </c>
      <c r="CA200">
        <v>1397.575</v>
      </c>
      <c r="CB200">
        <v>12.708349999999999</v>
      </c>
      <c r="CC200">
        <v>1.5929549999999999</v>
      </c>
      <c r="CD200">
        <v>1.2989900000000001</v>
      </c>
      <c r="CE200">
        <v>13.8908</v>
      </c>
      <c r="CF200">
        <v>10.7872</v>
      </c>
      <c r="CG200">
        <v>1600.01</v>
      </c>
      <c r="CH200">
        <v>0.9</v>
      </c>
      <c r="CI200">
        <v>9.9999900000000003E-2</v>
      </c>
      <c r="CJ200">
        <v>20</v>
      </c>
      <c r="CK200">
        <v>31274.65</v>
      </c>
      <c r="CL200">
        <v>1736445700.0999999</v>
      </c>
      <c r="CM200" t="s">
        <v>346</v>
      </c>
      <c r="CN200">
        <v>1736445697.0999999</v>
      </c>
      <c r="CO200">
        <v>1736445700.0999999</v>
      </c>
      <c r="CP200">
        <v>1</v>
      </c>
      <c r="CQ200">
        <v>-0.33700000000000002</v>
      </c>
      <c r="CR200">
        <v>1.2999999999999999E-2</v>
      </c>
      <c r="CS200">
        <v>0.22</v>
      </c>
      <c r="CT200">
        <v>8.3000000000000004E-2</v>
      </c>
      <c r="CU200">
        <v>420</v>
      </c>
      <c r="CV200">
        <v>16</v>
      </c>
      <c r="CW200">
        <v>0.23</v>
      </c>
      <c r="CX200">
        <v>0.32</v>
      </c>
      <c r="CY200">
        <v>-92.377752380952401</v>
      </c>
      <c r="CZ200">
        <v>-0.79360531093406494</v>
      </c>
      <c r="DA200">
        <v>0.260157195372057</v>
      </c>
      <c r="DB200">
        <v>0</v>
      </c>
      <c r="DC200">
        <v>2.8349861904761902</v>
      </c>
      <c r="DD200">
        <v>0.37525991163365902</v>
      </c>
      <c r="DE200">
        <v>3.8656591192581698E-2</v>
      </c>
      <c r="DF200">
        <v>1</v>
      </c>
      <c r="DG200">
        <v>1</v>
      </c>
      <c r="DH200">
        <v>2</v>
      </c>
      <c r="DI200" t="s">
        <v>347</v>
      </c>
      <c r="DJ200">
        <v>3.1192799999999998</v>
      </c>
      <c r="DK200">
        <v>2.8009200000000001</v>
      </c>
      <c r="DL200">
        <v>0.21815200000000001</v>
      </c>
      <c r="DM200">
        <v>0.22925599999999999</v>
      </c>
      <c r="DN200">
        <v>8.7073300000000006E-2</v>
      </c>
      <c r="DO200">
        <v>7.5761999999999996E-2</v>
      </c>
      <c r="DP200">
        <v>21815.4</v>
      </c>
      <c r="DQ200">
        <v>19876.8</v>
      </c>
      <c r="DR200">
        <v>26686.6</v>
      </c>
      <c r="DS200">
        <v>24122.3</v>
      </c>
      <c r="DT200">
        <v>33680.699999999997</v>
      </c>
      <c r="DU200">
        <v>32476.5</v>
      </c>
      <c r="DV200">
        <v>40350.699999999997</v>
      </c>
      <c r="DW200">
        <v>38134.400000000001</v>
      </c>
      <c r="DX200">
        <v>2.0143200000000001</v>
      </c>
      <c r="DY200">
        <v>2.2687499999999998</v>
      </c>
      <c r="DZ200">
        <v>0.149675</v>
      </c>
      <c r="EA200">
        <v>0</v>
      </c>
      <c r="EB200">
        <v>22.185300000000002</v>
      </c>
      <c r="EC200">
        <v>999.9</v>
      </c>
      <c r="ED200">
        <v>64.088999999999999</v>
      </c>
      <c r="EE200">
        <v>22.184999999999999</v>
      </c>
      <c r="EF200">
        <v>16.8248</v>
      </c>
      <c r="EG200">
        <v>63.884900000000002</v>
      </c>
      <c r="EH200">
        <v>26.834900000000001</v>
      </c>
      <c r="EI200">
        <v>1</v>
      </c>
      <c r="EJ200">
        <v>-0.425483</v>
      </c>
      <c r="EK200">
        <v>-4.3042100000000003</v>
      </c>
      <c r="EL200">
        <v>20.223500000000001</v>
      </c>
      <c r="EM200">
        <v>5.2629599999999996</v>
      </c>
      <c r="EN200">
        <v>12.0067</v>
      </c>
      <c r="EO200">
        <v>4.9993499999999997</v>
      </c>
      <c r="EP200">
        <v>3.2867500000000001</v>
      </c>
      <c r="EQ200">
        <v>9999</v>
      </c>
      <c r="ER200">
        <v>9999</v>
      </c>
      <c r="ES200">
        <v>999.9</v>
      </c>
      <c r="ET200">
        <v>9999</v>
      </c>
      <c r="EU200">
        <v>1.87229</v>
      </c>
      <c r="EV200">
        <v>1.87317</v>
      </c>
      <c r="EW200">
        <v>1.86937</v>
      </c>
      <c r="EX200">
        <v>1.8751199999999999</v>
      </c>
      <c r="EY200">
        <v>1.8754500000000001</v>
      </c>
      <c r="EZ200">
        <v>1.8738300000000001</v>
      </c>
      <c r="FA200">
        <v>1.8724000000000001</v>
      </c>
      <c r="FB200">
        <v>1.8714900000000001</v>
      </c>
      <c r="FC200">
        <v>5</v>
      </c>
      <c r="FD200">
        <v>0</v>
      </c>
      <c r="FE200">
        <v>0</v>
      </c>
      <c r="FF200">
        <v>0</v>
      </c>
      <c r="FG200" t="s">
        <v>348</v>
      </c>
      <c r="FH200" t="s">
        <v>349</v>
      </c>
      <c r="FI200" t="s">
        <v>350</v>
      </c>
      <c r="FJ200" t="s">
        <v>350</v>
      </c>
      <c r="FK200" t="s">
        <v>350</v>
      </c>
      <c r="FL200" t="s">
        <v>350</v>
      </c>
      <c r="FM200">
        <v>0</v>
      </c>
      <c r="FN200">
        <v>100</v>
      </c>
      <c r="FO200">
        <v>100</v>
      </c>
      <c r="FP200">
        <v>-0.48</v>
      </c>
      <c r="FQ200">
        <v>7.4099999999999999E-2</v>
      </c>
      <c r="FR200">
        <v>-0.18329044484773399</v>
      </c>
      <c r="FS200">
        <v>1.93526017593624E-3</v>
      </c>
      <c r="FT200">
        <v>-2.6352868309754201E-6</v>
      </c>
      <c r="FU200">
        <v>7.4988703689445403E-10</v>
      </c>
      <c r="FV200">
        <v>7.4070808911679595E-2</v>
      </c>
      <c r="FW200">
        <v>0</v>
      </c>
      <c r="FX200">
        <v>0</v>
      </c>
      <c r="FY200">
        <v>0</v>
      </c>
      <c r="FZ200">
        <v>1</v>
      </c>
      <c r="GA200">
        <v>1999</v>
      </c>
      <c r="GB200">
        <v>0</v>
      </c>
      <c r="GC200">
        <v>14</v>
      </c>
      <c r="GD200">
        <v>60.7</v>
      </c>
      <c r="GE200">
        <v>60.6</v>
      </c>
      <c r="GF200">
        <v>2.9992700000000001</v>
      </c>
      <c r="GG200">
        <v>2.4633799999999999</v>
      </c>
      <c r="GH200">
        <v>1.5979000000000001</v>
      </c>
      <c r="GI200">
        <v>2.35229</v>
      </c>
      <c r="GJ200">
        <v>1.64917</v>
      </c>
      <c r="GK200">
        <v>2.4633799999999999</v>
      </c>
      <c r="GL200">
        <v>26.561199999999999</v>
      </c>
      <c r="GM200">
        <v>14.3247</v>
      </c>
      <c r="GN200">
        <v>19</v>
      </c>
      <c r="GO200">
        <v>451.279</v>
      </c>
      <c r="GP200">
        <v>639.93899999999996</v>
      </c>
      <c r="GQ200">
        <v>29.341799999999999</v>
      </c>
      <c r="GR200">
        <v>21.7667</v>
      </c>
      <c r="GS200">
        <v>30.0001</v>
      </c>
      <c r="GT200">
        <v>21.698399999999999</v>
      </c>
      <c r="GU200">
        <v>21.680299999999999</v>
      </c>
      <c r="GV200">
        <v>60.108699999999999</v>
      </c>
      <c r="GW200">
        <v>27.733499999999999</v>
      </c>
      <c r="GX200">
        <v>100</v>
      </c>
      <c r="GY200">
        <v>29.345099999999999</v>
      </c>
      <c r="GZ200">
        <v>1428.1</v>
      </c>
      <c r="HA200">
        <v>12.6439</v>
      </c>
      <c r="HB200">
        <v>101.34</v>
      </c>
      <c r="HC200">
        <v>101.33</v>
      </c>
    </row>
    <row r="201" spans="1:211" x14ac:dyDescent="0.2">
      <c r="A201">
        <v>185</v>
      </c>
      <c r="B201">
        <v>1736449340</v>
      </c>
      <c r="C201">
        <v>367.90000009536698</v>
      </c>
      <c r="D201" t="s">
        <v>717</v>
      </c>
      <c r="E201" t="s">
        <v>718</v>
      </c>
      <c r="F201">
        <v>2</v>
      </c>
      <c r="G201">
        <v>1736449339</v>
      </c>
      <c r="H201">
        <f t="shared" si="68"/>
        <v>2.4255337254021157E-3</v>
      </c>
      <c r="I201">
        <f t="shared" si="69"/>
        <v>2.4255337254021159</v>
      </c>
      <c r="J201">
        <f t="shared" si="70"/>
        <v>46.398646308768754</v>
      </c>
      <c r="K201">
        <f t="shared" si="71"/>
        <v>1314.73</v>
      </c>
      <c r="L201">
        <f t="shared" si="72"/>
        <v>760.74287789556797</v>
      </c>
      <c r="M201">
        <f t="shared" si="73"/>
        <v>77.837265285992871</v>
      </c>
      <c r="N201">
        <f t="shared" si="74"/>
        <v>134.51981052066</v>
      </c>
      <c r="O201">
        <f t="shared" si="75"/>
        <v>0.14400553155303544</v>
      </c>
      <c r="P201">
        <f t="shared" si="76"/>
        <v>3.5403036952950697</v>
      </c>
      <c r="Q201">
        <f t="shared" si="77"/>
        <v>0.14082876250723669</v>
      </c>
      <c r="R201">
        <f t="shared" si="78"/>
        <v>8.8297559794709796E-2</v>
      </c>
      <c r="S201">
        <f t="shared" si="79"/>
        <v>253.92000000000002</v>
      </c>
      <c r="T201">
        <f t="shared" si="80"/>
        <v>25.694442234483994</v>
      </c>
      <c r="U201">
        <f t="shared" si="81"/>
        <v>25.694442234483994</v>
      </c>
      <c r="V201">
        <f t="shared" si="82"/>
        <v>3.313728536056173</v>
      </c>
      <c r="W201">
        <f t="shared" si="83"/>
        <v>50.218959323261018</v>
      </c>
      <c r="X201">
        <f t="shared" si="84"/>
        <v>1.5937476353129998</v>
      </c>
      <c r="Y201">
        <f t="shared" si="85"/>
        <v>3.1735974954279644</v>
      </c>
      <c r="Z201">
        <f t="shared" si="86"/>
        <v>1.7199809007431732</v>
      </c>
      <c r="AA201">
        <f t="shared" si="87"/>
        <v>-106.9660372902333</v>
      </c>
      <c r="AB201">
        <f t="shared" si="88"/>
        <v>-138.67137665284463</v>
      </c>
      <c r="AC201">
        <f t="shared" si="89"/>
        <v>-8.3129287709927535</v>
      </c>
      <c r="AD201">
        <f t="shared" si="90"/>
        <v>-3.0342714070684451E-2</v>
      </c>
      <c r="AE201">
        <f t="shared" si="91"/>
        <v>74.458814296322373</v>
      </c>
      <c r="AF201">
        <f t="shared" si="92"/>
        <v>2.4359066655086283</v>
      </c>
      <c r="AG201">
        <f t="shared" si="93"/>
        <v>46.398646308768754</v>
      </c>
      <c r="AH201">
        <v>1415.15477342184</v>
      </c>
      <c r="AI201">
        <v>1335.50072727273</v>
      </c>
      <c r="AJ201">
        <v>3.3048999092325699</v>
      </c>
      <c r="AK201">
        <v>85.495142733625997</v>
      </c>
      <c r="AL201">
        <f t="shared" si="94"/>
        <v>2.4255337254021159</v>
      </c>
      <c r="AM201">
        <v>12.711402220672699</v>
      </c>
      <c r="AN201">
        <v>15.575279020979</v>
      </c>
      <c r="AO201">
        <v>-2.1099722743520701E-5</v>
      </c>
      <c r="AP201">
        <v>126.389948844656</v>
      </c>
      <c r="AQ201">
        <v>37</v>
      </c>
      <c r="AR201">
        <v>7</v>
      </c>
      <c r="AS201">
        <f t="shared" si="95"/>
        <v>1</v>
      </c>
      <c r="AT201">
        <f t="shared" si="96"/>
        <v>0</v>
      </c>
      <c r="AU201">
        <f t="shared" si="97"/>
        <v>54522.425395372054</v>
      </c>
      <c r="AV201">
        <f t="shared" si="98"/>
        <v>1600</v>
      </c>
      <c r="AW201">
        <f t="shared" si="99"/>
        <v>1348.8</v>
      </c>
      <c r="AX201">
        <f t="shared" si="100"/>
        <v>0.84299999999999997</v>
      </c>
      <c r="AY201">
        <f t="shared" si="101"/>
        <v>0.15870000000000001</v>
      </c>
      <c r="AZ201">
        <v>6</v>
      </c>
      <c r="BA201">
        <v>0.5</v>
      </c>
      <c r="BB201" t="s">
        <v>345</v>
      </c>
      <c r="BC201">
        <v>2</v>
      </c>
      <c r="BD201" t="b">
        <v>1</v>
      </c>
      <c r="BE201">
        <v>1736449339</v>
      </c>
      <c r="BF201">
        <v>1314.73</v>
      </c>
      <c r="BG201">
        <v>1407.87</v>
      </c>
      <c r="BH201">
        <v>15.576499999999999</v>
      </c>
      <c r="BI201">
        <v>12.7006</v>
      </c>
      <c r="BJ201">
        <v>1315.22</v>
      </c>
      <c r="BK201">
        <v>15.5024</v>
      </c>
      <c r="BL201">
        <v>500.28800000000001</v>
      </c>
      <c r="BM201">
        <v>102.217</v>
      </c>
      <c r="BN201">
        <v>0.100442</v>
      </c>
      <c r="BO201">
        <v>24.9679</v>
      </c>
      <c r="BP201">
        <v>24.648900000000001</v>
      </c>
      <c r="BQ201">
        <v>999.9</v>
      </c>
      <c r="BR201">
        <v>0</v>
      </c>
      <c r="BS201">
        <v>0</v>
      </c>
      <c r="BT201">
        <v>10020</v>
      </c>
      <c r="BU201">
        <v>512.38699999999994</v>
      </c>
      <c r="BV201">
        <v>126.173</v>
      </c>
      <c r="BW201">
        <v>-93.140500000000003</v>
      </c>
      <c r="BX201">
        <v>1335.53</v>
      </c>
      <c r="BY201">
        <v>1425.98</v>
      </c>
      <c r="BZ201">
        <v>2.87588</v>
      </c>
      <c r="CA201">
        <v>1407.87</v>
      </c>
      <c r="CB201">
        <v>12.7006</v>
      </c>
      <c r="CC201">
        <v>1.5921799999999999</v>
      </c>
      <c r="CD201">
        <v>1.2982199999999999</v>
      </c>
      <c r="CE201">
        <v>13.8834</v>
      </c>
      <c r="CF201">
        <v>10.7783</v>
      </c>
      <c r="CG201">
        <v>1600</v>
      </c>
      <c r="CH201">
        <v>0.9</v>
      </c>
      <c r="CI201">
        <v>0.1</v>
      </c>
      <c r="CJ201">
        <v>20</v>
      </c>
      <c r="CK201">
        <v>31274.3</v>
      </c>
      <c r="CL201">
        <v>1736445700.0999999</v>
      </c>
      <c r="CM201" t="s">
        <v>346</v>
      </c>
      <c r="CN201">
        <v>1736445697.0999999</v>
      </c>
      <c r="CO201">
        <v>1736445700.0999999</v>
      </c>
      <c r="CP201">
        <v>1</v>
      </c>
      <c r="CQ201">
        <v>-0.33700000000000002</v>
      </c>
      <c r="CR201">
        <v>1.2999999999999999E-2</v>
      </c>
      <c r="CS201">
        <v>0.22</v>
      </c>
      <c r="CT201">
        <v>8.3000000000000004E-2</v>
      </c>
      <c r="CU201">
        <v>420</v>
      </c>
      <c r="CV201">
        <v>16</v>
      </c>
      <c r="CW201">
        <v>0.23</v>
      </c>
      <c r="CX201">
        <v>0.32</v>
      </c>
      <c r="CY201">
        <v>-92.448804761904796</v>
      </c>
      <c r="CZ201">
        <v>-1.3176291790591399</v>
      </c>
      <c r="DA201">
        <v>0.30180374335175802</v>
      </c>
      <c r="DB201">
        <v>0</v>
      </c>
      <c r="DC201">
        <v>2.8443961904761901</v>
      </c>
      <c r="DD201">
        <v>0.32998776549973602</v>
      </c>
      <c r="DE201">
        <v>3.51796293161378E-2</v>
      </c>
      <c r="DF201">
        <v>1</v>
      </c>
      <c r="DG201">
        <v>1</v>
      </c>
      <c r="DH201">
        <v>2</v>
      </c>
      <c r="DI201" t="s">
        <v>347</v>
      </c>
      <c r="DJ201">
        <v>3.1200899999999998</v>
      </c>
      <c r="DK201">
        <v>2.8012100000000002</v>
      </c>
      <c r="DL201">
        <v>0.21882099999999999</v>
      </c>
      <c r="DM201">
        <v>0.22991200000000001</v>
      </c>
      <c r="DN201">
        <v>8.70528E-2</v>
      </c>
      <c r="DO201">
        <v>7.5745199999999999E-2</v>
      </c>
      <c r="DP201">
        <v>21797.1</v>
      </c>
      <c r="DQ201">
        <v>19860.2</v>
      </c>
      <c r="DR201">
        <v>26686.9</v>
      </c>
      <c r="DS201">
        <v>24122.6</v>
      </c>
      <c r="DT201">
        <v>33681.800000000003</v>
      </c>
      <c r="DU201">
        <v>32477.4</v>
      </c>
      <c r="DV201">
        <v>40351</v>
      </c>
      <c r="DW201">
        <v>38134.699999999997</v>
      </c>
      <c r="DX201">
        <v>2.0163000000000002</v>
      </c>
      <c r="DY201">
        <v>2.26817</v>
      </c>
      <c r="DZ201">
        <v>0.14992800000000001</v>
      </c>
      <c r="EA201">
        <v>0</v>
      </c>
      <c r="EB201">
        <v>22.186599999999999</v>
      </c>
      <c r="EC201">
        <v>999.9</v>
      </c>
      <c r="ED201">
        <v>64.088999999999999</v>
      </c>
      <c r="EE201">
        <v>22.184999999999999</v>
      </c>
      <c r="EF201">
        <v>16.828399999999998</v>
      </c>
      <c r="EG201">
        <v>63.564900000000002</v>
      </c>
      <c r="EH201">
        <v>26.2941</v>
      </c>
      <c r="EI201">
        <v>1</v>
      </c>
      <c r="EJ201">
        <v>-0.42547800000000002</v>
      </c>
      <c r="EK201">
        <v>-4.2719800000000001</v>
      </c>
      <c r="EL201">
        <v>20.224399999999999</v>
      </c>
      <c r="EM201">
        <v>5.2623600000000001</v>
      </c>
      <c r="EN201">
        <v>12.007300000000001</v>
      </c>
      <c r="EO201">
        <v>4.9997999999999996</v>
      </c>
      <c r="EP201">
        <v>3.2867000000000002</v>
      </c>
      <c r="EQ201">
        <v>9999</v>
      </c>
      <c r="ER201">
        <v>9999</v>
      </c>
      <c r="ES201">
        <v>999.9</v>
      </c>
      <c r="ET201">
        <v>9999</v>
      </c>
      <c r="EU201">
        <v>1.8723000000000001</v>
      </c>
      <c r="EV201">
        <v>1.87317</v>
      </c>
      <c r="EW201">
        <v>1.8693599999999999</v>
      </c>
      <c r="EX201">
        <v>1.8751100000000001</v>
      </c>
      <c r="EY201">
        <v>1.8754299999999999</v>
      </c>
      <c r="EZ201">
        <v>1.87384</v>
      </c>
      <c r="FA201">
        <v>1.8724000000000001</v>
      </c>
      <c r="FB201">
        <v>1.8714900000000001</v>
      </c>
      <c r="FC201">
        <v>5</v>
      </c>
      <c r="FD201">
        <v>0</v>
      </c>
      <c r="FE201">
        <v>0</v>
      </c>
      <c r="FF201">
        <v>0</v>
      </c>
      <c r="FG201" t="s">
        <v>348</v>
      </c>
      <c r="FH201" t="s">
        <v>349</v>
      </c>
      <c r="FI201" t="s">
        <v>350</v>
      </c>
      <c r="FJ201" t="s">
        <v>350</v>
      </c>
      <c r="FK201" t="s">
        <v>350</v>
      </c>
      <c r="FL201" t="s">
        <v>350</v>
      </c>
      <c r="FM201">
        <v>0</v>
      </c>
      <c r="FN201">
        <v>100</v>
      </c>
      <c r="FO201">
        <v>100</v>
      </c>
      <c r="FP201">
        <v>-0.5</v>
      </c>
      <c r="FQ201">
        <v>7.3999999999999996E-2</v>
      </c>
      <c r="FR201">
        <v>-0.18329044484773399</v>
      </c>
      <c r="FS201">
        <v>1.93526017593624E-3</v>
      </c>
      <c r="FT201">
        <v>-2.6352868309754201E-6</v>
      </c>
      <c r="FU201">
        <v>7.4988703689445403E-10</v>
      </c>
      <c r="FV201">
        <v>7.4070808911679595E-2</v>
      </c>
      <c r="FW201">
        <v>0</v>
      </c>
      <c r="FX201">
        <v>0</v>
      </c>
      <c r="FY201">
        <v>0</v>
      </c>
      <c r="FZ201">
        <v>1</v>
      </c>
      <c r="GA201">
        <v>1999</v>
      </c>
      <c r="GB201">
        <v>0</v>
      </c>
      <c r="GC201">
        <v>14</v>
      </c>
      <c r="GD201">
        <v>60.7</v>
      </c>
      <c r="GE201">
        <v>60.7</v>
      </c>
      <c r="GF201">
        <v>3.0090300000000001</v>
      </c>
      <c r="GG201">
        <v>2.4719199999999999</v>
      </c>
      <c r="GH201">
        <v>1.5979000000000001</v>
      </c>
      <c r="GI201">
        <v>2.35229</v>
      </c>
      <c r="GJ201">
        <v>1.64917</v>
      </c>
      <c r="GK201">
        <v>2.4865699999999999</v>
      </c>
      <c r="GL201">
        <v>26.561199999999999</v>
      </c>
      <c r="GM201">
        <v>14.3247</v>
      </c>
      <c r="GN201">
        <v>19</v>
      </c>
      <c r="GO201">
        <v>452.435</v>
      </c>
      <c r="GP201">
        <v>639.48099999999999</v>
      </c>
      <c r="GQ201">
        <v>29.356300000000001</v>
      </c>
      <c r="GR201">
        <v>21.767600000000002</v>
      </c>
      <c r="GS201">
        <v>30.0001</v>
      </c>
      <c r="GT201">
        <v>21.698899999999998</v>
      </c>
      <c r="GU201">
        <v>21.6812</v>
      </c>
      <c r="GV201">
        <v>60.343000000000004</v>
      </c>
      <c r="GW201">
        <v>27.733499999999999</v>
      </c>
      <c r="GX201">
        <v>100</v>
      </c>
      <c r="GY201">
        <v>29.372499999999999</v>
      </c>
      <c r="GZ201">
        <v>1428.1</v>
      </c>
      <c r="HA201">
        <v>12.642099999999999</v>
      </c>
      <c r="HB201">
        <v>101.34099999999999</v>
      </c>
      <c r="HC201">
        <v>101.331</v>
      </c>
    </row>
    <row r="202" spans="1:211" x14ac:dyDescent="0.2">
      <c r="A202">
        <v>186</v>
      </c>
      <c r="B202">
        <v>1736449342</v>
      </c>
      <c r="C202">
        <v>369.90000009536698</v>
      </c>
      <c r="D202" t="s">
        <v>719</v>
      </c>
      <c r="E202" t="s">
        <v>720</v>
      </c>
      <c r="F202">
        <v>2</v>
      </c>
      <c r="G202">
        <v>1736449340</v>
      </c>
      <c r="H202">
        <f t="shared" si="68"/>
        <v>2.4273557786904099E-3</v>
      </c>
      <c r="I202">
        <f t="shared" si="69"/>
        <v>2.4273557786904099</v>
      </c>
      <c r="J202">
        <f t="shared" si="70"/>
        <v>46.184722017777233</v>
      </c>
      <c r="K202">
        <f t="shared" si="71"/>
        <v>1318.08</v>
      </c>
      <c r="L202">
        <f t="shared" si="72"/>
        <v>766.62192095829403</v>
      </c>
      <c r="M202">
        <f t="shared" si="73"/>
        <v>78.436857906579647</v>
      </c>
      <c r="N202">
        <f t="shared" si="74"/>
        <v>134.85924527212799</v>
      </c>
      <c r="O202">
        <f t="shared" si="75"/>
        <v>0.14407181882079767</v>
      </c>
      <c r="P202">
        <f t="shared" si="76"/>
        <v>3.5421727321697007</v>
      </c>
      <c r="Q202">
        <f t="shared" si="77"/>
        <v>0.14089379717012773</v>
      </c>
      <c r="R202">
        <f t="shared" si="78"/>
        <v>8.8338317084362739E-2</v>
      </c>
      <c r="S202">
        <f t="shared" si="79"/>
        <v>253.91917030811311</v>
      </c>
      <c r="T202">
        <f t="shared" si="80"/>
        <v>25.695128705679046</v>
      </c>
      <c r="U202">
        <f t="shared" si="81"/>
        <v>25.695128705679046</v>
      </c>
      <c r="V202">
        <f t="shared" si="82"/>
        <v>3.313863453283445</v>
      </c>
      <c r="W202">
        <f t="shared" si="83"/>
        <v>50.204512704650142</v>
      </c>
      <c r="X202">
        <f t="shared" si="84"/>
        <v>1.59342693239925</v>
      </c>
      <c r="Y202">
        <f t="shared" si="85"/>
        <v>3.1738719221781446</v>
      </c>
      <c r="Z202">
        <f t="shared" si="86"/>
        <v>1.720436520884195</v>
      </c>
      <c r="AA202">
        <f t="shared" si="87"/>
        <v>-107.04638984024707</v>
      </c>
      <c r="AB202">
        <f t="shared" si="88"/>
        <v>-138.59877785407562</v>
      </c>
      <c r="AC202">
        <f t="shared" si="89"/>
        <v>-8.3042818293394749</v>
      </c>
      <c r="AD202">
        <f t="shared" si="90"/>
        <v>-3.0279215549086302E-2</v>
      </c>
      <c r="AE202">
        <f t="shared" si="91"/>
        <v>74.47835584297799</v>
      </c>
      <c r="AF202">
        <f t="shared" si="92"/>
        <v>2.4348868198608082</v>
      </c>
      <c r="AG202">
        <f t="shared" si="93"/>
        <v>46.184722017777233</v>
      </c>
      <c r="AH202">
        <v>1422.0460697769299</v>
      </c>
      <c r="AI202">
        <v>1342.30775757576</v>
      </c>
      <c r="AJ202">
        <v>3.3546240859763001</v>
      </c>
      <c r="AK202">
        <v>85.495142733625997</v>
      </c>
      <c r="AL202">
        <f t="shared" si="94"/>
        <v>2.4273557786904099</v>
      </c>
      <c r="AM202">
        <v>12.705742661066299</v>
      </c>
      <c r="AN202">
        <v>15.571558041958101</v>
      </c>
      <c r="AO202">
        <v>-1.9174242048359701E-5</v>
      </c>
      <c r="AP202">
        <v>126.389948844656</v>
      </c>
      <c r="AQ202">
        <v>37</v>
      </c>
      <c r="AR202">
        <v>7</v>
      </c>
      <c r="AS202">
        <f t="shared" si="95"/>
        <v>1</v>
      </c>
      <c r="AT202">
        <f t="shared" si="96"/>
        <v>0</v>
      </c>
      <c r="AU202">
        <f t="shared" si="97"/>
        <v>54563.339606568807</v>
      </c>
      <c r="AV202">
        <f t="shared" si="98"/>
        <v>1599.9949999999999</v>
      </c>
      <c r="AW202">
        <f t="shared" si="99"/>
        <v>1348.7956458004348</v>
      </c>
      <c r="AX202">
        <f t="shared" si="100"/>
        <v>0.84299991299999999</v>
      </c>
      <c r="AY202">
        <f t="shared" si="101"/>
        <v>0.15869997738000002</v>
      </c>
      <c r="AZ202">
        <v>6</v>
      </c>
      <c r="BA202">
        <v>0.5</v>
      </c>
      <c r="BB202" t="s">
        <v>345</v>
      </c>
      <c r="BC202">
        <v>2</v>
      </c>
      <c r="BD202" t="b">
        <v>1</v>
      </c>
      <c r="BE202">
        <v>1736449340</v>
      </c>
      <c r="BF202">
        <v>1318.08</v>
      </c>
      <c r="BG202">
        <v>1411.2449999999999</v>
      </c>
      <c r="BH202">
        <v>15.57375</v>
      </c>
      <c r="BI202">
        <v>12.699249999999999</v>
      </c>
      <c r="BJ202">
        <v>1318.575</v>
      </c>
      <c r="BK202">
        <v>15.499700000000001</v>
      </c>
      <c r="BL202">
        <v>500.32350000000002</v>
      </c>
      <c r="BM202">
        <v>102.215</v>
      </c>
      <c r="BN202">
        <v>9.9916599999999994E-2</v>
      </c>
      <c r="BO202">
        <v>24.969349999999999</v>
      </c>
      <c r="BP202">
        <v>24.650500000000001</v>
      </c>
      <c r="BQ202">
        <v>999.9</v>
      </c>
      <c r="BR202">
        <v>0</v>
      </c>
      <c r="BS202">
        <v>0</v>
      </c>
      <c r="BT202">
        <v>10028.1</v>
      </c>
      <c r="BU202">
        <v>512.36199999999997</v>
      </c>
      <c r="BV202">
        <v>126.01300000000001</v>
      </c>
      <c r="BW202">
        <v>-93.165700000000001</v>
      </c>
      <c r="BX202">
        <v>1338.93</v>
      </c>
      <c r="BY202">
        <v>1429.4</v>
      </c>
      <c r="BZ202">
        <v>2.8744900000000002</v>
      </c>
      <c r="CA202">
        <v>1411.2449999999999</v>
      </c>
      <c r="CB202">
        <v>12.699249999999999</v>
      </c>
      <c r="CC202">
        <v>1.5918749999999999</v>
      </c>
      <c r="CD202">
        <v>1.29806</v>
      </c>
      <c r="CE202">
        <v>13.8804</v>
      </c>
      <c r="CF202">
        <v>10.776450000000001</v>
      </c>
      <c r="CG202">
        <v>1599.9949999999999</v>
      </c>
      <c r="CH202">
        <v>0.9</v>
      </c>
      <c r="CI202">
        <v>9.9999900000000003E-2</v>
      </c>
      <c r="CJ202">
        <v>20</v>
      </c>
      <c r="CK202">
        <v>31274.25</v>
      </c>
      <c r="CL202">
        <v>1736445700.0999999</v>
      </c>
      <c r="CM202" t="s">
        <v>346</v>
      </c>
      <c r="CN202">
        <v>1736445697.0999999</v>
      </c>
      <c r="CO202">
        <v>1736445700.0999999</v>
      </c>
      <c r="CP202">
        <v>1</v>
      </c>
      <c r="CQ202">
        <v>-0.33700000000000002</v>
      </c>
      <c r="CR202">
        <v>1.2999999999999999E-2</v>
      </c>
      <c r="CS202">
        <v>0.22</v>
      </c>
      <c r="CT202">
        <v>8.3000000000000004E-2</v>
      </c>
      <c r="CU202">
        <v>420</v>
      </c>
      <c r="CV202">
        <v>16</v>
      </c>
      <c r="CW202">
        <v>0.23</v>
      </c>
      <c r="CX202">
        <v>0.32</v>
      </c>
      <c r="CY202">
        <v>-92.557538095238101</v>
      </c>
      <c r="CZ202">
        <v>-1.6040545142279401</v>
      </c>
      <c r="DA202">
        <v>0.331072885769297</v>
      </c>
      <c r="DB202">
        <v>0</v>
      </c>
      <c r="DC202">
        <v>2.8532952380952401</v>
      </c>
      <c r="DD202">
        <v>0.26318419443734398</v>
      </c>
      <c r="DE202">
        <v>2.9656311400706799E-2</v>
      </c>
      <c r="DF202">
        <v>1</v>
      </c>
      <c r="DG202">
        <v>1</v>
      </c>
      <c r="DH202">
        <v>2</v>
      </c>
      <c r="DI202" t="s">
        <v>347</v>
      </c>
      <c r="DJ202">
        <v>3.1191499999999999</v>
      </c>
      <c r="DK202">
        <v>2.80003</v>
      </c>
      <c r="DL202">
        <v>0.21948400000000001</v>
      </c>
      <c r="DM202">
        <v>0.23055</v>
      </c>
      <c r="DN202">
        <v>8.7019899999999997E-2</v>
      </c>
      <c r="DO202">
        <v>7.5737100000000002E-2</v>
      </c>
      <c r="DP202">
        <v>21778.7</v>
      </c>
      <c r="DQ202">
        <v>19843.7</v>
      </c>
      <c r="DR202">
        <v>26687</v>
      </c>
      <c r="DS202">
        <v>24122.6</v>
      </c>
      <c r="DT202">
        <v>33683.1</v>
      </c>
      <c r="DU202">
        <v>32477.599999999999</v>
      </c>
      <c r="DV202">
        <v>40351.1</v>
      </c>
      <c r="DW202">
        <v>38134.6</v>
      </c>
      <c r="DX202">
        <v>2.0151300000000001</v>
      </c>
      <c r="DY202">
        <v>2.26898</v>
      </c>
      <c r="DZ202">
        <v>0.14973400000000001</v>
      </c>
      <c r="EA202">
        <v>0</v>
      </c>
      <c r="EB202">
        <v>22.187999999999999</v>
      </c>
      <c r="EC202">
        <v>999.9</v>
      </c>
      <c r="ED202">
        <v>64.088999999999999</v>
      </c>
      <c r="EE202">
        <v>22.184999999999999</v>
      </c>
      <c r="EF202">
        <v>16.826799999999999</v>
      </c>
      <c r="EG202">
        <v>63.934899999999999</v>
      </c>
      <c r="EH202">
        <v>26.855</v>
      </c>
      <c r="EI202">
        <v>1</v>
      </c>
      <c r="EJ202">
        <v>-0.42555900000000002</v>
      </c>
      <c r="EK202">
        <v>-4.2833100000000002</v>
      </c>
      <c r="EL202">
        <v>20.224</v>
      </c>
      <c r="EM202">
        <v>5.2622200000000001</v>
      </c>
      <c r="EN202">
        <v>12.007099999999999</v>
      </c>
      <c r="EO202">
        <v>4.9996999999999998</v>
      </c>
      <c r="EP202">
        <v>3.2867999999999999</v>
      </c>
      <c r="EQ202">
        <v>9999</v>
      </c>
      <c r="ER202">
        <v>9999</v>
      </c>
      <c r="ES202">
        <v>999.9</v>
      </c>
      <c r="ET202">
        <v>9999</v>
      </c>
      <c r="EU202">
        <v>1.87229</v>
      </c>
      <c r="EV202">
        <v>1.87317</v>
      </c>
      <c r="EW202">
        <v>1.8693500000000001</v>
      </c>
      <c r="EX202">
        <v>1.8751100000000001</v>
      </c>
      <c r="EY202">
        <v>1.8754200000000001</v>
      </c>
      <c r="EZ202">
        <v>1.87382</v>
      </c>
      <c r="FA202">
        <v>1.87239</v>
      </c>
      <c r="FB202">
        <v>1.8714900000000001</v>
      </c>
      <c r="FC202">
        <v>5</v>
      </c>
      <c r="FD202">
        <v>0</v>
      </c>
      <c r="FE202">
        <v>0</v>
      </c>
      <c r="FF202">
        <v>0</v>
      </c>
      <c r="FG202" t="s">
        <v>348</v>
      </c>
      <c r="FH202" t="s">
        <v>349</v>
      </c>
      <c r="FI202" t="s">
        <v>350</v>
      </c>
      <c r="FJ202" t="s">
        <v>350</v>
      </c>
      <c r="FK202" t="s">
        <v>350</v>
      </c>
      <c r="FL202" t="s">
        <v>350</v>
      </c>
      <c r="FM202">
        <v>0</v>
      </c>
      <c r="FN202">
        <v>100</v>
      </c>
      <c r="FO202">
        <v>100</v>
      </c>
      <c r="FP202">
        <v>-0.5</v>
      </c>
      <c r="FQ202">
        <v>7.3999999999999996E-2</v>
      </c>
      <c r="FR202">
        <v>-0.18329044484773399</v>
      </c>
      <c r="FS202">
        <v>1.93526017593624E-3</v>
      </c>
      <c r="FT202">
        <v>-2.6352868309754201E-6</v>
      </c>
      <c r="FU202">
        <v>7.4988703689445403E-10</v>
      </c>
      <c r="FV202">
        <v>7.4070808911679595E-2</v>
      </c>
      <c r="FW202">
        <v>0</v>
      </c>
      <c r="FX202">
        <v>0</v>
      </c>
      <c r="FY202">
        <v>0</v>
      </c>
      <c r="FZ202">
        <v>1</v>
      </c>
      <c r="GA202">
        <v>1999</v>
      </c>
      <c r="GB202">
        <v>0</v>
      </c>
      <c r="GC202">
        <v>14</v>
      </c>
      <c r="GD202">
        <v>60.7</v>
      </c>
      <c r="GE202">
        <v>60.7</v>
      </c>
      <c r="GF202">
        <v>3.0212400000000001</v>
      </c>
      <c r="GG202">
        <v>2.48291</v>
      </c>
      <c r="GH202">
        <v>1.5979000000000001</v>
      </c>
      <c r="GI202">
        <v>2.35229</v>
      </c>
      <c r="GJ202">
        <v>1.64917</v>
      </c>
      <c r="GK202">
        <v>2.35229</v>
      </c>
      <c r="GL202">
        <v>26.561199999999999</v>
      </c>
      <c r="GM202">
        <v>14.3072</v>
      </c>
      <c r="GN202">
        <v>19</v>
      </c>
      <c r="GO202">
        <v>451.76299999999998</v>
      </c>
      <c r="GP202">
        <v>640.15</v>
      </c>
      <c r="GQ202">
        <v>29.366399999999999</v>
      </c>
      <c r="GR202">
        <v>21.768000000000001</v>
      </c>
      <c r="GS202">
        <v>30.0001</v>
      </c>
      <c r="GT202">
        <v>21.6998</v>
      </c>
      <c r="GU202">
        <v>21.682099999999998</v>
      </c>
      <c r="GV202">
        <v>60.5777</v>
      </c>
      <c r="GW202">
        <v>27.733499999999999</v>
      </c>
      <c r="GX202">
        <v>100</v>
      </c>
      <c r="GY202">
        <v>29.372499999999999</v>
      </c>
      <c r="GZ202">
        <v>1434.88</v>
      </c>
      <c r="HA202">
        <v>12.641400000000001</v>
      </c>
      <c r="HB202">
        <v>101.342</v>
      </c>
      <c r="HC202">
        <v>101.331</v>
      </c>
    </row>
    <row r="203" spans="1:211" x14ac:dyDescent="0.2">
      <c r="A203">
        <v>187</v>
      </c>
      <c r="B203">
        <v>1736449344</v>
      </c>
      <c r="C203">
        <v>371.90000009536698</v>
      </c>
      <c r="D203" t="s">
        <v>721</v>
      </c>
      <c r="E203" t="s">
        <v>722</v>
      </c>
      <c r="F203">
        <v>2</v>
      </c>
      <c r="G203">
        <v>1736449343</v>
      </c>
      <c r="H203">
        <f t="shared" si="68"/>
        <v>2.4240946864350905E-3</v>
      </c>
      <c r="I203">
        <f t="shared" si="69"/>
        <v>2.4240946864350907</v>
      </c>
      <c r="J203">
        <f t="shared" si="70"/>
        <v>46.115578398935746</v>
      </c>
      <c r="K203">
        <f t="shared" si="71"/>
        <v>1328.03</v>
      </c>
      <c r="L203">
        <f t="shared" si="72"/>
        <v>776.04316844657069</v>
      </c>
      <c r="M203">
        <f t="shared" si="73"/>
        <v>79.397053159229372</v>
      </c>
      <c r="N203">
        <f t="shared" si="74"/>
        <v>135.87088037656099</v>
      </c>
      <c r="O203">
        <f t="shared" si="75"/>
        <v>0.1437945025640045</v>
      </c>
      <c r="P203">
        <f t="shared" si="76"/>
        <v>3.5280206017611695</v>
      </c>
      <c r="Q203">
        <f t="shared" si="77"/>
        <v>0.1406161614509904</v>
      </c>
      <c r="R203">
        <f t="shared" si="78"/>
        <v>8.816481102588794E-2</v>
      </c>
      <c r="S203">
        <f t="shared" si="79"/>
        <v>253.91841300000002</v>
      </c>
      <c r="T203">
        <f t="shared" si="80"/>
        <v>25.696435918955924</v>
      </c>
      <c r="U203">
        <f t="shared" si="81"/>
        <v>25.696435918955924</v>
      </c>
      <c r="V203">
        <f t="shared" si="82"/>
        <v>3.3141203827812755</v>
      </c>
      <c r="W203">
        <f t="shared" si="83"/>
        <v>50.187468837949467</v>
      </c>
      <c r="X203">
        <f t="shared" si="84"/>
        <v>1.59268176848264</v>
      </c>
      <c r="Y203">
        <f t="shared" si="85"/>
        <v>3.1734650209701885</v>
      </c>
      <c r="Z203">
        <f t="shared" si="86"/>
        <v>1.7214386142986355</v>
      </c>
      <c r="AA203">
        <f t="shared" si="87"/>
        <v>-106.90257567178749</v>
      </c>
      <c r="AB203">
        <f t="shared" si="88"/>
        <v>-138.70260184110558</v>
      </c>
      <c r="AC203">
        <f t="shared" si="89"/>
        <v>-8.343803652568397</v>
      </c>
      <c r="AD203">
        <f t="shared" si="90"/>
        <v>-3.0568165461460239E-2</v>
      </c>
      <c r="AE203">
        <f t="shared" si="91"/>
        <v>74.513251512400416</v>
      </c>
      <c r="AF203">
        <f t="shared" si="92"/>
        <v>2.4286075020390752</v>
      </c>
      <c r="AG203">
        <f t="shared" si="93"/>
        <v>46.115578398935746</v>
      </c>
      <c r="AH203">
        <v>1428.9730950747701</v>
      </c>
      <c r="AI203">
        <v>1349.0753939393901</v>
      </c>
      <c r="AJ203">
        <v>3.3778517590695101</v>
      </c>
      <c r="AK203">
        <v>85.495142733625997</v>
      </c>
      <c r="AL203">
        <f t="shared" si="94"/>
        <v>2.4240946864350907</v>
      </c>
      <c r="AM203">
        <v>12.701927752954299</v>
      </c>
      <c r="AN203">
        <v>15.5667706293706</v>
      </c>
      <c r="AO203">
        <v>-1.6746664537680199E-5</v>
      </c>
      <c r="AP203">
        <v>126.389948844656</v>
      </c>
      <c r="AQ203">
        <v>37</v>
      </c>
      <c r="AR203">
        <v>7</v>
      </c>
      <c r="AS203">
        <f t="shared" si="95"/>
        <v>1</v>
      </c>
      <c r="AT203">
        <f t="shared" si="96"/>
        <v>0</v>
      </c>
      <c r="AU203">
        <f t="shared" si="97"/>
        <v>54251.830691572759</v>
      </c>
      <c r="AV203">
        <f t="shared" si="98"/>
        <v>1599.99</v>
      </c>
      <c r="AW203">
        <f t="shared" si="99"/>
        <v>1348.7915699999999</v>
      </c>
      <c r="AX203">
        <f t="shared" si="100"/>
        <v>0.84299999999999997</v>
      </c>
      <c r="AY203">
        <f t="shared" si="101"/>
        <v>0.15870000000000001</v>
      </c>
      <c r="AZ203">
        <v>6</v>
      </c>
      <c r="BA203">
        <v>0.5</v>
      </c>
      <c r="BB203" t="s">
        <v>345</v>
      </c>
      <c r="BC203">
        <v>2</v>
      </c>
      <c r="BD203" t="b">
        <v>1</v>
      </c>
      <c r="BE203">
        <v>1736449343</v>
      </c>
      <c r="BF203">
        <v>1328.03</v>
      </c>
      <c r="BG203">
        <v>1421.35</v>
      </c>
      <c r="BH203">
        <v>15.5672</v>
      </c>
      <c r="BI203">
        <v>12.6972</v>
      </c>
      <c r="BJ203">
        <v>1328.54</v>
      </c>
      <c r="BK203">
        <v>15.4931</v>
      </c>
      <c r="BL203">
        <v>499.81900000000002</v>
      </c>
      <c r="BM203">
        <v>102.211</v>
      </c>
      <c r="BN203">
        <v>9.9098699999999998E-2</v>
      </c>
      <c r="BO203">
        <v>24.967199999999998</v>
      </c>
      <c r="BP203">
        <v>24.660299999999999</v>
      </c>
      <c r="BQ203">
        <v>999.9</v>
      </c>
      <c r="BR203">
        <v>0</v>
      </c>
      <c r="BS203">
        <v>0</v>
      </c>
      <c r="BT203">
        <v>9968.75</v>
      </c>
      <c r="BU203">
        <v>512.34400000000005</v>
      </c>
      <c r="BV203">
        <v>125.727</v>
      </c>
      <c r="BW203">
        <v>-93.320099999999996</v>
      </c>
      <c r="BX203">
        <v>1349.03</v>
      </c>
      <c r="BY203">
        <v>1439.63</v>
      </c>
      <c r="BZ203">
        <v>2.8700199999999998</v>
      </c>
      <c r="CA203">
        <v>1421.35</v>
      </c>
      <c r="CB203">
        <v>12.6972</v>
      </c>
      <c r="CC203">
        <v>1.59114</v>
      </c>
      <c r="CD203">
        <v>1.2978000000000001</v>
      </c>
      <c r="CE203">
        <v>13.8733</v>
      </c>
      <c r="CF203">
        <v>10.773300000000001</v>
      </c>
      <c r="CG203">
        <v>1599.99</v>
      </c>
      <c r="CH203">
        <v>0.9</v>
      </c>
      <c r="CI203">
        <v>0.1</v>
      </c>
      <c r="CJ203">
        <v>20</v>
      </c>
      <c r="CK203">
        <v>31274.3</v>
      </c>
      <c r="CL203">
        <v>1736445700.0999999</v>
      </c>
      <c r="CM203" t="s">
        <v>346</v>
      </c>
      <c r="CN203">
        <v>1736445697.0999999</v>
      </c>
      <c r="CO203">
        <v>1736445700.0999999</v>
      </c>
      <c r="CP203">
        <v>1</v>
      </c>
      <c r="CQ203">
        <v>-0.33700000000000002</v>
      </c>
      <c r="CR203">
        <v>1.2999999999999999E-2</v>
      </c>
      <c r="CS203">
        <v>0.22</v>
      </c>
      <c r="CT203">
        <v>8.3000000000000004E-2</v>
      </c>
      <c r="CU203">
        <v>420</v>
      </c>
      <c r="CV203">
        <v>16</v>
      </c>
      <c r="CW203">
        <v>0.23</v>
      </c>
      <c r="CX203">
        <v>0.32</v>
      </c>
      <c r="CY203">
        <v>-92.655442857142802</v>
      </c>
      <c r="CZ203">
        <v>-1.78605164939144</v>
      </c>
      <c r="DA203">
        <v>0.34398948291152998</v>
      </c>
      <c r="DB203">
        <v>0</v>
      </c>
      <c r="DC203">
        <v>2.8606204761904799</v>
      </c>
      <c r="DD203">
        <v>0.182312559858407</v>
      </c>
      <c r="DE203">
        <v>2.2836692796210301E-2</v>
      </c>
      <c r="DF203">
        <v>1</v>
      </c>
      <c r="DG203">
        <v>1</v>
      </c>
      <c r="DH203">
        <v>2</v>
      </c>
      <c r="DI203" t="s">
        <v>347</v>
      </c>
      <c r="DJ203">
        <v>3.1184599999999998</v>
      </c>
      <c r="DK203">
        <v>2.7999499999999999</v>
      </c>
      <c r="DL203">
        <v>0.220136</v>
      </c>
      <c r="DM203">
        <v>0.231209</v>
      </c>
      <c r="DN203">
        <v>8.7030700000000003E-2</v>
      </c>
      <c r="DO203">
        <v>7.5730900000000004E-2</v>
      </c>
      <c r="DP203">
        <v>21760.6</v>
      </c>
      <c r="DQ203">
        <v>19826.599999999999</v>
      </c>
      <c r="DR203">
        <v>26687</v>
      </c>
      <c r="DS203">
        <v>24122.3</v>
      </c>
      <c r="DT203">
        <v>33683.199999999997</v>
      </c>
      <c r="DU203">
        <v>32477.4</v>
      </c>
      <c r="DV203">
        <v>40351.599999999999</v>
      </c>
      <c r="DW203">
        <v>38133.9</v>
      </c>
      <c r="DX203">
        <v>2.0131000000000001</v>
      </c>
      <c r="DY203">
        <v>2.2698499999999999</v>
      </c>
      <c r="DZ203">
        <v>0.150591</v>
      </c>
      <c r="EA203">
        <v>0</v>
      </c>
      <c r="EB203">
        <v>22.189900000000002</v>
      </c>
      <c r="EC203">
        <v>999.9</v>
      </c>
      <c r="ED203">
        <v>64.088999999999999</v>
      </c>
      <c r="EE203">
        <v>22.184999999999999</v>
      </c>
      <c r="EF203">
        <v>16.8262</v>
      </c>
      <c r="EG203">
        <v>63.6449</v>
      </c>
      <c r="EH203">
        <v>26.6386</v>
      </c>
      <c r="EI203">
        <v>1</v>
      </c>
      <c r="EJ203">
        <v>-0.42552099999999998</v>
      </c>
      <c r="EK203">
        <v>-4.2615299999999996</v>
      </c>
      <c r="EL203">
        <v>20.225000000000001</v>
      </c>
      <c r="EM203">
        <v>5.2625099999999998</v>
      </c>
      <c r="EN203">
        <v>12.007099999999999</v>
      </c>
      <c r="EO203">
        <v>4.9997999999999996</v>
      </c>
      <c r="EP203">
        <v>3.28688</v>
      </c>
      <c r="EQ203">
        <v>9999</v>
      </c>
      <c r="ER203">
        <v>9999</v>
      </c>
      <c r="ES203">
        <v>999.9</v>
      </c>
      <c r="ET203">
        <v>9999</v>
      </c>
      <c r="EU203">
        <v>1.8723000000000001</v>
      </c>
      <c r="EV203">
        <v>1.87317</v>
      </c>
      <c r="EW203">
        <v>1.8693500000000001</v>
      </c>
      <c r="EX203">
        <v>1.8751100000000001</v>
      </c>
      <c r="EY203">
        <v>1.8754200000000001</v>
      </c>
      <c r="EZ203">
        <v>1.87381</v>
      </c>
      <c r="FA203">
        <v>1.87239</v>
      </c>
      <c r="FB203">
        <v>1.87148</v>
      </c>
      <c r="FC203">
        <v>5</v>
      </c>
      <c r="FD203">
        <v>0</v>
      </c>
      <c r="FE203">
        <v>0</v>
      </c>
      <c r="FF203">
        <v>0</v>
      </c>
      <c r="FG203" t="s">
        <v>348</v>
      </c>
      <c r="FH203" t="s">
        <v>349</v>
      </c>
      <c r="FI203" t="s">
        <v>350</v>
      </c>
      <c r="FJ203" t="s">
        <v>350</v>
      </c>
      <c r="FK203" t="s">
        <v>350</v>
      </c>
      <c r="FL203" t="s">
        <v>350</v>
      </c>
      <c r="FM203">
        <v>0</v>
      </c>
      <c r="FN203">
        <v>100</v>
      </c>
      <c r="FO203">
        <v>100</v>
      </c>
      <c r="FP203">
        <v>-0.51</v>
      </c>
      <c r="FQ203">
        <v>7.4099999999999999E-2</v>
      </c>
      <c r="FR203">
        <v>-0.18329044484773399</v>
      </c>
      <c r="FS203">
        <v>1.93526017593624E-3</v>
      </c>
      <c r="FT203">
        <v>-2.6352868309754201E-6</v>
      </c>
      <c r="FU203">
        <v>7.4988703689445403E-10</v>
      </c>
      <c r="FV203">
        <v>7.4070808911679595E-2</v>
      </c>
      <c r="FW203">
        <v>0</v>
      </c>
      <c r="FX203">
        <v>0</v>
      </c>
      <c r="FY203">
        <v>0</v>
      </c>
      <c r="FZ203">
        <v>1</v>
      </c>
      <c r="GA203">
        <v>1999</v>
      </c>
      <c r="GB203">
        <v>0</v>
      </c>
      <c r="GC203">
        <v>14</v>
      </c>
      <c r="GD203">
        <v>60.8</v>
      </c>
      <c r="GE203">
        <v>60.7</v>
      </c>
      <c r="GF203">
        <v>3.0322300000000002</v>
      </c>
      <c r="GG203">
        <v>2.47681</v>
      </c>
      <c r="GH203">
        <v>1.5979000000000001</v>
      </c>
      <c r="GI203">
        <v>2.35107</v>
      </c>
      <c r="GJ203">
        <v>1.64917</v>
      </c>
      <c r="GK203">
        <v>2.33887</v>
      </c>
      <c r="GL203">
        <v>26.561199999999999</v>
      </c>
      <c r="GM203">
        <v>14.315899999999999</v>
      </c>
      <c r="GN203">
        <v>19</v>
      </c>
      <c r="GO203">
        <v>450.59199999999998</v>
      </c>
      <c r="GP203">
        <v>640.87900000000002</v>
      </c>
      <c r="GQ203">
        <v>29.377700000000001</v>
      </c>
      <c r="GR203">
        <v>21.768999999999998</v>
      </c>
      <c r="GS203">
        <v>30.0001</v>
      </c>
      <c r="GT203">
        <v>21.700700000000001</v>
      </c>
      <c r="GU203">
        <v>21.683</v>
      </c>
      <c r="GV203">
        <v>60.805100000000003</v>
      </c>
      <c r="GW203">
        <v>27.733499999999999</v>
      </c>
      <c r="GX203">
        <v>100</v>
      </c>
      <c r="GY203">
        <v>29.394300000000001</v>
      </c>
      <c r="GZ203">
        <v>1441.61</v>
      </c>
      <c r="HA203">
        <v>12.627800000000001</v>
      </c>
      <c r="HB203">
        <v>101.342</v>
      </c>
      <c r="HC203">
        <v>101.32899999999999</v>
      </c>
    </row>
    <row r="204" spans="1:211" x14ac:dyDescent="0.2">
      <c r="A204">
        <v>188</v>
      </c>
      <c r="B204">
        <v>1736449346</v>
      </c>
      <c r="C204">
        <v>373.90000009536698</v>
      </c>
      <c r="D204" t="s">
        <v>723</v>
      </c>
      <c r="E204" t="s">
        <v>724</v>
      </c>
      <c r="F204">
        <v>2</v>
      </c>
      <c r="G204">
        <v>1736449344</v>
      </c>
      <c r="H204">
        <f t="shared" si="68"/>
        <v>2.4271196832955171E-3</v>
      </c>
      <c r="I204">
        <f t="shared" si="69"/>
        <v>2.4271196832955173</v>
      </c>
      <c r="J204">
        <f t="shared" si="70"/>
        <v>46.433411126315988</v>
      </c>
      <c r="K204">
        <f t="shared" si="71"/>
        <v>1331.3150000000001</v>
      </c>
      <c r="L204">
        <f t="shared" si="72"/>
        <v>776.41034253212536</v>
      </c>
      <c r="M204">
        <f t="shared" si="73"/>
        <v>79.434735742380653</v>
      </c>
      <c r="N204">
        <f t="shared" si="74"/>
        <v>136.20716961339522</v>
      </c>
      <c r="O204">
        <f t="shared" si="75"/>
        <v>0.14399895527761336</v>
      </c>
      <c r="P204">
        <f t="shared" si="76"/>
        <v>3.5278606625503532</v>
      </c>
      <c r="Q204">
        <f t="shared" si="77"/>
        <v>0.14081153643068542</v>
      </c>
      <c r="R204">
        <f t="shared" si="78"/>
        <v>8.8287710870533651E-2</v>
      </c>
      <c r="S204">
        <f t="shared" si="79"/>
        <v>253.92006000000001</v>
      </c>
      <c r="T204">
        <f t="shared" si="80"/>
        <v>25.695463687232458</v>
      </c>
      <c r="U204">
        <f t="shared" si="81"/>
        <v>25.695463687232458</v>
      </c>
      <c r="V204">
        <f t="shared" si="82"/>
        <v>3.3139292914112071</v>
      </c>
      <c r="W204">
        <f t="shared" si="83"/>
        <v>50.190041054538611</v>
      </c>
      <c r="X204">
        <f t="shared" si="84"/>
        <v>1.5927301532935274</v>
      </c>
      <c r="Y204">
        <f t="shared" si="85"/>
        <v>3.1733987855534922</v>
      </c>
      <c r="Z204">
        <f t="shared" si="86"/>
        <v>1.7211991381176797</v>
      </c>
      <c r="AA204">
        <f t="shared" si="87"/>
        <v>-107.0359780333323</v>
      </c>
      <c r="AB204">
        <f t="shared" si="88"/>
        <v>-138.57796914493645</v>
      </c>
      <c r="AC204">
        <f t="shared" si="89"/>
        <v>-8.3366287298395143</v>
      </c>
      <c r="AD204">
        <f t="shared" si="90"/>
        <v>-3.0515908108242229E-2</v>
      </c>
      <c r="AE204">
        <f t="shared" si="91"/>
        <v>74.601229516472657</v>
      </c>
      <c r="AF204">
        <f t="shared" si="92"/>
        <v>2.4287776717211709</v>
      </c>
      <c r="AG204">
        <f t="shared" si="93"/>
        <v>46.433411126315988</v>
      </c>
      <c r="AH204">
        <v>1435.8097860109201</v>
      </c>
      <c r="AI204">
        <v>1355.7047878787901</v>
      </c>
      <c r="AJ204">
        <v>3.3500958646471899</v>
      </c>
      <c r="AK204">
        <v>85.495142733625997</v>
      </c>
      <c r="AL204">
        <f t="shared" si="94"/>
        <v>2.4271196832955173</v>
      </c>
      <c r="AM204">
        <v>12.698723826496099</v>
      </c>
      <c r="AN204">
        <v>15.567679020979</v>
      </c>
      <c r="AO204">
        <v>-1.10268076687087E-5</v>
      </c>
      <c r="AP204">
        <v>126.389948844656</v>
      </c>
      <c r="AQ204">
        <v>37</v>
      </c>
      <c r="AR204">
        <v>7</v>
      </c>
      <c r="AS204">
        <f t="shared" si="95"/>
        <v>1</v>
      </c>
      <c r="AT204">
        <f t="shared" si="96"/>
        <v>0</v>
      </c>
      <c r="AU204">
        <f t="shared" si="97"/>
        <v>54248.364098234917</v>
      </c>
      <c r="AV204">
        <f t="shared" si="98"/>
        <v>1600</v>
      </c>
      <c r="AW204">
        <f t="shared" si="99"/>
        <v>1348.8000239999999</v>
      </c>
      <c r="AX204">
        <f t="shared" si="100"/>
        <v>0.84300001499999988</v>
      </c>
      <c r="AY204">
        <f t="shared" si="101"/>
        <v>0.1587000375</v>
      </c>
      <c r="AZ204">
        <v>6</v>
      </c>
      <c r="BA204">
        <v>0.5</v>
      </c>
      <c r="BB204" t="s">
        <v>345</v>
      </c>
      <c r="BC204">
        <v>2</v>
      </c>
      <c r="BD204" t="b">
        <v>1</v>
      </c>
      <c r="BE204">
        <v>1736449344</v>
      </c>
      <c r="BF204">
        <v>1331.3150000000001</v>
      </c>
      <c r="BG204">
        <v>1424.77</v>
      </c>
      <c r="BH204">
        <v>15.56765</v>
      </c>
      <c r="BI204">
        <v>12.69685</v>
      </c>
      <c r="BJ204">
        <v>1331.825</v>
      </c>
      <c r="BK204">
        <v>15.493550000000001</v>
      </c>
      <c r="BL204">
        <v>499.71449999999999</v>
      </c>
      <c r="BM204">
        <v>102.2105</v>
      </c>
      <c r="BN204">
        <v>9.9749350000000001E-2</v>
      </c>
      <c r="BO204">
        <v>24.966850000000001</v>
      </c>
      <c r="BP204">
        <v>24.668600000000001</v>
      </c>
      <c r="BQ204">
        <v>999.9</v>
      </c>
      <c r="BR204">
        <v>0</v>
      </c>
      <c r="BS204">
        <v>0</v>
      </c>
      <c r="BT204">
        <v>9968.125</v>
      </c>
      <c r="BU204">
        <v>512.38649999999996</v>
      </c>
      <c r="BV204">
        <v>125.741</v>
      </c>
      <c r="BW204">
        <v>-93.455200000000005</v>
      </c>
      <c r="BX204">
        <v>1352.365</v>
      </c>
      <c r="BY204">
        <v>1443.09</v>
      </c>
      <c r="BZ204">
        <v>2.8708149999999999</v>
      </c>
      <c r="CA204">
        <v>1424.77</v>
      </c>
      <c r="CB204">
        <v>12.69685</v>
      </c>
      <c r="CC204">
        <v>1.59118</v>
      </c>
      <c r="CD204">
        <v>1.297755</v>
      </c>
      <c r="CE204">
        <v>13.87365</v>
      </c>
      <c r="CF204">
        <v>10.77285</v>
      </c>
      <c r="CG204">
        <v>1600</v>
      </c>
      <c r="CH204">
        <v>0.89999949999999995</v>
      </c>
      <c r="CI204">
        <v>0.10000050000000001</v>
      </c>
      <c r="CJ204">
        <v>20</v>
      </c>
      <c r="CK204">
        <v>31274.400000000001</v>
      </c>
      <c r="CL204">
        <v>1736445700.0999999</v>
      </c>
      <c r="CM204" t="s">
        <v>346</v>
      </c>
      <c r="CN204">
        <v>1736445697.0999999</v>
      </c>
      <c r="CO204">
        <v>1736445700.0999999</v>
      </c>
      <c r="CP204">
        <v>1</v>
      </c>
      <c r="CQ204">
        <v>-0.33700000000000002</v>
      </c>
      <c r="CR204">
        <v>1.2999999999999999E-2</v>
      </c>
      <c r="CS204">
        <v>0.22</v>
      </c>
      <c r="CT204">
        <v>8.3000000000000004E-2</v>
      </c>
      <c r="CU204">
        <v>420</v>
      </c>
      <c r="CV204">
        <v>16</v>
      </c>
      <c r="CW204">
        <v>0.23</v>
      </c>
      <c r="CX204">
        <v>0.32</v>
      </c>
      <c r="CY204">
        <v>-92.728390476190498</v>
      </c>
      <c r="CZ204">
        <v>-2.8532185900417502</v>
      </c>
      <c r="DA204">
        <v>0.40751242797847997</v>
      </c>
      <c r="DB204">
        <v>0</v>
      </c>
      <c r="DC204">
        <v>2.8664876190476201</v>
      </c>
      <c r="DD204">
        <v>0.10724681373030399</v>
      </c>
      <c r="DE204">
        <v>1.5898482079315102E-2</v>
      </c>
      <c r="DF204">
        <v>1</v>
      </c>
      <c r="DG204">
        <v>1</v>
      </c>
      <c r="DH204">
        <v>2</v>
      </c>
      <c r="DI204" t="s">
        <v>347</v>
      </c>
      <c r="DJ204">
        <v>3.1192299999999999</v>
      </c>
      <c r="DK204">
        <v>2.80077</v>
      </c>
      <c r="DL204">
        <v>0.22079499999999999</v>
      </c>
      <c r="DM204">
        <v>0.23185900000000001</v>
      </c>
      <c r="DN204">
        <v>8.7040599999999996E-2</v>
      </c>
      <c r="DO204">
        <v>7.5731800000000002E-2</v>
      </c>
      <c r="DP204">
        <v>21742.7</v>
      </c>
      <c r="DQ204">
        <v>19809.8</v>
      </c>
      <c r="DR204">
        <v>26687.599999999999</v>
      </c>
      <c r="DS204">
        <v>24122.1</v>
      </c>
      <c r="DT204">
        <v>33682.9</v>
      </c>
      <c r="DU204">
        <v>32477.3</v>
      </c>
      <c r="DV204">
        <v>40351.599999999999</v>
      </c>
      <c r="DW204">
        <v>38133.800000000003</v>
      </c>
      <c r="DX204">
        <v>2.0146500000000001</v>
      </c>
      <c r="DY204">
        <v>2.2693300000000001</v>
      </c>
      <c r="DZ204">
        <v>0.15151500000000001</v>
      </c>
      <c r="EA204">
        <v>0</v>
      </c>
      <c r="EB204">
        <v>22.191800000000001</v>
      </c>
      <c r="EC204">
        <v>999.9</v>
      </c>
      <c r="ED204">
        <v>64.088999999999999</v>
      </c>
      <c r="EE204">
        <v>22.164999999999999</v>
      </c>
      <c r="EF204">
        <v>16.8065</v>
      </c>
      <c r="EG204">
        <v>64.404899999999998</v>
      </c>
      <c r="EH204">
        <v>26.4663</v>
      </c>
      <c r="EI204">
        <v>1</v>
      </c>
      <c r="EJ204">
        <v>-0.42537599999999998</v>
      </c>
      <c r="EK204">
        <v>-4.2689300000000001</v>
      </c>
      <c r="EL204">
        <v>20.224900000000002</v>
      </c>
      <c r="EM204">
        <v>5.2623600000000001</v>
      </c>
      <c r="EN204">
        <v>12.007099999999999</v>
      </c>
      <c r="EO204">
        <v>4.9998500000000003</v>
      </c>
      <c r="EP204">
        <v>3.28688</v>
      </c>
      <c r="EQ204">
        <v>9999</v>
      </c>
      <c r="ER204">
        <v>9999</v>
      </c>
      <c r="ES204">
        <v>999.9</v>
      </c>
      <c r="ET204">
        <v>9999</v>
      </c>
      <c r="EU204">
        <v>1.8723099999999999</v>
      </c>
      <c r="EV204">
        <v>1.87317</v>
      </c>
      <c r="EW204">
        <v>1.8693500000000001</v>
      </c>
      <c r="EX204">
        <v>1.8751</v>
      </c>
      <c r="EY204">
        <v>1.8754</v>
      </c>
      <c r="EZ204">
        <v>1.87381</v>
      </c>
      <c r="FA204">
        <v>1.87239</v>
      </c>
      <c r="FB204">
        <v>1.87148</v>
      </c>
      <c r="FC204">
        <v>5</v>
      </c>
      <c r="FD204">
        <v>0</v>
      </c>
      <c r="FE204">
        <v>0</v>
      </c>
      <c r="FF204">
        <v>0</v>
      </c>
      <c r="FG204" t="s">
        <v>348</v>
      </c>
      <c r="FH204" t="s">
        <v>349</v>
      </c>
      <c r="FI204" t="s">
        <v>350</v>
      </c>
      <c r="FJ204" t="s">
        <v>350</v>
      </c>
      <c r="FK204" t="s">
        <v>350</v>
      </c>
      <c r="FL204" t="s">
        <v>350</v>
      </c>
      <c r="FM204">
        <v>0</v>
      </c>
      <c r="FN204">
        <v>100</v>
      </c>
      <c r="FO204">
        <v>100</v>
      </c>
      <c r="FP204">
        <v>-0.51</v>
      </c>
      <c r="FQ204">
        <v>7.4099999999999999E-2</v>
      </c>
      <c r="FR204">
        <v>-0.18329044484773399</v>
      </c>
      <c r="FS204">
        <v>1.93526017593624E-3</v>
      </c>
      <c r="FT204">
        <v>-2.6352868309754201E-6</v>
      </c>
      <c r="FU204">
        <v>7.4988703689445403E-10</v>
      </c>
      <c r="FV204">
        <v>7.4070808911679595E-2</v>
      </c>
      <c r="FW204">
        <v>0</v>
      </c>
      <c r="FX204">
        <v>0</v>
      </c>
      <c r="FY204">
        <v>0</v>
      </c>
      <c r="FZ204">
        <v>1</v>
      </c>
      <c r="GA204">
        <v>1999</v>
      </c>
      <c r="GB204">
        <v>0</v>
      </c>
      <c r="GC204">
        <v>14</v>
      </c>
      <c r="GD204">
        <v>60.8</v>
      </c>
      <c r="GE204">
        <v>60.8</v>
      </c>
      <c r="GF204">
        <v>3.0444300000000002</v>
      </c>
      <c r="GG204">
        <v>2.4694799999999999</v>
      </c>
      <c r="GH204">
        <v>1.5979000000000001</v>
      </c>
      <c r="GI204">
        <v>2.35229</v>
      </c>
      <c r="GJ204">
        <v>1.64917</v>
      </c>
      <c r="GK204">
        <v>2.48169</v>
      </c>
      <c r="GL204">
        <v>26.561199999999999</v>
      </c>
      <c r="GM204">
        <v>14.3247</v>
      </c>
      <c r="GN204">
        <v>19</v>
      </c>
      <c r="GO204">
        <v>451.49599999999998</v>
      </c>
      <c r="GP204">
        <v>640.46</v>
      </c>
      <c r="GQ204">
        <v>29.385200000000001</v>
      </c>
      <c r="GR204">
        <v>21.769500000000001</v>
      </c>
      <c r="GS204">
        <v>30.0002</v>
      </c>
      <c r="GT204">
        <v>21.701599999999999</v>
      </c>
      <c r="GU204">
        <v>21.683900000000001</v>
      </c>
      <c r="GV204">
        <v>61.040399999999998</v>
      </c>
      <c r="GW204">
        <v>28.0122</v>
      </c>
      <c r="GX204">
        <v>100</v>
      </c>
      <c r="GY204">
        <v>29.394300000000001</v>
      </c>
      <c r="GZ204">
        <v>1448.34</v>
      </c>
      <c r="HA204">
        <v>12.628500000000001</v>
      </c>
      <c r="HB204">
        <v>101.343</v>
      </c>
      <c r="HC204">
        <v>101.32899999999999</v>
      </c>
    </row>
    <row r="205" spans="1:211" x14ac:dyDescent="0.2">
      <c r="A205">
        <v>189</v>
      </c>
      <c r="B205">
        <v>1736449348</v>
      </c>
      <c r="C205">
        <v>375.90000009536698</v>
      </c>
      <c r="D205" t="s">
        <v>725</v>
      </c>
      <c r="E205" t="s">
        <v>726</v>
      </c>
      <c r="F205">
        <v>2</v>
      </c>
      <c r="G205">
        <v>1736449347</v>
      </c>
      <c r="H205">
        <f t="shared" si="68"/>
        <v>2.4336939099496788E-3</v>
      </c>
      <c r="I205">
        <f t="shared" si="69"/>
        <v>2.4336939099496786</v>
      </c>
      <c r="J205">
        <f t="shared" si="70"/>
        <v>46.606190169072789</v>
      </c>
      <c r="K205">
        <f t="shared" si="71"/>
        <v>1341.22</v>
      </c>
      <c r="L205">
        <f t="shared" si="72"/>
        <v>785.51138789456184</v>
      </c>
      <c r="M205">
        <f t="shared" si="73"/>
        <v>80.365575834126076</v>
      </c>
      <c r="N205">
        <f t="shared" si="74"/>
        <v>137.2200572536</v>
      </c>
      <c r="O205">
        <f t="shared" si="75"/>
        <v>0.14439549994086803</v>
      </c>
      <c r="P205">
        <f t="shared" si="76"/>
        <v>3.5253027870961788</v>
      </c>
      <c r="Q205">
        <f t="shared" si="77"/>
        <v>0.14118844268587794</v>
      </c>
      <c r="R205">
        <f t="shared" si="78"/>
        <v>8.85249854165438E-2</v>
      </c>
      <c r="S205">
        <f t="shared" si="79"/>
        <v>253.92012</v>
      </c>
      <c r="T205">
        <f t="shared" si="80"/>
        <v>25.696472785539154</v>
      </c>
      <c r="U205">
        <f t="shared" si="81"/>
        <v>25.696472785539154</v>
      </c>
      <c r="V205">
        <f t="shared" si="82"/>
        <v>3.3141276290682282</v>
      </c>
      <c r="W205">
        <f t="shared" si="83"/>
        <v>50.189020451633496</v>
      </c>
      <c r="X205">
        <f t="shared" si="84"/>
        <v>1.5928829836960001</v>
      </c>
      <c r="Y205">
        <f t="shared" si="85"/>
        <v>3.1737678268318481</v>
      </c>
      <c r="Z205">
        <f t="shared" si="86"/>
        <v>1.7212446453722281</v>
      </c>
      <c r="AA205">
        <f t="shared" si="87"/>
        <v>-107.32590142878084</v>
      </c>
      <c r="AB205">
        <f t="shared" si="88"/>
        <v>-138.29866905647344</v>
      </c>
      <c r="AC205">
        <f t="shared" si="89"/>
        <v>-8.3259869937799795</v>
      </c>
      <c r="AD205">
        <f t="shared" si="90"/>
        <v>-3.0437479034276294E-2</v>
      </c>
      <c r="AE205">
        <f t="shared" si="91"/>
        <v>74.813513858862706</v>
      </c>
      <c r="AF205">
        <f t="shared" si="92"/>
        <v>2.432062183040189</v>
      </c>
      <c r="AG205">
        <f t="shared" si="93"/>
        <v>46.606190169072789</v>
      </c>
      <c r="AH205">
        <v>1442.6478320502499</v>
      </c>
      <c r="AI205">
        <v>1362.4169090909099</v>
      </c>
      <c r="AJ205">
        <v>3.3484373742867199</v>
      </c>
      <c r="AK205">
        <v>85.495142733625997</v>
      </c>
      <c r="AL205">
        <f t="shared" si="94"/>
        <v>2.4336939099496786</v>
      </c>
      <c r="AM205">
        <v>12.6969224050726</v>
      </c>
      <c r="AN205">
        <v>15.5709986013986</v>
      </c>
      <c r="AO205">
        <v>-5.2289767287972398E-6</v>
      </c>
      <c r="AP205">
        <v>126.389948844656</v>
      </c>
      <c r="AQ205">
        <v>36</v>
      </c>
      <c r="AR205">
        <v>7</v>
      </c>
      <c r="AS205">
        <f t="shared" si="95"/>
        <v>1</v>
      </c>
      <c r="AT205">
        <f t="shared" si="96"/>
        <v>0</v>
      </c>
      <c r="AU205">
        <f t="shared" si="97"/>
        <v>54191.701251783561</v>
      </c>
      <c r="AV205">
        <f t="shared" si="98"/>
        <v>1600</v>
      </c>
      <c r="AW205">
        <f t="shared" si="99"/>
        <v>1348.8000480000001</v>
      </c>
      <c r="AX205">
        <f t="shared" si="100"/>
        <v>0.84300003000000001</v>
      </c>
      <c r="AY205">
        <f t="shared" si="101"/>
        <v>0.158700075</v>
      </c>
      <c r="AZ205">
        <v>6</v>
      </c>
      <c r="BA205">
        <v>0.5</v>
      </c>
      <c r="BB205" t="s">
        <v>345</v>
      </c>
      <c r="BC205">
        <v>2</v>
      </c>
      <c r="BD205" t="b">
        <v>1</v>
      </c>
      <c r="BE205">
        <v>1736449347</v>
      </c>
      <c r="BF205">
        <v>1341.22</v>
      </c>
      <c r="BG205">
        <v>1434.88</v>
      </c>
      <c r="BH205">
        <v>15.5692</v>
      </c>
      <c r="BI205">
        <v>12.697100000000001</v>
      </c>
      <c r="BJ205">
        <v>1341.74</v>
      </c>
      <c r="BK205">
        <v>15.495100000000001</v>
      </c>
      <c r="BL205">
        <v>500.16300000000001</v>
      </c>
      <c r="BM205">
        <v>102.209</v>
      </c>
      <c r="BN205">
        <v>0.10088</v>
      </c>
      <c r="BO205">
        <v>24.968800000000002</v>
      </c>
      <c r="BP205">
        <v>24.6828</v>
      </c>
      <c r="BQ205">
        <v>999.9</v>
      </c>
      <c r="BR205">
        <v>0</v>
      </c>
      <c r="BS205">
        <v>0</v>
      </c>
      <c r="BT205">
        <v>9957.5</v>
      </c>
      <c r="BU205">
        <v>512.44899999999996</v>
      </c>
      <c r="BV205">
        <v>125.777</v>
      </c>
      <c r="BW205">
        <v>-93.660300000000007</v>
      </c>
      <c r="BX205">
        <v>1362.44</v>
      </c>
      <c r="BY205">
        <v>1453.34</v>
      </c>
      <c r="BZ205">
        <v>2.8720699999999999</v>
      </c>
      <c r="CA205">
        <v>1434.88</v>
      </c>
      <c r="CB205">
        <v>12.697100000000001</v>
      </c>
      <c r="CC205">
        <v>1.5912999999999999</v>
      </c>
      <c r="CD205">
        <v>1.29775</v>
      </c>
      <c r="CE205">
        <v>13.8749</v>
      </c>
      <c r="CF205">
        <v>10.7729</v>
      </c>
      <c r="CG205">
        <v>1600</v>
      </c>
      <c r="CH205">
        <v>0.89999899999999999</v>
      </c>
      <c r="CI205">
        <v>0.10000100000000001</v>
      </c>
      <c r="CJ205">
        <v>20</v>
      </c>
      <c r="CK205">
        <v>31274.5</v>
      </c>
      <c r="CL205">
        <v>1736445700.0999999</v>
      </c>
      <c r="CM205" t="s">
        <v>346</v>
      </c>
      <c r="CN205">
        <v>1736445697.0999999</v>
      </c>
      <c r="CO205">
        <v>1736445700.0999999</v>
      </c>
      <c r="CP205">
        <v>1</v>
      </c>
      <c r="CQ205">
        <v>-0.33700000000000002</v>
      </c>
      <c r="CR205">
        <v>1.2999999999999999E-2</v>
      </c>
      <c r="CS205">
        <v>0.22</v>
      </c>
      <c r="CT205">
        <v>8.3000000000000004E-2</v>
      </c>
      <c r="CU205">
        <v>420</v>
      </c>
      <c r="CV205">
        <v>16</v>
      </c>
      <c r="CW205">
        <v>0.23</v>
      </c>
      <c r="CX205">
        <v>0.32</v>
      </c>
      <c r="CY205">
        <v>-92.799823809523801</v>
      </c>
      <c r="CZ205">
        <v>-4.3970727272727199</v>
      </c>
      <c r="DA205">
        <v>0.48302385024892602</v>
      </c>
      <c r="DB205">
        <v>0</v>
      </c>
      <c r="DC205">
        <v>2.8709671428571402</v>
      </c>
      <c r="DD205">
        <v>4.5669350649349801E-2</v>
      </c>
      <c r="DE205">
        <v>9.0713936257294705E-3</v>
      </c>
      <c r="DF205">
        <v>1</v>
      </c>
      <c r="DG205">
        <v>1</v>
      </c>
      <c r="DH205">
        <v>2</v>
      </c>
      <c r="DI205" t="s">
        <v>347</v>
      </c>
      <c r="DJ205">
        <v>3.11951</v>
      </c>
      <c r="DK205">
        <v>2.8007200000000001</v>
      </c>
      <c r="DL205">
        <v>0.22145400000000001</v>
      </c>
      <c r="DM205">
        <v>0.23249700000000001</v>
      </c>
      <c r="DN205">
        <v>8.6994500000000002E-2</v>
      </c>
      <c r="DO205">
        <v>7.5725600000000004E-2</v>
      </c>
      <c r="DP205">
        <v>21724.400000000001</v>
      </c>
      <c r="DQ205">
        <v>19793.400000000001</v>
      </c>
      <c r="DR205">
        <v>26687.5</v>
      </c>
      <c r="DS205">
        <v>24122.2</v>
      </c>
      <c r="DT205">
        <v>33684.5</v>
      </c>
      <c r="DU205">
        <v>32477.7</v>
      </c>
      <c r="DV205">
        <v>40351.300000000003</v>
      </c>
      <c r="DW205">
        <v>38134</v>
      </c>
      <c r="DX205">
        <v>2.0162300000000002</v>
      </c>
      <c r="DY205">
        <v>2.2685200000000001</v>
      </c>
      <c r="DZ205">
        <v>0.15152199999999999</v>
      </c>
      <c r="EA205">
        <v>0</v>
      </c>
      <c r="EB205">
        <v>22.1934</v>
      </c>
      <c r="EC205">
        <v>999.9</v>
      </c>
      <c r="ED205">
        <v>64.088999999999999</v>
      </c>
      <c r="EE205">
        <v>22.184999999999999</v>
      </c>
      <c r="EF205">
        <v>16.828800000000001</v>
      </c>
      <c r="EG205">
        <v>63.814900000000002</v>
      </c>
      <c r="EH205">
        <v>26.826899999999998</v>
      </c>
      <c r="EI205">
        <v>1</v>
      </c>
      <c r="EJ205">
        <v>-0.425257</v>
      </c>
      <c r="EK205">
        <v>-4.2772800000000002</v>
      </c>
      <c r="EL205">
        <v>20.224599999999999</v>
      </c>
      <c r="EM205">
        <v>5.2617700000000003</v>
      </c>
      <c r="EN205">
        <v>12.0068</v>
      </c>
      <c r="EO205">
        <v>4.9997499999999997</v>
      </c>
      <c r="EP205">
        <v>3.2868300000000001</v>
      </c>
      <c r="EQ205">
        <v>9999</v>
      </c>
      <c r="ER205">
        <v>9999</v>
      </c>
      <c r="ES205">
        <v>999.9</v>
      </c>
      <c r="ET205">
        <v>9999</v>
      </c>
      <c r="EU205">
        <v>1.8723000000000001</v>
      </c>
      <c r="EV205">
        <v>1.87317</v>
      </c>
      <c r="EW205">
        <v>1.86937</v>
      </c>
      <c r="EX205">
        <v>1.8751</v>
      </c>
      <c r="EY205">
        <v>1.8754200000000001</v>
      </c>
      <c r="EZ205">
        <v>1.87381</v>
      </c>
      <c r="FA205">
        <v>1.87239</v>
      </c>
      <c r="FB205">
        <v>1.8714900000000001</v>
      </c>
      <c r="FC205">
        <v>5</v>
      </c>
      <c r="FD205">
        <v>0</v>
      </c>
      <c r="FE205">
        <v>0</v>
      </c>
      <c r="FF205">
        <v>0</v>
      </c>
      <c r="FG205" t="s">
        <v>348</v>
      </c>
      <c r="FH205" t="s">
        <v>349</v>
      </c>
      <c r="FI205" t="s">
        <v>350</v>
      </c>
      <c r="FJ205" t="s">
        <v>350</v>
      </c>
      <c r="FK205" t="s">
        <v>350</v>
      </c>
      <c r="FL205" t="s">
        <v>350</v>
      </c>
      <c r="FM205">
        <v>0</v>
      </c>
      <c r="FN205">
        <v>100</v>
      </c>
      <c r="FO205">
        <v>100</v>
      </c>
      <c r="FP205">
        <v>-0.53</v>
      </c>
      <c r="FQ205">
        <v>7.3999999999999996E-2</v>
      </c>
      <c r="FR205">
        <v>-0.18329044484773399</v>
      </c>
      <c r="FS205">
        <v>1.93526017593624E-3</v>
      </c>
      <c r="FT205">
        <v>-2.6352868309754201E-6</v>
      </c>
      <c r="FU205">
        <v>7.4988703689445403E-10</v>
      </c>
      <c r="FV205">
        <v>7.4070808911679595E-2</v>
      </c>
      <c r="FW205">
        <v>0</v>
      </c>
      <c r="FX205">
        <v>0</v>
      </c>
      <c r="FY205">
        <v>0</v>
      </c>
      <c r="FZ205">
        <v>1</v>
      </c>
      <c r="GA205">
        <v>1999</v>
      </c>
      <c r="GB205">
        <v>0</v>
      </c>
      <c r="GC205">
        <v>14</v>
      </c>
      <c r="GD205">
        <v>60.8</v>
      </c>
      <c r="GE205">
        <v>60.8</v>
      </c>
      <c r="GF205">
        <v>3.0529799999999998</v>
      </c>
      <c r="GG205">
        <v>2.47681</v>
      </c>
      <c r="GH205">
        <v>1.5979000000000001</v>
      </c>
      <c r="GI205">
        <v>2.35229</v>
      </c>
      <c r="GJ205">
        <v>1.64917</v>
      </c>
      <c r="GK205">
        <v>2.3706100000000001</v>
      </c>
      <c r="GL205">
        <v>26.561199999999999</v>
      </c>
      <c r="GM205">
        <v>14.3072</v>
      </c>
      <c r="GN205">
        <v>19</v>
      </c>
      <c r="GO205">
        <v>452.41800000000001</v>
      </c>
      <c r="GP205">
        <v>639.81500000000005</v>
      </c>
      <c r="GQ205">
        <v>29.393999999999998</v>
      </c>
      <c r="GR205">
        <v>21.770399999999999</v>
      </c>
      <c r="GS205">
        <v>30.000299999999999</v>
      </c>
      <c r="GT205">
        <v>21.702500000000001</v>
      </c>
      <c r="GU205">
        <v>21.684799999999999</v>
      </c>
      <c r="GV205">
        <v>61.213700000000003</v>
      </c>
      <c r="GW205">
        <v>28.0122</v>
      </c>
      <c r="GX205">
        <v>100</v>
      </c>
      <c r="GY205">
        <v>29.394300000000001</v>
      </c>
      <c r="GZ205">
        <v>1455.04</v>
      </c>
      <c r="HA205">
        <v>12.6393</v>
      </c>
      <c r="HB205">
        <v>101.343</v>
      </c>
      <c r="HC205">
        <v>101.32899999999999</v>
      </c>
    </row>
    <row r="206" spans="1:211" x14ac:dyDescent="0.2">
      <c r="A206">
        <v>190</v>
      </c>
      <c r="B206">
        <v>1736449350</v>
      </c>
      <c r="C206">
        <v>377.90000009536698</v>
      </c>
      <c r="D206" t="s">
        <v>727</v>
      </c>
      <c r="E206" t="s">
        <v>728</v>
      </c>
      <c r="F206">
        <v>2</v>
      </c>
      <c r="G206">
        <v>1736449348</v>
      </c>
      <c r="H206">
        <f t="shared" si="68"/>
        <v>2.4305540676379479E-3</v>
      </c>
      <c r="I206">
        <f t="shared" si="69"/>
        <v>2.430554067637948</v>
      </c>
      <c r="J206">
        <f t="shared" si="70"/>
        <v>46.561548745640735</v>
      </c>
      <c r="K206">
        <f t="shared" si="71"/>
        <v>1344.55</v>
      </c>
      <c r="L206">
        <f t="shared" si="72"/>
        <v>788.3986062661354</v>
      </c>
      <c r="M206">
        <f t="shared" si="73"/>
        <v>80.659899307542688</v>
      </c>
      <c r="N206">
        <f t="shared" si="74"/>
        <v>137.55892863330001</v>
      </c>
      <c r="O206">
        <f t="shared" si="75"/>
        <v>0.14415458859219302</v>
      </c>
      <c r="P206">
        <f t="shared" si="76"/>
        <v>3.5289147512212851</v>
      </c>
      <c r="Q206">
        <f t="shared" si="77"/>
        <v>0.14096128981191752</v>
      </c>
      <c r="R206">
        <f t="shared" si="78"/>
        <v>8.8381819689682714E-2</v>
      </c>
      <c r="S206">
        <f t="shared" si="79"/>
        <v>253.92012</v>
      </c>
      <c r="T206">
        <f t="shared" si="80"/>
        <v>25.698355974014042</v>
      </c>
      <c r="U206">
        <f t="shared" si="81"/>
        <v>25.698355974014042</v>
      </c>
      <c r="V206">
        <f t="shared" si="82"/>
        <v>3.3144977963475877</v>
      </c>
      <c r="W206">
        <f t="shared" si="83"/>
        <v>50.178479951615806</v>
      </c>
      <c r="X206">
        <f t="shared" si="84"/>
        <v>1.5927289019154001</v>
      </c>
      <c r="Y206">
        <f t="shared" si="85"/>
        <v>3.1741274415868639</v>
      </c>
      <c r="Z206">
        <f t="shared" si="86"/>
        <v>1.7217688944321876</v>
      </c>
      <c r="AA206">
        <f t="shared" si="87"/>
        <v>-107.1874343828335</v>
      </c>
      <c r="AB206">
        <f t="shared" si="88"/>
        <v>-138.43716906842684</v>
      </c>
      <c r="AC206">
        <f t="shared" si="89"/>
        <v>-8.325953008079523</v>
      </c>
      <c r="AD206">
        <f t="shared" si="90"/>
        <v>-3.0436459339853172E-2</v>
      </c>
      <c r="AE206">
        <f t="shared" si="91"/>
        <v>74.699229913260083</v>
      </c>
      <c r="AF206">
        <f t="shared" si="92"/>
        <v>2.433512782522024</v>
      </c>
      <c r="AG206">
        <f t="shared" si="93"/>
        <v>46.561548745640735</v>
      </c>
      <c r="AH206">
        <v>1449.5138928111801</v>
      </c>
      <c r="AI206">
        <v>1369.2016363636401</v>
      </c>
      <c r="AJ206">
        <v>3.3707847293331801</v>
      </c>
      <c r="AK206">
        <v>85.495142733625997</v>
      </c>
      <c r="AL206">
        <f t="shared" si="94"/>
        <v>2.430554067637948</v>
      </c>
      <c r="AM206">
        <v>12.6969489500073</v>
      </c>
      <c r="AN206">
        <v>15.566555944055899</v>
      </c>
      <c r="AO206">
        <v>-4.43379173148286E-6</v>
      </c>
      <c r="AP206">
        <v>126.389948844656</v>
      </c>
      <c r="AQ206">
        <v>37</v>
      </c>
      <c r="AR206">
        <v>7</v>
      </c>
      <c r="AS206">
        <f t="shared" si="95"/>
        <v>1</v>
      </c>
      <c r="AT206">
        <f t="shared" si="96"/>
        <v>0</v>
      </c>
      <c r="AU206">
        <f t="shared" si="97"/>
        <v>54270.807838114168</v>
      </c>
      <c r="AV206">
        <f t="shared" si="98"/>
        <v>1600</v>
      </c>
      <c r="AW206">
        <f t="shared" si="99"/>
        <v>1348.8000480000001</v>
      </c>
      <c r="AX206">
        <f t="shared" si="100"/>
        <v>0.84300003000000001</v>
      </c>
      <c r="AY206">
        <f t="shared" si="101"/>
        <v>0.158700075</v>
      </c>
      <c r="AZ206">
        <v>6</v>
      </c>
      <c r="BA206">
        <v>0.5</v>
      </c>
      <c r="BB206" t="s">
        <v>345</v>
      </c>
      <c r="BC206">
        <v>2</v>
      </c>
      <c r="BD206" t="b">
        <v>1</v>
      </c>
      <c r="BE206">
        <v>1736449348</v>
      </c>
      <c r="BF206">
        <v>1344.55</v>
      </c>
      <c r="BG206">
        <v>1438.06</v>
      </c>
      <c r="BH206">
        <v>15.5679</v>
      </c>
      <c r="BI206">
        <v>12.694850000000001</v>
      </c>
      <c r="BJ206">
        <v>1345.075</v>
      </c>
      <c r="BK206">
        <v>15.4938</v>
      </c>
      <c r="BL206">
        <v>500.29649999999998</v>
      </c>
      <c r="BM206">
        <v>102.208</v>
      </c>
      <c r="BN206">
        <v>0.100526</v>
      </c>
      <c r="BO206">
        <v>24.970700000000001</v>
      </c>
      <c r="BP206">
        <v>24.6846</v>
      </c>
      <c r="BQ206">
        <v>999.9</v>
      </c>
      <c r="BR206">
        <v>0</v>
      </c>
      <c r="BS206">
        <v>0</v>
      </c>
      <c r="BT206">
        <v>9972.81</v>
      </c>
      <c r="BU206">
        <v>512.42550000000006</v>
      </c>
      <c r="BV206">
        <v>125.8035</v>
      </c>
      <c r="BW206">
        <v>-93.508600000000001</v>
      </c>
      <c r="BX206">
        <v>1365.8150000000001</v>
      </c>
      <c r="BY206">
        <v>1456.55</v>
      </c>
      <c r="BZ206">
        <v>2.8730150000000001</v>
      </c>
      <c r="CA206">
        <v>1438.06</v>
      </c>
      <c r="CB206">
        <v>12.694850000000001</v>
      </c>
      <c r="CC206">
        <v>1.5911550000000001</v>
      </c>
      <c r="CD206">
        <v>1.2975099999999999</v>
      </c>
      <c r="CE206">
        <v>13.87345</v>
      </c>
      <c r="CF206">
        <v>10.770099999999999</v>
      </c>
      <c r="CG206">
        <v>1600</v>
      </c>
      <c r="CH206">
        <v>0.89999899999999999</v>
      </c>
      <c r="CI206">
        <v>0.10000100000000001</v>
      </c>
      <c r="CJ206">
        <v>20</v>
      </c>
      <c r="CK206">
        <v>31274.400000000001</v>
      </c>
      <c r="CL206">
        <v>1736445700.0999999</v>
      </c>
      <c r="CM206" t="s">
        <v>346</v>
      </c>
      <c r="CN206">
        <v>1736445697.0999999</v>
      </c>
      <c r="CO206">
        <v>1736445700.0999999</v>
      </c>
      <c r="CP206">
        <v>1</v>
      </c>
      <c r="CQ206">
        <v>-0.33700000000000002</v>
      </c>
      <c r="CR206">
        <v>1.2999999999999999E-2</v>
      </c>
      <c r="CS206">
        <v>0.22</v>
      </c>
      <c r="CT206">
        <v>8.3000000000000004E-2</v>
      </c>
      <c r="CU206">
        <v>420</v>
      </c>
      <c r="CV206">
        <v>16</v>
      </c>
      <c r="CW206">
        <v>0.23</v>
      </c>
      <c r="CX206">
        <v>0.32</v>
      </c>
      <c r="CY206">
        <v>-92.906914285714294</v>
      </c>
      <c r="CZ206">
        <v>-5.2138441558441198</v>
      </c>
      <c r="DA206">
        <v>0.53429103295035296</v>
      </c>
      <c r="DB206">
        <v>0</v>
      </c>
      <c r="DC206">
        <v>2.8730428571428601</v>
      </c>
      <c r="DD206">
        <v>-8.2285714285290298E-4</v>
      </c>
      <c r="DE206">
        <v>4.7500878617008401E-3</v>
      </c>
      <c r="DF206">
        <v>1</v>
      </c>
      <c r="DG206">
        <v>1</v>
      </c>
      <c r="DH206">
        <v>2</v>
      </c>
      <c r="DI206" t="s">
        <v>347</v>
      </c>
      <c r="DJ206">
        <v>3.11937</v>
      </c>
      <c r="DK206">
        <v>2.80077</v>
      </c>
      <c r="DL206">
        <v>0.222105</v>
      </c>
      <c r="DM206">
        <v>0.233073</v>
      </c>
      <c r="DN206">
        <v>8.7006E-2</v>
      </c>
      <c r="DO206">
        <v>7.5674099999999994E-2</v>
      </c>
      <c r="DP206">
        <v>21705.8</v>
      </c>
      <c r="DQ206">
        <v>19778.5</v>
      </c>
      <c r="DR206">
        <v>26687</v>
      </c>
      <c r="DS206">
        <v>24122.1</v>
      </c>
      <c r="DT206">
        <v>33684.5</v>
      </c>
      <c r="DU206">
        <v>32479.599999999999</v>
      </c>
      <c r="DV206">
        <v>40351.800000000003</v>
      </c>
      <c r="DW206">
        <v>38133.9</v>
      </c>
      <c r="DX206">
        <v>2.0151300000000001</v>
      </c>
      <c r="DY206">
        <v>2.2685</v>
      </c>
      <c r="DZ206">
        <v>0.15144099999999999</v>
      </c>
      <c r="EA206">
        <v>0</v>
      </c>
      <c r="EB206">
        <v>22.194800000000001</v>
      </c>
      <c r="EC206">
        <v>999.9</v>
      </c>
      <c r="ED206">
        <v>64.088999999999999</v>
      </c>
      <c r="EE206">
        <v>22.184999999999999</v>
      </c>
      <c r="EF206">
        <v>16.8276</v>
      </c>
      <c r="EG206">
        <v>63.734900000000003</v>
      </c>
      <c r="EH206">
        <v>26.3902</v>
      </c>
      <c r="EI206">
        <v>1</v>
      </c>
      <c r="EJ206">
        <v>-0.42533799999999999</v>
      </c>
      <c r="EK206">
        <v>-4.2537200000000004</v>
      </c>
      <c r="EL206">
        <v>20.2254</v>
      </c>
      <c r="EM206">
        <v>5.2620699999999996</v>
      </c>
      <c r="EN206">
        <v>12.007899999999999</v>
      </c>
      <c r="EO206">
        <v>4.9999000000000002</v>
      </c>
      <c r="EP206">
        <v>3.2869799999999998</v>
      </c>
      <c r="EQ206">
        <v>9999</v>
      </c>
      <c r="ER206">
        <v>9999</v>
      </c>
      <c r="ES206">
        <v>999.9</v>
      </c>
      <c r="ET206">
        <v>9999</v>
      </c>
      <c r="EU206">
        <v>1.8723099999999999</v>
      </c>
      <c r="EV206">
        <v>1.87317</v>
      </c>
      <c r="EW206">
        <v>1.86937</v>
      </c>
      <c r="EX206">
        <v>1.8751199999999999</v>
      </c>
      <c r="EY206">
        <v>1.8754299999999999</v>
      </c>
      <c r="EZ206">
        <v>1.87382</v>
      </c>
      <c r="FA206">
        <v>1.87239</v>
      </c>
      <c r="FB206">
        <v>1.8714900000000001</v>
      </c>
      <c r="FC206">
        <v>5</v>
      </c>
      <c r="FD206">
        <v>0</v>
      </c>
      <c r="FE206">
        <v>0</v>
      </c>
      <c r="FF206">
        <v>0</v>
      </c>
      <c r="FG206" t="s">
        <v>348</v>
      </c>
      <c r="FH206" t="s">
        <v>349</v>
      </c>
      <c r="FI206" t="s">
        <v>350</v>
      </c>
      <c r="FJ206" t="s">
        <v>350</v>
      </c>
      <c r="FK206" t="s">
        <v>350</v>
      </c>
      <c r="FL206" t="s">
        <v>350</v>
      </c>
      <c r="FM206">
        <v>0</v>
      </c>
      <c r="FN206">
        <v>100</v>
      </c>
      <c r="FO206">
        <v>100</v>
      </c>
      <c r="FP206">
        <v>-0.53</v>
      </c>
      <c r="FQ206">
        <v>7.4099999999999999E-2</v>
      </c>
      <c r="FR206">
        <v>-0.18329044484773399</v>
      </c>
      <c r="FS206">
        <v>1.93526017593624E-3</v>
      </c>
      <c r="FT206">
        <v>-2.6352868309754201E-6</v>
      </c>
      <c r="FU206">
        <v>7.4988703689445403E-10</v>
      </c>
      <c r="FV206">
        <v>7.4070808911679595E-2</v>
      </c>
      <c r="FW206">
        <v>0</v>
      </c>
      <c r="FX206">
        <v>0</v>
      </c>
      <c r="FY206">
        <v>0</v>
      </c>
      <c r="FZ206">
        <v>1</v>
      </c>
      <c r="GA206">
        <v>1999</v>
      </c>
      <c r="GB206">
        <v>0</v>
      </c>
      <c r="GC206">
        <v>14</v>
      </c>
      <c r="GD206">
        <v>60.9</v>
      </c>
      <c r="GE206">
        <v>60.8</v>
      </c>
      <c r="GF206">
        <v>3.0627399999999998</v>
      </c>
      <c r="GG206">
        <v>2.47559</v>
      </c>
      <c r="GH206">
        <v>1.5979000000000001</v>
      </c>
      <c r="GI206">
        <v>2.3535200000000001</v>
      </c>
      <c r="GJ206">
        <v>1.64917</v>
      </c>
      <c r="GK206">
        <v>2.4072300000000002</v>
      </c>
      <c r="GL206">
        <v>26.561199999999999</v>
      </c>
      <c r="GM206">
        <v>14.315899999999999</v>
      </c>
      <c r="GN206">
        <v>19</v>
      </c>
      <c r="GO206">
        <v>451.79199999999997</v>
      </c>
      <c r="GP206">
        <v>639.80600000000004</v>
      </c>
      <c r="GQ206">
        <v>29.402799999999999</v>
      </c>
      <c r="GR206">
        <v>21.7713</v>
      </c>
      <c r="GS206">
        <v>30.0002</v>
      </c>
      <c r="GT206">
        <v>21.703399999999998</v>
      </c>
      <c r="GU206">
        <v>21.685700000000001</v>
      </c>
      <c r="GV206">
        <v>61.424100000000003</v>
      </c>
      <c r="GW206">
        <v>28.0122</v>
      </c>
      <c r="GX206">
        <v>100</v>
      </c>
      <c r="GY206">
        <v>29.415800000000001</v>
      </c>
      <c r="GZ206">
        <v>1461.78</v>
      </c>
      <c r="HA206">
        <v>12.614599999999999</v>
      </c>
      <c r="HB206">
        <v>101.343</v>
      </c>
      <c r="HC206">
        <v>101.32899999999999</v>
      </c>
    </row>
    <row r="207" spans="1:211" x14ac:dyDescent="0.2">
      <c r="A207">
        <v>191</v>
      </c>
      <c r="B207">
        <v>1736449352</v>
      </c>
      <c r="C207">
        <v>379.90000009536698</v>
      </c>
      <c r="D207" t="s">
        <v>729</v>
      </c>
      <c r="E207" t="s">
        <v>730</v>
      </c>
      <c r="F207">
        <v>2</v>
      </c>
      <c r="G207">
        <v>1736449351</v>
      </c>
      <c r="H207">
        <f t="shared" si="68"/>
        <v>2.4281414944369523E-3</v>
      </c>
      <c r="I207">
        <f t="shared" si="69"/>
        <v>2.4281414944369524</v>
      </c>
      <c r="J207">
        <f t="shared" si="70"/>
        <v>46.623622245460524</v>
      </c>
      <c r="K207">
        <f t="shared" si="71"/>
        <v>1354.45</v>
      </c>
      <c r="L207">
        <f t="shared" si="72"/>
        <v>796.44108419773681</v>
      </c>
      <c r="M207">
        <f t="shared" si="73"/>
        <v>81.480279366514935</v>
      </c>
      <c r="N207">
        <f t="shared" si="74"/>
        <v>138.56764370605501</v>
      </c>
      <c r="O207">
        <f t="shared" si="75"/>
        <v>0.14389680030764754</v>
      </c>
      <c r="P207">
        <f t="shared" si="76"/>
        <v>3.5426967416715822</v>
      </c>
      <c r="Q207">
        <f t="shared" si="77"/>
        <v>0.14072686156516459</v>
      </c>
      <c r="R207">
        <f t="shared" si="78"/>
        <v>8.8233278711060945E-2</v>
      </c>
      <c r="S207">
        <f t="shared" si="79"/>
        <v>253.92000000000002</v>
      </c>
      <c r="T207">
        <f t="shared" si="80"/>
        <v>25.702507151416185</v>
      </c>
      <c r="U207">
        <f t="shared" si="81"/>
        <v>25.702507151416185</v>
      </c>
      <c r="V207">
        <f t="shared" si="82"/>
        <v>3.3153138964241586</v>
      </c>
      <c r="W207">
        <f t="shared" si="83"/>
        <v>50.150724037846359</v>
      </c>
      <c r="X207">
        <f t="shared" si="84"/>
        <v>1.5924460222754402</v>
      </c>
      <c r="Y207">
        <f t="shared" si="85"/>
        <v>3.1753201032026919</v>
      </c>
      <c r="Z207">
        <f t="shared" si="86"/>
        <v>1.7228678741487184</v>
      </c>
      <c r="AA207">
        <f t="shared" si="87"/>
        <v>-107.08103990466959</v>
      </c>
      <c r="AB207">
        <f t="shared" si="88"/>
        <v>-138.56741619432208</v>
      </c>
      <c r="AC207">
        <f t="shared" si="89"/>
        <v>-8.3018019964965486</v>
      </c>
      <c r="AD207">
        <f t="shared" si="90"/>
        <v>-3.025809548822167E-2</v>
      </c>
      <c r="AE207">
        <f t="shared" si="91"/>
        <v>73.781207501225069</v>
      </c>
      <c r="AF207">
        <f t="shared" si="92"/>
        <v>2.447422236904087</v>
      </c>
      <c r="AG207">
        <f t="shared" si="93"/>
        <v>46.623622245460524</v>
      </c>
      <c r="AH207">
        <v>1456.1964237806301</v>
      </c>
      <c r="AI207">
        <v>1375.87715151515</v>
      </c>
      <c r="AJ207">
        <v>3.3577432160617602</v>
      </c>
      <c r="AK207">
        <v>85.495142733625997</v>
      </c>
      <c r="AL207">
        <f t="shared" si="94"/>
        <v>2.4281414944369524</v>
      </c>
      <c r="AM207">
        <v>12.696818158650199</v>
      </c>
      <c r="AN207">
        <v>15.564481118881099</v>
      </c>
      <c r="AO207">
        <v>-2.89940101024153E-6</v>
      </c>
      <c r="AP207">
        <v>126.389948844656</v>
      </c>
      <c r="AQ207">
        <v>37</v>
      </c>
      <c r="AR207">
        <v>7</v>
      </c>
      <c r="AS207">
        <f t="shared" si="95"/>
        <v>1</v>
      </c>
      <c r="AT207">
        <f t="shared" si="96"/>
        <v>0</v>
      </c>
      <c r="AU207">
        <f t="shared" si="97"/>
        <v>54573.298499195778</v>
      </c>
      <c r="AV207">
        <f t="shared" si="98"/>
        <v>1600</v>
      </c>
      <c r="AW207">
        <f t="shared" si="99"/>
        <v>1348.8</v>
      </c>
      <c r="AX207">
        <f t="shared" si="100"/>
        <v>0.84299999999999997</v>
      </c>
      <c r="AY207">
        <f t="shared" si="101"/>
        <v>0.15870000000000001</v>
      </c>
      <c r="AZ207">
        <v>6</v>
      </c>
      <c r="BA207">
        <v>0.5</v>
      </c>
      <c r="BB207" t="s">
        <v>345</v>
      </c>
      <c r="BC207">
        <v>2</v>
      </c>
      <c r="BD207" t="b">
        <v>1</v>
      </c>
      <c r="BE207">
        <v>1736449351</v>
      </c>
      <c r="BF207">
        <v>1354.45</v>
      </c>
      <c r="BG207">
        <v>1446.94</v>
      </c>
      <c r="BH207">
        <v>15.5656</v>
      </c>
      <c r="BI207">
        <v>12.6752</v>
      </c>
      <c r="BJ207">
        <v>1354.99</v>
      </c>
      <c r="BK207">
        <v>15.4915</v>
      </c>
      <c r="BL207">
        <v>500.137</v>
      </c>
      <c r="BM207">
        <v>102.206</v>
      </c>
      <c r="BN207">
        <v>9.94699E-2</v>
      </c>
      <c r="BO207">
        <v>24.977</v>
      </c>
      <c r="BP207">
        <v>24.6874</v>
      </c>
      <c r="BQ207">
        <v>999.9</v>
      </c>
      <c r="BR207">
        <v>0</v>
      </c>
      <c r="BS207">
        <v>0</v>
      </c>
      <c r="BT207">
        <v>10031.200000000001</v>
      </c>
      <c r="BU207">
        <v>512.399</v>
      </c>
      <c r="BV207">
        <v>125.92</v>
      </c>
      <c r="BW207">
        <v>-92.484899999999996</v>
      </c>
      <c r="BX207">
        <v>1375.87</v>
      </c>
      <c r="BY207">
        <v>1465.52</v>
      </c>
      <c r="BZ207">
        <v>2.89039</v>
      </c>
      <c r="CA207">
        <v>1446.94</v>
      </c>
      <c r="CB207">
        <v>12.6752</v>
      </c>
      <c r="CC207">
        <v>1.5908899999999999</v>
      </c>
      <c r="CD207">
        <v>1.29548</v>
      </c>
      <c r="CE207">
        <v>13.870900000000001</v>
      </c>
      <c r="CF207">
        <v>10.746499999999999</v>
      </c>
      <c r="CG207">
        <v>1600</v>
      </c>
      <c r="CH207">
        <v>0.9</v>
      </c>
      <c r="CI207">
        <v>0.1</v>
      </c>
      <c r="CJ207">
        <v>20</v>
      </c>
      <c r="CK207">
        <v>31274.400000000001</v>
      </c>
      <c r="CL207">
        <v>1736445700.0999999</v>
      </c>
      <c r="CM207" t="s">
        <v>346</v>
      </c>
      <c r="CN207">
        <v>1736445697.0999999</v>
      </c>
      <c r="CO207">
        <v>1736445700.0999999</v>
      </c>
      <c r="CP207">
        <v>1</v>
      </c>
      <c r="CQ207">
        <v>-0.33700000000000002</v>
      </c>
      <c r="CR207">
        <v>1.2999999999999999E-2</v>
      </c>
      <c r="CS207">
        <v>0.22</v>
      </c>
      <c r="CT207">
        <v>8.3000000000000004E-2</v>
      </c>
      <c r="CU207">
        <v>420</v>
      </c>
      <c r="CV207">
        <v>16</v>
      </c>
      <c r="CW207">
        <v>0.23</v>
      </c>
      <c r="CX207">
        <v>0.32</v>
      </c>
      <c r="CY207">
        <v>-93.011009523809506</v>
      </c>
      <c r="CZ207">
        <v>-4.3369636363636497</v>
      </c>
      <c r="DA207">
        <v>0.48064254800934503</v>
      </c>
      <c r="DB207">
        <v>0</v>
      </c>
      <c r="DC207">
        <v>2.8743433333333299</v>
      </c>
      <c r="DD207">
        <v>-1.232883116883E-2</v>
      </c>
      <c r="DE207">
        <v>3.7217652408415599E-3</v>
      </c>
      <c r="DF207">
        <v>1</v>
      </c>
      <c r="DG207">
        <v>1</v>
      </c>
      <c r="DH207">
        <v>2</v>
      </c>
      <c r="DI207" t="s">
        <v>347</v>
      </c>
      <c r="DJ207">
        <v>3.1190799999999999</v>
      </c>
      <c r="DK207">
        <v>2.8004899999999999</v>
      </c>
      <c r="DL207">
        <v>0.22275500000000001</v>
      </c>
      <c r="DM207">
        <v>0.23358499999999999</v>
      </c>
      <c r="DN207">
        <v>8.7012199999999998E-2</v>
      </c>
      <c r="DO207">
        <v>7.5586700000000007E-2</v>
      </c>
      <c r="DP207">
        <v>21687.8</v>
      </c>
      <c r="DQ207">
        <v>19765.3</v>
      </c>
      <c r="DR207">
        <v>26687</v>
      </c>
      <c r="DS207">
        <v>24122</v>
      </c>
      <c r="DT207">
        <v>33684.300000000003</v>
      </c>
      <c r="DU207">
        <v>32482.6</v>
      </c>
      <c r="DV207">
        <v>40351.800000000003</v>
      </c>
      <c r="DW207">
        <v>38133.800000000003</v>
      </c>
      <c r="DX207">
        <v>2.0141</v>
      </c>
      <c r="DY207">
        <v>2.2689699999999999</v>
      </c>
      <c r="DZ207">
        <v>0.15121000000000001</v>
      </c>
      <c r="EA207">
        <v>0</v>
      </c>
      <c r="EB207">
        <v>22.1968</v>
      </c>
      <c r="EC207">
        <v>999.9</v>
      </c>
      <c r="ED207">
        <v>64.100999999999999</v>
      </c>
      <c r="EE207">
        <v>22.195</v>
      </c>
      <c r="EF207">
        <v>16.8399</v>
      </c>
      <c r="EG207">
        <v>64.134900000000002</v>
      </c>
      <c r="EH207">
        <v>26.738800000000001</v>
      </c>
      <c r="EI207">
        <v>1</v>
      </c>
      <c r="EJ207">
        <v>-0.42517300000000002</v>
      </c>
      <c r="EK207">
        <v>-4.2704000000000004</v>
      </c>
      <c r="EL207">
        <v>20.225000000000001</v>
      </c>
      <c r="EM207">
        <v>5.2623600000000001</v>
      </c>
      <c r="EN207">
        <v>12.0083</v>
      </c>
      <c r="EO207">
        <v>4.9999500000000001</v>
      </c>
      <c r="EP207">
        <v>3.2870200000000001</v>
      </c>
      <c r="EQ207">
        <v>9999</v>
      </c>
      <c r="ER207">
        <v>9999</v>
      </c>
      <c r="ES207">
        <v>999.9</v>
      </c>
      <c r="ET207">
        <v>9999</v>
      </c>
      <c r="EU207">
        <v>1.8723000000000001</v>
      </c>
      <c r="EV207">
        <v>1.87317</v>
      </c>
      <c r="EW207">
        <v>1.86937</v>
      </c>
      <c r="EX207">
        <v>1.8751199999999999</v>
      </c>
      <c r="EY207">
        <v>1.8754299999999999</v>
      </c>
      <c r="EZ207">
        <v>1.87384</v>
      </c>
      <c r="FA207">
        <v>1.8724000000000001</v>
      </c>
      <c r="FB207">
        <v>1.8714900000000001</v>
      </c>
      <c r="FC207">
        <v>5</v>
      </c>
      <c r="FD207">
        <v>0</v>
      </c>
      <c r="FE207">
        <v>0</v>
      </c>
      <c r="FF207">
        <v>0</v>
      </c>
      <c r="FG207" t="s">
        <v>348</v>
      </c>
      <c r="FH207" t="s">
        <v>349</v>
      </c>
      <c r="FI207" t="s">
        <v>350</v>
      </c>
      <c r="FJ207" t="s">
        <v>350</v>
      </c>
      <c r="FK207" t="s">
        <v>350</v>
      </c>
      <c r="FL207" t="s">
        <v>350</v>
      </c>
      <c r="FM207">
        <v>0</v>
      </c>
      <c r="FN207">
        <v>100</v>
      </c>
      <c r="FO207">
        <v>100</v>
      </c>
      <c r="FP207">
        <v>-0.54</v>
      </c>
      <c r="FQ207">
        <v>7.3999999999999996E-2</v>
      </c>
      <c r="FR207">
        <v>-0.18329044484773399</v>
      </c>
      <c r="FS207">
        <v>1.93526017593624E-3</v>
      </c>
      <c r="FT207">
        <v>-2.6352868309754201E-6</v>
      </c>
      <c r="FU207">
        <v>7.4988703689445403E-10</v>
      </c>
      <c r="FV207">
        <v>7.4070808911679595E-2</v>
      </c>
      <c r="FW207">
        <v>0</v>
      </c>
      <c r="FX207">
        <v>0</v>
      </c>
      <c r="FY207">
        <v>0</v>
      </c>
      <c r="FZ207">
        <v>1</v>
      </c>
      <c r="GA207">
        <v>1999</v>
      </c>
      <c r="GB207">
        <v>0</v>
      </c>
      <c r="GC207">
        <v>14</v>
      </c>
      <c r="GD207">
        <v>60.9</v>
      </c>
      <c r="GE207">
        <v>60.9</v>
      </c>
      <c r="GF207">
        <v>3.0749499999999999</v>
      </c>
      <c r="GG207">
        <v>2.47681</v>
      </c>
      <c r="GH207">
        <v>1.5979000000000001</v>
      </c>
      <c r="GI207">
        <v>2.35229</v>
      </c>
      <c r="GJ207">
        <v>1.64917</v>
      </c>
      <c r="GK207">
        <v>2.49146</v>
      </c>
      <c r="GL207">
        <v>26.561199999999999</v>
      </c>
      <c r="GM207">
        <v>14.3247</v>
      </c>
      <c r="GN207">
        <v>19</v>
      </c>
      <c r="GO207">
        <v>451.202</v>
      </c>
      <c r="GP207">
        <v>640.20000000000005</v>
      </c>
      <c r="GQ207">
        <v>29.409400000000002</v>
      </c>
      <c r="GR207">
        <v>21.771699999999999</v>
      </c>
      <c r="GS207">
        <v>30.000299999999999</v>
      </c>
      <c r="GT207">
        <v>21.704000000000001</v>
      </c>
      <c r="GU207">
        <v>21.6859</v>
      </c>
      <c r="GV207">
        <v>61.653300000000002</v>
      </c>
      <c r="GW207">
        <v>28.0122</v>
      </c>
      <c r="GX207">
        <v>100</v>
      </c>
      <c r="GY207">
        <v>29.415800000000001</v>
      </c>
      <c r="GZ207">
        <v>1468.6</v>
      </c>
      <c r="HA207">
        <v>12.625</v>
      </c>
      <c r="HB207">
        <v>101.343</v>
      </c>
      <c r="HC207">
        <v>101.32899999999999</v>
      </c>
    </row>
    <row r="208" spans="1:211" x14ac:dyDescent="0.2">
      <c r="A208">
        <v>192</v>
      </c>
      <c r="B208">
        <v>1736449354</v>
      </c>
      <c r="C208">
        <v>381.90000009536698</v>
      </c>
      <c r="D208" t="s">
        <v>731</v>
      </c>
      <c r="E208" t="s">
        <v>732</v>
      </c>
      <c r="F208">
        <v>2</v>
      </c>
      <c r="G208">
        <v>1736449352</v>
      </c>
      <c r="H208">
        <f t="shared" si="68"/>
        <v>2.4293682619098409E-3</v>
      </c>
      <c r="I208">
        <f t="shared" si="69"/>
        <v>2.4293682619098411</v>
      </c>
      <c r="J208">
        <f t="shared" si="70"/>
        <v>46.491464791510595</v>
      </c>
      <c r="K208">
        <f t="shared" si="71"/>
        <v>1357.6849999999999</v>
      </c>
      <c r="L208">
        <f t="shared" si="72"/>
        <v>801.08706030215092</v>
      </c>
      <c r="M208">
        <f t="shared" si="73"/>
        <v>81.955405126682251</v>
      </c>
      <c r="N208">
        <f t="shared" si="74"/>
        <v>138.89829173804324</v>
      </c>
      <c r="O208">
        <f t="shared" si="75"/>
        <v>0.14390916879085089</v>
      </c>
      <c r="P208">
        <f t="shared" si="76"/>
        <v>3.5392209053753199</v>
      </c>
      <c r="Q208">
        <f t="shared" si="77"/>
        <v>0.14073565184260611</v>
      </c>
      <c r="R208">
        <f t="shared" si="78"/>
        <v>8.823908148522791E-2</v>
      </c>
      <c r="S208">
        <f t="shared" si="79"/>
        <v>253.92079350000003</v>
      </c>
      <c r="T208">
        <f t="shared" si="80"/>
        <v>25.705164939605606</v>
      </c>
      <c r="U208">
        <f t="shared" si="81"/>
        <v>25.705164939605606</v>
      </c>
      <c r="V208">
        <f t="shared" si="82"/>
        <v>3.3158364960435498</v>
      </c>
      <c r="W208">
        <f t="shared" si="83"/>
        <v>50.136635769331406</v>
      </c>
      <c r="X208">
        <f t="shared" si="84"/>
        <v>1.5922122795208575</v>
      </c>
      <c r="Y208">
        <f t="shared" si="85"/>
        <v>3.1757461486771996</v>
      </c>
      <c r="Z208">
        <f t="shared" si="86"/>
        <v>1.7236242165226923</v>
      </c>
      <c r="AA208">
        <f t="shared" si="87"/>
        <v>-107.13514035022399</v>
      </c>
      <c r="AB208">
        <f t="shared" si="88"/>
        <v>-138.5092725549064</v>
      </c>
      <c r="AC208">
        <f t="shared" si="89"/>
        <v>-8.3066731991744174</v>
      </c>
      <c r="AD208">
        <f t="shared" si="90"/>
        <v>-3.0292604304776205E-2</v>
      </c>
      <c r="AE208">
        <f t="shared" si="91"/>
        <v>73.389587403978638</v>
      </c>
      <c r="AF208">
        <f t="shared" si="92"/>
        <v>2.4520340599536459</v>
      </c>
      <c r="AG208">
        <f t="shared" si="93"/>
        <v>46.491464791510595</v>
      </c>
      <c r="AH208">
        <v>1462.3761540498299</v>
      </c>
      <c r="AI208">
        <v>1382.45266666667</v>
      </c>
      <c r="AJ208">
        <v>3.31921922085282</v>
      </c>
      <c r="AK208">
        <v>85.495142733625997</v>
      </c>
      <c r="AL208">
        <f t="shared" si="94"/>
        <v>2.4293682619098411</v>
      </c>
      <c r="AM208">
        <v>12.6920586256617</v>
      </c>
      <c r="AN208">
        <v>15.562520979021</v>
      </c>
      <c r="AO208">
        <v>-3.9041851774578202E-6</v>
      </c>
      <c r="AP208">
        <v>126.389948844656</v>
      </c>
      <c r="AQ208">
        <v>37</v>
      </c>
      <c r="AR208">
        <v>7</v>
      </c>
      <c r="AS208">
        <f t="shared" si="95"/>
        <v>1</v>
      </c>
      <c r="AT208">
        <f t="shared" si="96"/>
        <v>0</v>
      </c>
      <c r="AU208">
        <f t="shared" si="97"/>
        <v>54496.220221982505</v>
      </c>
      <c r="AV208">
        <f t="shared" si="98"/>
        <v>1600.0050000000001</v>
      </c>
      <c r="AW208">
        <f t="shared" si="99"/>
        <v>1348.8042150000001</v>
      </c>
      <c r="AX208">
        <f t="shared" si="100"/>
        <v>0.84299999999999997</v>
      </c>
      <c r="AY208">
        <f t="shared" si="101"/>
        <v>0.15870000000000001</v>
      </c>
      <c r="AZ208">
        <v>6</v>
      </c>
      <c r="BA208">
        <v>0.5</v>
      </c>
      <c r="BB208" t="s">
        <v>345</v>
      </c>
      <c r="BC208">
        <v>2</v>
      </c>
      <c r="BD208" t="b">
        <v>1</v>
      </c>
      <c r="BE208">
        <v>1736449352</v>
      </c>
      <c r="BF208">
        <v>1357.6849999999999</v>
      </c>
      <c r="BG208">
        <v>1449.7650000000001</v>
      </c>
      <c r="BH208">
        <v>15.56335</v>
      </c>
      <c r="BI208">
        <v>12.66615</v>
      </c>
      <c r="BJ208">
        <v>1358.2249999999999</v>
      </c>
      <c r="BK208">
        <v>15.48925</v>
      </c>
      <c r="BL208">
        <v>499.90449999999998</v>
      </c>
      <c r="BM208">
        <v>102.2055</v>
      </c>
      <c r="BN208">
        <v>9.9741449999999995E-2</v>
      </c>
      <c r="BO208">
        <v>24.97925</v>
      </c>
      <c r="BP208">
        <v>24.686350000000001</v>
      </c>
      <c r="BQ208">
        <v>999.9</v>
      </c>
      <c r="BR208">
        <v>0</v>
      </c>
      <c r="BS208">
        <v>0</v>
      </c>
      <c r="BT208">
        <v>10016.549999999999</v>
      </c>
      <c r="BU208">
        <v>512.41549999999995</v>
      </c>
      <c r="BV208">
        <v>125.8505</v>
      </c>
      <c r="BW208">
        <v>-92.074650000000005</v>
      </c>
      <c r="BX208">
        <v>1379.15</v>
      </c>
      <c r="BY208">
        <v>1468.365</v>
      </c>
      <c r="BZ208">
        <v>2.8972000000000002</v>
      </c>
      <c r="CA208">
        <v>1449.7650000000001</v>
      </c>
      <c r="CB208">
        <v>12.66615</v>
      </c>
      <c r="CC208">
        <v>1.59066</v>
      </c>
      <c r="CD208">
        <v>1.2945500000000001</v>
      </c>
      <c r="CE208">
        <v>13.868650000000001</v>
      </c>
      <c r="CF208">
        <v>10.735749999999999</v>
      </c>
      <c r="CG208">
        <v>1600.0050000000001</v>
      </c>
      <c r="CH208">
        <v>0.9</v>
      </c>
      <c r="CI208">
        <v>0.1</v>
      </c>
      <c r="CJ208">
        <v>20</v>
      </c>
      <c r="CK208">
        <v>31274.45</v>
      </c>
      <c r="CL208">
        <v>1736445700.0999999</v>
      </c>
      <c r="CM208" t="s">
        <v>346</v>
      </c>
      <c r="CN208">
        <v>1736445697.0999999</v>
      </c>
      <c r="CO208">
        <v>1736445700.0999999</v>
      </c>
      <c r="CP208">
        <v>1</v>
      </c>
      <c r="CQ208">
        <v>-0.33700000000000002</v>
      </c>
      <c r="CR208">
        <v>1.2999999999999999E-2</v>
      </c>
      <c r="CS208">
        <v>0.22</v>
      </c>
      <c r="CT208">
        <v>8.3000000000000004E-2</v>
      </c>
      <c r="CU208">
        <v>420</v>
      </c>
      <c r="CV208">
        <v>16</v>
      </c>
      <c r="CW208">
        <v>0.23</v>
      </c>
      <c r="CX208">
        <v>0.32</v>
      </c>
      <c r="CY208">
        <v>-93.007290476190505</v>
      </c>
      <c r="CZ208">
        <v>-1.7363142857143801</v>
      </c>
      <c r="DA208">
        <v>0.49436114031359102</v>
      </c>
      <c r="DB208">
        <v>0</v>
      </c>
      <c r="DC208">
        <v>2.8765928571428598</v>
      </c>
      <c r="DD208">
        <v>1.55906493506562E-2</v>
      </c>
      <c r="DE208">
        <v>7.35830670406041E-3</v>
      </c>
      <c r="DF208">
        <v>1</v>
      </c>
      <c r="DG208">
        <v>1</v>
      </c>
      <c r="DH208">
        <v>2</v>
      </c>
      <c r="DI208" t="s">
        <v>347</v>
      </c>
      <c r="DJ208">
        <v>3.1189800000000001</v>
      </c>
      <c r="DK208">
        <v>2.80078</v>
      </c>
      <c r="DL208">
        <v>0.22338</v>
      </c>
      <c r="DM208">
        <v>0.234154</v>
      </c>
      <c r="DN208">
        <v>8.6969699999999997E-2</v>
      </c>
      <c r="DO208">
        <v>7.5526200000000002E-2</v>
      </c>
      <c r="DP208">
        <v>21670.400000000001</v>
      </c>
      <c r="DQ208">
        <v>19750.8</v>
      </c>
      <c r="DR208">
        <v>26687</v>
      </c>
      <c r="DS208">
        <v>24122.2</v>
      </c>
      <c r="DT208">
        <v>33685.599999999999</v>
      </c>
      <c r="DU208">
        <v>32484.9</v>
      </c>
      <c r="DV208">
        <v>40351.4</v>
      </c>
      <c r="DW208">
        <v>38133.9</v>
      </c>
      <c r="DX208">
        <v>2.0146000000000002</v>
      </c>
      <c r="DY208">
        <v>2.26905</v>
      </c>
      <c r="DZ208">
        <v>0.15107499999999999</v>
      </c>
      <c r="EA208">
        <v>0</v>
      </c>
      <c r="EB208">
        <v>22.199100000000001</v>
      </c>
      <c r="EC208">
        <v>999.9</v>
      </c>
      <c r="ED208">
        <v>64.088999999999999</v>
      </c>
      <c r="EE208">
        <v>22.184999999999999</v>
      </c>
      <c r="EF208">
        <v>16.827300000000001</v>
      </c>
      <c r="EG208">
        <v>64.054900000000004</v>
      </c>
      <c r="EH208">
        <v>26.7989</v>
      </c>
      <c r="EI208">
        <v>1</v>
      </c>
      <c r="EJ208">
        <v>-0.42505799999999999</v>
      </c>
      <c r="EK208">
        <v>-4.2550800000000004</v>
      </c>
      <c r="EL208">
        <v>20.2255</v>
      </c>
      <c r="EM208">
        <v>5.2619199999999999</v>
      </c>
      <c r="EN208">
        <v>12.007300000000001</v>
      </c>
      <c r="EO208">
        <v>4.9996999999999998</v>
      </c>
      <c r="EP208">
        <v>3.2867500000000001</v>
      </c>
      <c r="EQ208">
        <v>9999</v>
      </c>
      <c r="ER208">
        <v>9999</v>
      </c>
      <c r="ES208">
        <v>999.9</v>
      </c>
      <c r="ET208">
        <v>9999</v>
      </c>
      <c r="EU208">
        <v>1.8723000000000001</v>
      </c>
      <c r="EV208">
        <v>1.87317</v>
      </c>
      <c r="EW208">
        <v>1.86938</v>
      </c>
      <c r="EX208">
        <v>1.8751199999999999</v>
      </c>
      <c r="EY208">
        <v>1.8754299999999999</v>
      </c>
      <c r="EZ208">
        <v>1.8738300000000001</v>
      </c>
      <c r="FA208">
        <v>1.8724000000000001</v>
      </c>
      <c r="FB208">
        <v>1.8714900000000001</v>
      </c>
      <c r="FC208">
        <v>5</v>
      </c>
      <c r="FD208">
        <v>0</v>
      </c>
      <c r="FE208">
        <v>0</v>
      </c>
      <c r="FF208">
        <v>0</v>
      </c>
      <c r="FG208" t="s">
        <v>348</v>
      </c>
      <c r="FH208" t="s">
        <v>349</v>
      </c>
      <c r="FI208" t="s">
        <v>350</v>
      </c>
      <c r="FJ208" t="s">
        <v>350</v>
      </c>
      <c r="FK208" t="s">
        <v>350</v>
      </c>
      <c r="FL208" t="s">
        <v>350</v>
      </c>
      <c r="FM208">
        <v>0</v>
      </c>
      <c r="FN208">
        <v>100</v>
      </c>
      <c r="FO208">
        <v>100</v>
      </c>
      <c r="FP208">
        <v>-0.55000000000000004</v>
      </c>
      <c r="FQ208">
        <v>7.4099999999999999E-2</v>
      </c>
      <c r="FR208">
        <v>-0.18329044484773399</v>
      </c>
      <c r="FS208">
        <v>1.93526017593624E-3</v>
      </c>
      <c r="FT208">
        <v>-2.6352868309754201E-6</v>
      </c>
      <c r="FU208">
        <v>7.4988703689445403E-10</v>
      </c>
      <c r="FV208">
        <v>7.4070808911679595E-2</v>
      </c>
      <c r="FW208">
        <v>0</v>
      </c>
      <c r="FX208">
        <v>0</v>
      </c>
      <c r="FY208">
        <v>0</v>
      </c>
      <c r="FZ208">
        <v>1</v>
      </c>
      <c r="GA208">
        <v>1999</v>
      </c>
      <c r="GB208">
        <v>0</v>
      </c>
      <c r="GC208">
        <v>14</v>
      </c>
      <c r="GD208">
        <v>60.9</v>
      </c>
      <c r="GE208">
        <v>60.9</v>
      </c>
      <c r="GF208">
        <v>3.0847199999999999</v>
      </c>
      <c r="GG208">
        <v>2.4694799999999999</v>
      </c>
      <c r="GH208">
        <v>1.5979000000000001</v>
      </c>
      <c r="GI208">
        <v>2.3535200000000001</v>
      </c>
      <c r="GJ208">
        <v>1.64917</v>
      </c>
      <c r="GK208">
        <v>2.32056</v>
      </c>
      <c r="GL208">
        <v>26.561199999999999</v>
      </c>
      <c r="GM208">
        <v>14.3072</v>
      </c>
      <c r="GN208">
        <v>19</v>
      </c>
      <c r="GO208">
        <v>451.49799999999999</v>
      </c>
      <c r="GP208">
        <v>640.27</v>
      </c>
      <c r="GQ208">
        <v>29.418700000000001</v>
      </c>
      <c r="GR208">
        <v>21.772600000000001</v>
      </c>
      <c r="GS208">
        <v>30.000399999999999</v>
      </c>
      <c r="GT208">
        <v>21.704799999999999</v>
      </c>
      <c r="GU208">
        <v>21.686599999999999</v>
      </c>
      <c r="GV208">
        <v>61.876899999999999</v>
      </c>
      <c r="GW208">
        <v>28.0122</v>
      </c>
      <c r="GX208">
        <v>100</v>
      </c>
      <c r="GY208">
        <v>29.430199999999999</v>
      </c>
      <c r="GZ208">
        <v>1475.35</v>
      </c>
      <c r="HA208">
        <v>12.6259</v>
      </c>
      <c r="HB208">
        <v>101.342</v>
      </c>
      <c r="HC208">
        <v>101.32899999999999</v>
      </c>
    </row>
    <row r="209" spans="1:211" x14ac:dyDescent="0.2">
      <c r="A209">
        <v>193</v>
      </c>
      <c r="B209">
        <v>1736449356</v>
      </c>
      <c r="C209">
        <v>383.90000009536698</v>
      </c>
      <c r="D209" t="s">
        <v>733</v>
      </c>
      <c r="E209" t="s">
        <v>734</v>
      </c>
      <c r="F209">
        <v>2</v>
      </c>
      <c r="G209">
        <v>1736449355</v>
      </c>
      <c r="H209">
        <f t="shared" ref="H209:H272" si="102">(I209)/1000</f>
        <v>2.4336140052609151E-3</v>
      </c>
      <c r="I209">
        <f t="shared" ref="I209:I272" si="103">IF(BD209, AL209, AF209)</f>
        <v>2.4336140052609152</v>
      </c>
      <c r="J209">
        <f t="shared" ref="J209:J272" si="104">IF(BD209, AG209, AE209)</f>
        <v>46.287963781964848</v>
      </c>
      <c r="K209">
        <f t="shared" ref="K209:K272" si="105">BF209 - IF(AS209&gt;1, J209*AZ209*100/(AU209), 0)</f>
        <v>1367.27</v>
      </c>
      <c r="L209">
        <f t="shared" ref="L209:L272" si="106">((R209-H209/2)*K209-J209)/(R209+H209/2)</f>
        <v>812.81205920334901</v>
      </c>
      <c r="M209">
        <f t="shared" ref="M209:M272" si="107">L209*(BM209+BN209)/1000</f>
        <v>83.15346972998627</v>
      </c>
      <c r="N209">
        <f t="shared" ref="N209:N272" si="108">(BF209 - IF(AS209&gt;1, J209*AZ209*100/(AU209), 0))*(BM209+BN209)/1000</f>
        <v>139.87642440880001</v>
      </c>
      <c r="O209">
        <f t="shared" ref="O209:O272" si="109">2/((1/Q209-1/P209)+SIGN(Q209)*SQRT((1/Q209-1/P209)*(1/Q209-1/P209) + 4*BA209/((BA209+1)*(BA209+1))*(2*1/Q209*1/P209-1/P209*1/P209)))</f>
        <v>0.14396633594687405</v>
      </c>
      <c r="P209">
        <f t="shared" ref="P209:P272" si="110">IF(LEFT(BB209,1)&lt;&gt;"0",IF(LEFT(BB209,1)="1",3,BC209),$D$5+$E$5*(BT209*BM209/($K$5*1000))+$F$5*(BT209*BM209/($K$5*1000))*MAX(MIN(AZ209,$J$5),$I$5)*MAX(MIN(AZ209,$J$5),$I$5)+$G$5*MAX(MIN(AZ209,$J$5),$I$5)*(BT209*BM209/($K$5*1000))+$H$5*(BT209*BM209/($K$5*1000))*(BT209*BM209/($K$5*1000)))</f>
        <v>3.5269451275474002</v>
      </c>
      <c r="Q209">
        <f t="shared" ref="Q209:Q272" si="111">H209*(1000-(1000*0.61365*EXP(17.502*U209/(240.97+U209))/(BM209+BN209)+BH209)/2)/(1000*0.61365*EXP(17.502*U209/(240.97+U209))/(BM209+BN209)-BH209)</f>
        <v>0.14077953647817376</v>
      </c>
      <c r="R209">
        <f t="shared" ref="R209:R272" si="112">1/((BA209+1)/(O209/1.6)+1/(P209/1.37)) + BA209/((BA209+1)/(O209/1.6) + BA209/(P209/1.37))</f>
        <v>8.8267656204173012E-2</v>
      </c>
      <c r="S209">
        <f t="shared" ref="S209:S272" si="113">(AV209*AY209)</f>
        <v>253.92012</v>
      </c>
      <c r="T209">
        <f t="shared" ref="T209:T272" si="114">(BO209+(S209+2*0.95*0.0000000567*(((BO209+$B$7)+273)^4-(BO209+273)^4)-44100*H209)/(1.84*29.3*P209+8*0.95*0.0000000567*(BO209+273)^3))</f>
        <v>25.71276371456176</v>
      </c>
      <c r="U209">
        <f t="shared" ref="U209:U272" si="115">($C$7*BP209+$D$7*BQ209+$E$7*T209)</f>
        <v>25.71276371456176</v>
      </c>
      <c r="V209">
        <f t="shared" ref="V209:V272" si="116">0.61365*EXP(17.502*U209/(240.97+U209))</f>
        <v>3.3173310365273556</v>
      </c>
      <c r="W209">
        <f t="shared" ref="W209:W272" si="117">(X209/Y209*100)</f>
        <v>50.088550269977638</v>
      </c>
      <c r="X209">
        <f t="shared" ref="X209:X272" si="118">BH209*(BM209+BN209)/1000</f>
        <v>1.5912686271360001</v>
      </c>
      <c r="Y209">
        <f t="shared" ref="Y209:Y272" si="119">0.61365*EXP(17.502*BO209/(240.97+BO209))</f>
        <v>3.1769109278648533</v>
      </c>
      <c r="Z209">
        <f t="shared" ref="Z209:Z272" si="120">(V209-BH209*(BM209+BN209)/1000)</f>
        <v>1.7260624093913555</v>
      </c>
      <c r="AA209">
        <f t="shared" ref="AA209:AA272" si="121">(-H209*44100)</f>
        <v>-107.32237763200636</v>
      </c>
      <c r="AB209">
        <f t="shared" ref="AB209:AB272" si="122">2*29.3*P209*0.92*(BO209-U209)</f>
        <v>-138.30433035953814</v>
      </c>
      <c r="AC209">
        <f t="shared" ref="AC209:AC272" si="123">2*0.95*0.0000000567*(((BO209+$B$7)+273)^4-(U209+273)^4)</f>
        <v>-8.3238270018254461</v>
      </c>
      <c r="AD209">
        <f t="shared" ref="AD209:AD272" si="124">S209+AC209+AA209+AB209</f>
        <v>-3.041499336995912E-2</v>
      </c>
      <c r="AE209">
        <f t="shared" ref="AE209:AE272" si="125">BL209*AS209*(BG209-BF209*(1000-AS209*BI209)/(1000-AS209*BH209))/(100*AZ209)</f>
        <v>72.998745761315817</v>
      </c>
      <c r="AF209">
        <f t="shared" ref="AF209:AF272" si="126">1000*BL209*AS209*(BH209-BI209)/(100*AZ209*(1000-AS209*BH209))</f>
        <v>2.458167910276944</v>
      </c>
      <c r="AG209">
        <f t="shared" ref="AG209:AG272" si="127">(AH209 - AI209 - BM209*1000/(8.314*(BO209+273.15)) * AK209/BL209 * AJ209) * BL209/(100*AZ209) * (1000 - BI209)/1000</f>
        <v>46.287963781964848</v>
      </c>
      <c r="AH209">
        <v>1468.1178401428799</v>
      </c>
      <c r="AI209">
        <v>1388.87581818182</v>
      </c>
      <c r="AJ209">
        <v>3.2578417674151501</v>
      </c>
      <c r="AK209">
        <v>85.495142733625997</v>
      </c>
      <c r="AL209">
        <f t="shared" ref="AL209:AL272" si="128">(AN209 - AM209 + BM209*1000/(8.314*(BO209+273.15)) * AP209/BL209 * AO209) * BL209/(100*AZ209) * 1000/(1000 - AN209)</f>
        <v>2.4336140052609152</v>
      </c>
      <c r="AM209">
        <v>12.679840185356399</v>
      </c>
      <c r="AN209">
        <v>15.5554118881119</v>
      </c>
      <c r="AO209">
        <v>-8.3302312758111699E-6</v>
      </c>
      <c r="AP209">
        <v>126.389948844656</v>
      </c>
      <c r="AQ209">
        <v>37</v>
      </c>
      <c r="AR209">
        <v>7</v>
      </c>
      <c r="AS209">
        <f t="shared" ref="AS209:AS272" si="129">IF(AQ209*$H$13&gt;=AU209,1,(AU209/(AU209-AQ209*$H$13)))</f>
        <v>1</v>
      </c>
      <c r="AT209">
        <f t="shared" ref="AT209:AT272" si="130">(AS209-1)*100</f>
        <v>0</v>
      </c>
      <c r="AU209">
        <f t="shared" ref="AU209:AU272" si="131">MAX(0,($B$13+$C$13*BT209)/(1+$D$13*BT209)*BM209/(BO209+273)*$E$13)</f>
        <v>54224.683358973307</v>
      </c>
      <c r="AV209">
        <f t="shared" ref="AV209:AV272" si="132">$B$11*BU209+$C$11*BV209+$D$11*CG209</f>
        <v>1600</v>
      </c>
      <c r="AW209">
        <f t="shared" ref="AW209:AW272" si="133">AV209*AX209</f>
        <v>1348.8000480000001</v>
      </c>
      <c r="AX209">
        <f t="shared" ref="AX209:AX272" si="134">($B$11*$D$9+$C$11*$D$9+$D$11*(CH209*$E$9+CI209*$G$9))/($B$11+$C$11+$D$11)</f>
        <v>0.84300003000000001</v>
      </c>
      <c r="AY209">
        <f t="shared" ref="AY209:AY272" si="135">($B$11*$K$9+$C$11*$K$9+$D$11*(CH209*$L$9+CI209*$N$9))/($B$11+$C$11+$D$11)</f>
        <v>0.158700075</v>
      </c>
      <c r="AZ209">
        <v>6</v>
      </c>
      <c r="BA209">
        <v>0.5</v>
      </c>
      <c r="BB209" t="s">
        <v>345</v>
      </c>
      <c r="BC209">
        <v>2</v>
      </c>
      <c r="BD209" t="b">
        <v>1</v>
      </c>
      <c r="BE209">
        <v>1736449355</v>
      </c>
      <c r="BF209">
        <v>1367.27</v>
      </c>
      <c r="BG209">
        <v>1458.92</v>
      </c>
      <c r="BH209">
        <v>15.554399999999999</v>
      </c>
      <c r="BI209">
        <v>12.649900000000001</v>
      </c>
      <c r="BJ209">
        <v>1367.82</v>
      </c>
      <c r="BK209">
        <v>15.480399999999999</v>
      </c>
      <c r="BL209">
        <v>499.9</v>
      </c>
      <c r="BM209">
        <v>102.203</v>
      </c>
      <c r="BN209">
        <v>0.10044</v>
      </c>
      <c r="BO209">
        <v>24.985399999999998</v>
      </c>
      <c r="BP209">
        <v>24.685700000000001</v>
      </c>
      <c r="BQ209">
        <v>999.9</v>
      </c>
      <c r="BR209">
        <v>0</v>
      </c>
      <c r="BS209">
        <v>0</v>
      </c>
      <c r="BT209">
        <v>9965</v>
      </c>
      <c r="BU209">
        <v>512.41800000000001</v>
      </c>
      <c r="BV209">
        <v>124.89</v>
      </c>
      <c r="BW209">
        <v>-91.6541</v>
      </c>
      <c r="BX209">
        <v>1388.87</v>
      </c>
      <c r="BY209">
        <v>1477.61</v>
      </c>
      <c r="BZ209">
        <v>2.90449</v>
      </c>
      <c r="CA209">
        <v>1458.92</v>
      </c>
      <c r="CB209">
        <v>12.649900000000001</v>
      </c>
      <c r="CC209">
        <v>1.58971</v>
      </c>
      <c r="CD209">
        <v>1.2928599999999999</v>
      </c>
      <c r="CE209">
        <v>13.859400000000001</v>
      </c>
      <c r="CF209">
        <v>10.716100000000001</v>
      </c>
      <c r="CG209">
        <v>1600</v>
      </c>
      <c r="CH209">
        <v>0.89999899999999999</v>
      </c>
      <c r="CI209">
        <v>0.10000100000000001</v>
      </c>
      <c r="CJ209">
        <v>20</v>
      </c>
      <c r="CK209">
        <v>31274.400000000001</v>
      </c>
      <c r="CL209">
        <v>1736445700.0999999</v>
      </c>
      <c r="CM209" t="s">
        <v>346</v>
      </c>
      <c r="CN209">
        <v>1736445697.0999999</v>
      </c>
      <c r="CO209">
        <v>1736445700.0999999</v>
      </c>
      <c r="CP209">
        <v>1</v>
      </c>
      <c r="CQ209">
        <v>-0.33700000000000002</v>
      </c>
      <c r="CR209">
        <v>1.2999999999999999E-2</v>
      </c>
      <c r="CS209">
        <v>0.22</v>
      </c>
      <c r="CT209">
        <v>8.3000000000000004E-2</v>
      </c>
      <c r="CU209">
        <v>420</v>
      </c>
      <c r="CV209">
        <v>16</v>
      </c>
      <c r="CW209">
        <v>0.23</v>
      </c>
      <c r="CX209">
        <v>0.32</v>
      </c>
      <c r="CY209">
        <v>-92.930709523809497</v>
      </c>
      <c r="CZ209">
        <v>1.3761662337663201</v>
      </c>
      <c r="DA209">
        <v>0.62446050994496405</v>
      </c>
      <c r="DB209">
        <v>0</v>
      </c>
      <c r="DC209">
        <v>2.8789466666666699</v>
      </c>
      <c r="DD209">
        <v>6.1621558441557298E-2</v>
      </c>
      <c r="DE209">
        <v>1.09713342216512E-2</v>
      </c>
      <c r="DF209">
        <v>1</v>
      </c>
      <c r="DG209">
        <v>1</v>
      </c>
      <c r="DH209">
        <v>2</v>
      </c>
      <c r="DI209" t="s">
        <v>347</v>
      </c>
      <c r="DJ209">
        <v>3.1194600000000001</v>
      </c>
      <c r="DK209">
        <v>2.8008500000000001</v>
      </c>
      <c r="DL209">
        <v>0.223997</v>
      </c>
      <c r="DM209">
        <v>0.23477799999999999</v>
      </c>
      <c r="DN209">
        <v>8.6949499999999999E-2</v>
      </c>
      <c r="DO209">
        <v>7.5502700000000006E-2</v>
      </c>
      <c r="DP209">
        <v>21652.9</v>
      </c>
      <c r="DQ209">
        <v>19734.900000000001</v>
      </c>
      <c r="DR209">
        <v>26686.6</v>
      </c>
      <c r="DS209">
        <v>24122.3</v>
      </c>
      <c r="DT209">
        <v>33685.9</v>
      </c>
      <c r="DU209">
        <v>32486</v>
      </c>
      <c r="DV209">
        <v>40350.699999999997</v>
      </c>
      <c r="DW209">
        <v>38134.199999999997</v>
      </c>
      <c r="DX209">
        <v>2.0150700000000001</v>
      </c>
      <c r="DY209">
        <v>2.2686199999999999</v>
      </c>
      <c r="DZ209">
        <v>0.151224</v>
      </c>
      <c r="EA209">
        <v>0</v>
      </c>
      <c r="EB209">
        <v>22.2012</v>
      </c>
      <c r="EC209">
        <v>999.9</v>
      </c>
      <c r="ED209">
        <v>64.088999999999999</v>
      </c>
      <c r="EE209">
        <v>22.184999999999999</v>
      </c>
      <c r="EF209">
        <v>16.828499999999998</v>
      </c>
      <c r="EG209">
        <v>63.854900000000001</v>
      </c>
      <c r="EH209">
        <v>26.334099999999999</v>
      </c>
      <c r="EI209">
        <v>1</v>
      </c>
      <c r="EJ209">
        <v>-0.42512699999999998</v>
      </c>
      <c r="EK209">
        <v>-4.2526900000000003</v>
      </c>
      <c r="EL209">
        <v>20.2254</v>
      </c>
      <c r="EM209">
        <v>5.2616199999999997</v>
      </c>
      <c r="EN209">
        <v>12.007400000000001</v>
      </c>
      <c r="EO209">
        <v>4.9995000000000003</v>
      </c>
      <c r="EP209">
        <v>3.2866499999999998</v>
      </c>
      <c r="EQ209">
        <v>9999</v>
      </c>
      <c r="ER209">
        <v>9999</v>
      </c>
      <c r="ES209">
        <v>999.9</v>
      </c>
      <c r="ET209">
        <v>9999</v>
      </c>
      <c r="EU209">
        <v>1.8723000000000001</v>
      </c>
      <c r="EV209">
        <v>1.8731800000000001</v>
      </c>
      <c r="EW209">
        <v>1.8693900000000001</v>
      </c>
      <c r="EX209">
        <v>1.87513</v>
      </c>
      <c r="EY209">
        <v>1.8754500000000001</v>
      </c>
      <c r="EZ209">
        <v>1.8738300000000001</v>
      </c>
      <c r="FA209">
        <v>1.8724099999999999</v>
      </c>
      <c r="FB209">
        <v>1.8714900000000001</v>
      </c>
      <c r="FC209">
        <v>5</v>
      </c>
      <c r="FD209">
        <v>0</v>
      </c>
      <c r="FE209">
        <v>0</v>
      </c>
      <c r="FF209">
        <v>0</v>
      </c>
      <c r="FG209" t="s">
        <v>348</v>
      </c>
      <c r="FH209" t="s">
        <v>349</v>
      </c>
      <c r="FI209" t="s">
        <v>350</v>
      </c>
      <c r="FJ209" t="s">
        <v>350</v>
      </c>
      <c r="FK209" t="s">
        <v>350</v>
      </c>
      <c r="FL209" t="s">
        <v>350</v>
      </c>
      <c r="FM209">
        <v>0</v>
      </c>
      <c r="FN209">
        <v>100</v>
      </c>
      <c r="FO209">
        <v>100</v>
      </c>
      <c r="FP209">
        <v>-0.55000000000000004</v>
      </c>
      <c r="FQ209">
        <v>7.3999999999999996E-2</v>
      </c>
      <c r="FR209">
        <v>-0.18329044484773399</v>
      </c>
      <c r="FS209">
        <v>1.93526017593624E-3</v>
      </c>
      <c r="FT209">
        <v>-2.6352868309754201E-6</v>
      </c>
      <c r="FU209">
        <v>7.4988703689445403E-10</v>
      </c>
      <c r="FV209">
        <v>7.4070808911679595E-2</v>
      </c>
      <c r="FW209">
        <v>0</v>
      </c>
      <c r="FX209">
        <v>0</v>
      </c>
      <c r="FY209">
        <v>0</v>
      </c>
      <c r="FZ209">
        <v>1</v>
      </c>
      <c r="GA209">
        <v>1999</v>
      </c>
      <c r="GB209">
        <v>0</v>
      </c>
      <c r="GC209">
        <v>14</v>
      </c>
      <c r="GD209">
        <v>61</v>
      </c>
      <c r="GE209">
        <v>60.9</v>
      </c>
      <c r="GF209">
        <v>3.0969199999999999</v>
      </c>
      <c r="GG209">
        <v>2.4560499999999998</v>
      </c>
      <c r="GH209">
        <v>1.5979000000000001</v>
      </c>
      <c r="GI209">
        <v>2.35229</v>
      </c>
      <c r="GJ209">
        <v>1.64917</v>
      </c>
      <c r="GK209">
        <v>2.4426299999999999</v>
      </c>
      <c r="GL209">
        <v>26.581900000000001</v>
      </c>
      <c r="GM209">
        <v>14.3247</v>
      </c>
      <c r="GN209">
        <v>19</v>
      </c>
      <c r="GO209">
        <v>451.78199999999998</v>
      </c>
      <c r="GP209">
        <v>639.93299999999999</v>
      </c>
      <c r="GQ209">
        <v>29.4251</v>
      </c>
      <c r="GR209">
        <v>21.773199999999999</v>
      </c>
      <c r="GS209">
        <v>30.000299999999999</v>
      </c>
      <c r="GT209">
        <v>21.7057</v>
      </c>
      <c r="GU209">
        <v>21.6875</v>
      </c>
      <c r="GV209">
        <v>62.103000000000002</v>
      </c>
      <c r="GW209">
        <v>28.0122</v>
      </c>
      <c r="GX209">
        <v>100</v>
      </c>
      <c r="GY209">
        <v>29.430199999999999</v>
      </c>
      <c r="GZ209">
        <v>1482.13</v>
      </c>
      <c r="HA209">
        <v>12.6251</v>
      </c>
      <c r="HB209">
        <v>101.34</v>
      </c>
      <c r="HC209">
        <v>101.33</v>
      </c>
    </row>
    <row r="210" spans="1:211" x14ac:dyDescent="0.2">
      <c r="A210">
        <v>194</v>
      </c>
      <c r="B210">
        <v>1736449358</v>
      </c>
      <c r="C210">
        <v>385.90000009536698</v>
      </c>
      <c r="D210" t="s">
        <v>735</v>
      </c>
      <c r="E210" t="s">
        <v>736</v>
      </c>
      <c r="F210">
        <v>2</v>
      </c>
      <c r="G210">
        <v>1736449356</v>
      </c>
      <c r="H210">
        <f t="shared" si="102"/>
        <v>2.4421452367483637E-3</v>
      </c>
      <c r="I210">
        <f t="shared" si="103"/>
        <v>2.4421452367483636</v>
      </c>
      <c r="J210">
        <f t="shared" si="104"/>
        <v>46.3355616538432</v>
      </c>
      <c r="K210">
        <f t="shared" si="105"/>
        <v>1370.375</v>
      </c>
      <c r="L210">
        <f t="shared" si="106"/>
        <v>817.09490089935377</v>
      </c>
      <c r="M210">
        <f t="shared" si="107"/>
        <v>83.591728577470221</v>
      </c>
      <c r="N210">
        <f t="shared" si="108"/>
        <v>140.19426008321253</v>
      </c>
      <c r="O210">
        <f t="shared" si="109"/>
        <v>0.14447332159935111</v>
      </c>
      <c r="P210">
        <f t="shared" si="110"/>
        <v>3.5314056803313667</v>
      </c>
      <c r="Q210">
        <f t="shared" si="111"/>
        <v>0.14126826359373709</v>
      </c>
      <c r="R210">
        <f t="shared" si="112"/>
        <v>8.8574704445377794E-2</v>
      </c>
      <c r="S210">
        <f t="shared" si="113"/>
        <v>253.92012</v>
      </c>
      <c r="T210">
        <f t="shared" si="114"/>
        <v>25.711981608137215</v>
      </c>
      <c r="U210">
        <f t="shared" si="115"/>
        <v>25.711981608137215</v>
      </c>
      <c r="V210">
        <f t="shared" si="116"/>
        <v>3.3171771832930057</v>
      </c>
      <c r="W210">
        <f t="shared" si="117"/>
        <v>50.075869735092446</v>
      </c>
      <c r="X210">
        <f t="shared" si="118"/>
        <v>1.5910507571862751</v>
      </c>
      <c r="Y210">
        <f t="shared" si="119"/>
        <v>3.1772803260395288</v>
      </c>
      <c r="Z210">
        <f t="shared" si="120"/>
        <v>1.7261264261067306</v>
      </c>
      <c r="AA210">
        <f t="shared" si="121"/>
        <v>-107.69860494060283</v>
      </c>
      <c r="AB210">
        <f t="shared" si="122"/>
        <v>-137.95909236507765</v>
      </c>
      <c r="AC210">
        <f t="shared" si="123"/>
        <v>-8.292609838972357</v>
      </c>
      <c r="AD210">
        <f t="shared" si="124"/>
        <v>-3.0187144652870757E-2</v>
      </c>
      <c r="AE210">
        <f t="shared" si="125"/>
        <v>73.194057159581476</v>
      </c>
      <c r="AF210">
        <f t="shared" si="126"/>
        <v>2.4587708860119797</v>
      </c>
      <c r="AG210">
        <f t="shared" si="127"/>
        <v>46.3355616538432</v>
      </c>
      <c r="AH210">
        <v>1474.0043501847599</v>
      </c>
      <c r="AI210">
        <v>1395.1803030302999</v>
      </c>
      <c r="AJ210">
        <v>3.1927691682059098</v>
      </c>
      <c r="AK210">
        <v>85.495142733625997</v>
      </c>
      <c r="AL210">
        <f t="shared" si="128"/>
        <v>2.4421452367483636</v>
      </c>
      <c r="AM210">
        <v>12.6638663023597</v>
      </c>
      <c r="AN210">
        <v>15.548948951049001</v>
      </c>
      <c r="AO210">
        <v>-1.08628449643196E-5</v>
      </c>
      <c r="AP210">
        <v>126.389948844656</v>
      </c>
      <c r="AQ210">
        <v>37</v>
      </c>
      <c r="AR210">
        <v>7</v>
      </c>
      <c r="AS210">
        <f t="shared" si="129"/>
        <v>1</v>
      </c>
      <c r="AT210">
        <f t="shared" si="130"/>
        <v>0</v>
      </c>
      <c r="AU210">
        <f t="shared" si="131"/>
        <v>54322.511192302874</v>
      </c>
      <c r="AV210">
        <f t="shared" si="132"/>
        <v>1600</v>
      </c>
      <c r="AW210">
        <f t="shared" si="133"/>
        <v>1348.8000480000001</v>
      </c>
      <c r="AX210">
        <f t="shared" si="134"/>
        <v>0.84300003000000001</v>
      </c>
      <c r="AY210">
        <f t="shared" si="135"/>
        <v>0.158700075</v>
      </c>
      <c r="AZ210">
        <v>6</v>
      </c>
      <c r="BA210">
        <v>0.5</v>
      </c>
      <c r="BB210" t="s">
        <v>345</v>
      </c>
      <c r="BC210">
        <v>2</v>
      </c>
      <c r="BD210" t="b">
        <v>1</v>
      </c>
      <c r="BE210">
        <v>1736449356</v>
      </c>
      <c r="BF210">
        <v>1370.375</v>
      </c>
      <c r="BG210">
        <v>1462.25</v>
      </c>
      <c r="BH210">
        <v>15.552250000000001</v>
      </c>
      <c r="BI210">
        <v>12.647650000000001</v>
      </c>
      <c r="BJ210">
        <v>1370.93</v>
      </c>
      <c r="BK210">
        <v>15.478199999999999</v>
      </c>
      <c r="BL210">
        <v>500.00650000000002</v>
      </c>
      <c r="BM210">
        <v>102.20350000000001</v>
      </c>
      <c r="BN210">
        <v>0.10007389999999999</v>
      </c>
      <c r="BO210">
        <v>24.987349999999999</v>
      </c>
      <c r="BP210">
        <v>24.686800000000002</v>
      </c>
      <c r="BQ210">
        <v>999.9</v>
      </c>
      <c r="BR210">
        <v>0</v>
      </c>
      <c r="BS210">
        <v>0</v>
      </c>
      <c r="BT210">
        <v>9983.75</v>
      </c>
      <c r="BU210">
        <v>512.40499999999997</v>
      </c>
      <c r="BV210">
        <v>124.544</v>
      </c>
      <c r="BW210">
        <v>-91.872699999999995</v>
      </c>
      <c r="BX210">
        <v>1392.0250000000001</v>
      </c>
      <c r="BY210">
        <v>1480.98</v>
      </c>
      <c r="BZ210">
        <v>2.90456</v>
      </c>
      <c r="CA210">
        <v>1462.25</v>
      </c>
      <c r="CB210">
        <v>12.647650000000001</v>
      </c>
      <c r="CC210">
        <v>1.5894950000000001</v>
      </c>
      <c r="CD210">
        <v>1.29264</v>
      </c>
      <c r="CE210">
        <v>13.85735</v>
      </c>
      <c r="CF210">
        <v>10.71355</v>
      </c>
      <c r="CG210">
        <v>1600</v>
      </c>
      <c r="CH210">
        <v>0.89999899999999999</v>
      </c>
      <c r="CI210">
        <v>0.10000100000000001</v>
      </c>
      <c r="CJ210">
        <v>20</v>
      </c>
      <c r="CK210">
        <v>31274.35</v>
      </c>
      <c r="CL210">
        <v>1736445700.0999999</v>
      </c>
      <c r="CM210" t="s">
        <v>346</v>
      </c>
      <c r="CN210">
        <v>1736445697.0999999</v>
      </c>
      <c r="CO210">
        <v>1736445700.0999999</v>
      </c>
      <c r="CP210">
        <v>1</v>
      </c>
      <c r="CQ210">
        <v>-0.33700000000000002</v>
      </c>
      <c r="CR210">
        <v>1.2999999999999999E-2</v>
      </c>
      <c r="CS210">
        <v>0.22</v>
      </c>
      <c r="CT210">
        <v>8.3000000000000004E-2</v>
      </c>
      <c r="CU210">
        <v>420</v>
      </c>
      <c r="CV210">
        <v>16</v>
      </c>
      <c r="CW210">
        <v>0.23</v>
      </c>
      <c r="CX210">
        <v>0.32</v>
      </c>
      <c r="CY210">
        <v>-92.866676190476198</v>
      </c>
      <c r="CZ210">
        <v>3.9859324675324999</v>
      </c>
      <c r="DA210">
        <v>0.70236002767862904</v>
      </c>
      <c r="DB210">
        <v>0</v>
      </c>
      <c r="DC210">
        <v>2.8814319047619001</v>
      </c>
      <c r="DD210">
        <v>9.9130909090910602E-2</v>
      </c>
      <c r="DE210">
        <v>1.33025692538259E-2</v>
      </c>
      <c r="DF210">
        <v>1</v>
      </c>
      <c r="DG210">
        <v>1</v>
      </c>
      <c r="DH210">
        <v>2</v>
      </c>
      <c r="DI210" t="s">
        <v>347</v>
      </c>
      <c r="DJ210">
        <v>3.1192899999999999</v>
      </c>
      <c r="DK210">
        <v>2.8001499999999999</v>
      </c>
      <c r="DL210">
        <v>0.22461700000000001</v>
      </c>
      <c r="DM210">
        <v>0.23541799999999999</v>
      </c>
      <c r="DN210">
        <v>8.6933800000000006E-2</v>
      </c>
      <c r="DO210">
        <v>7.54885E-2</v>
      </c>
      <c r="DP210">
        <v>21635.5</v>
      </c>
      <c r="DQ210">
        <v>19718.400000000001</v>
      </c>
      <c r="DR210">
        <v>26686.400000000001</v>
      </c>
      <c r="DS210">
        <v>24122.3</v>
      </c>
      <c r="DT210">
        <v>33686.400000000001</v>
      </c>
      <c r="DU210">
        <v>32486.7</v>
      </c>
      <c r="DV210">
        <v>40350.6</v>
      </c>
      <c r="DW210">
        <v>38134.300000000003</v>
      </c>
      <c r="DX210">
        <v>2.0146700000000002</v>
      </c>
      <c r="DY210">
        <v>2.2687200000000001</v>
      </c>
      <c r="DZ210">
        <v>0.1515</v>
      </c>
      <c r="EA210">
        <v>0</v>
      </c>
      <c r="EB210">
        <v>22.203499999999998</v>
      </c>
      <c r="EC210">
        <v>999.9</v>
      </c>
      <c r="ED210">
        <v>64.088999999999999</v>
      </c>
      <c r="EE210">
        <v>22.184999999999999</v>
      </c>
      <c r="EF210">
        <v>16.826899999999998</v>
      </c>
      <c r="EG210">
        <v>64.254900000000006</v>
      </c>
      <c r="EH210">
        <v>26.762799999999999</v>
      </c>
      <c r="EI210">
        <v>1</v>
      </c>
      <c r="EJ210">
        <v>-0.42490600000000001</v>
      </c>
      <c r="EK210">
        <v>-4.2606999999999999</v>
      </c>
      <c r="EL210">
        <v>20.225000000000001</v>
      </c>
      <c r="EM210">
        <v>5.2616199999999997</v>
      </c>
      <c r="EN210">
        <v>12.0083</v>
      </c>
      <c r="EO210">
        <v>4.9995000000000003</v>
      </c>
      <c r="EP210">
        <v>3.2867999999999999</v>
      </c>
      <c r="EQ210">
        <v>9999</v>
      </c>
      <c r="ER210">
        <v>9999</v>
      </c>
      <c r="ES210">
        <v>999.9</v>
      </c>
      <c r="ET210">
        <v>9999</v>
      </c>
      <c r="EU210">
        <v>1.8722799999999999</v>
      </c>
      <c r="EV210">
        <v>1.8731800000000001</v>
      </c>
      <c r="EW210">
        <v>1.86938</v>
      </c>
      <c r="EX210">
        <v>1.8751199999999999</v>
      </c>
      <c r="EY210">
        <v>1.8754299999999999</v>
      </c>
      <c r="EZ210">
        <v>1.87384</v>
      </c>
      <c r="FA210">
        <v>1.8724000000000001</v>
      </c>
      <c r="FB210">
        <v>1.8714900000000001</v>
      </c>
      <c r="FC210">
        <v>5</v>
      </c>
      <c r="FD210">
        <v>0</v>
      </c>
      <c r="FE210">
        <v>0</v>
      </c>
      <c r="FF210">
        <v>0</v>
      </c>
      <c r="FG210" t="s">
        <v>348</v>
      </c>
      <c r="FH210" t="s">
        <v>349</v>
      </c>
      <c r="FI210" t="s">
        <v>350</v>
      </c>
      <c r="FJ210" t="s">
        <v>350</v>
      </c>
      <c r="FK210" t="s">
        <v>350</v>
      </c>
      <c r="FL210" t="s">
        <v>350</v>
      </c>
      <c r="FM210">
        <v>0</v>
      </c>
      <c r="FN210">
        <v>100</v>
      </c>
      <c r="FO210">
        <v>100</v>
      </c>
      <c r="FP210">
        <v>-0.56000000000000005</v>
      </c>
      <c r="FQ210">
        <v>7.4099999999999999E-2</v>
      </c>
      <c r="FR210">
        <v>-0.18329044484773399</v>
      </c>
      <c r="FS210">
        <v>1.93526017593624E-3</v>
      </c>
      <c r="FT210">
        <v>-2.6352868309754201E-6</v>
      </c>
      <c r="FU210">
        <v>7.4988703689445403E-10</v>
      </c>
      <c r="FV210">
        <v>7.4070808911679595E-2</v>
      </c>
      <c r="FW210">
        <v>0</v>
      </c>
      <c r="FX210">
        <v>0</v>
      </c>
      <c r="FY210">
        <v>0</v>
      </c>
      <c r="FZ210">
        <v>1</v>
      </c>
      <c r="GA210">
        <v>1999</v>
      </c>
      <c r="GB210">
        <v>0</v>
      </c>
      <c r="GC210">
        <v>14</v>
      </c>
      <c r="GD210">
        <v>61</v>
      </c>
      <c r="GE210">
        <v>61</v>
      </c>
      <c r="GF210">
        <v>3.1091299999999999</v>
      </c>
      <c r="GG210">
        <v>2.4719199999999999</v>
      </c>
      <c r="GH210">
        <v>1.5979000000000001</v>
      </c>
      <c r="GI210">
        <v>2.35229</v>
      </c>
      <c r="GJ210">
        <v>1.64917</v>
      </c>
      <c r="GK210">
        <v>2.47437</v>
      </c>
      <c r="GL210">
        <v>26.581900000000001</v>
      </c>
      <c r="GM210">
        <v>14.315899999999999</v>
      </c>
      <c r="GN210">
        <v>19</v>
      </c>
      <c r="GO210">
        <v>451.55500000000001</v>
      </c>
      <c r="GP210">
        <v>640.02700000000004</v>
      </c>
      <c r="GQ210">
        <v>29.430199999999999</v>
      </c>
      <c r="GR210">
        <v>21.774000000000001</v>
      </c>
      <c r="GS210">
        <v>30.000299999999999</v>
      </c>
      <c r="GT210">
        <v>21.706600000000002</v>
      </c>
      <c r="GU210">
        <v>21.688400000000001</v>
      </c>
      <c r="GV210">
        <v>62.334899999999998</v>
      </c>
      <c r="GW210">
        <v>28.0122</v>
      </c>
      <c r="GX210">
        <v>100</v>
      </c>
      <c r="GY210">
        <v>29.430199999999999</v>
      </c>
      <c r="GZ210">
        <v>1488.86</v>
      </c>
      <c r="HA210">
        <v>12.622199999999999</v>
      </c>
      <c r="HB210">
        <v>101.34</v>
      </c>
      <c r="HC210">
        <v>101.33</v>
      </c>
    </row>
    <row r="211" spans="1:211" x14ac:dyDescent="0.2">
      <c r="A211">
        <v>195</v>
      </c>
      <c r="B211">
        <v>1736449360</v>
      </c>
      <c r="C211">
        <v>387.90000009536698</v>
      </c>
      <c r="D211" t="s">
        <v>737</v>
      </c>
      <c r="E211" t="s">
        <v>738</v>
      </c>
      <c r="F211">
        <v>2</v>
      </c>
      <c r="G211">
        <v>1736449359</v>
      </c>
      <c r="H211">
        <f t="shared" si="102"/>
        <v>2.4482452861733983E-3</v>
      </c>
      <c r="I211">
        <f t="shared" si="103"/>
        <v>2.4482452861733983</v>
      </c>
      <c r="J211">
        <f t="shared" si="104"/>
        <v>46.666193927732735</v>
      </c>
      <c r="K211">
        <f t="shared" si="105"/>
        <v>1379.7</v>
      </c>
      <c r="L211">
        <f t="shared" si="106"/>
        <v>822.97753996012943</v>
      </c>
      <c r="M211">
        <f t="shared" si="107"/>
        <v>84.196904123837982</v>
      </c>
      <c r="N211">
        <f t="shared" si="108"/>
        <v>141.15387477681</v>
      </c>
      <c r="O211">
        <f t="shared" si="109"/>
        <v>0.14462525019309613</v>
      </c>
      <c r="P211">
        <f t="shared" si="110"/>
        <v>3.5319533152001492</v>
      </c>
      <c r="Q211">
        <f t="shared" si="111"/>
        <v>0.14141401454378016</v>
      </c>
      <c r="R211">
        <f t="shared" si="112"/>
        <v>8.8666337219952041E-2</v>
      </c>
      <c r="S211">
        <f t="shared" si="113"/>
        <v>253.92012</v>
      </c>
      <c r="T211">
        <f t="shared" si="114"/>
        <v>25.721688062378707</v>
      </c>
      <c r="U211">
        <f t="shared" si="115"/>
        <v>25.721688062378707</v>
      </c>
      <c r="V211">
        <f t="shared" si="116"/>
        <v>3.3190870443644509</v>
      </c>
      <c r="W211">
        <f t="shared" si="117"/>
        <v>50.021259065718205</v>
      </c>
      <c r="X211">
        <f t="shared" si="118"/>
        <v>1.5903725327285001</v>
      </c>
      <c r="Y211">
        <f t="shared" si="119"/>
        <v>3.1793932468574213</v>
      </c>
      <c r="Z211">
        <f t="shared" si="120"/>
        <v>1.7287145116359508</v>
      </c>
      <c r="AA211">
        <f t="shared" si="121"/>
        <v>-107.96761712024687</v>
      </c>
      <c r="AB211">
        <f t="shared" si="122"/>
        <v>-137.70561416955894</v>
      </c>
      <c r="AC211">
        <f t="shared" si="123"/>
        <v>-8.2769578536563699</v>
      </c>
      <c r="AD211">
        <f t="shared" si="124"/>
        <v>-3.0069143462185366E-2</v>
      </c>
      <c r="AE211">
        <f t="shared" si="125"/>
        <v>73.776467724509445</v>
      </c>
      <c r="AF211">
        <f t="shared" si="126"/>
        <v>2.4570846141604576</v>
      </c>
      <c r="AG211">
        <f t="shared" si="127"/>
        <v>46.666193927732735</v>
      </c>
      <c r="AH211">
        <v>1480.46529397155</v>
      </c>
      <c r="AI211">
        <v>1401.4732121212101</v>
      </c>
      <c r="AJ211">
        <v>3.1570465308762699</v>
      </c>
      <c r="AK211">
        <v>85.495142733625997</v>
      </c>
      <c r="AL211">
        <f t="shared" si="128"/>
        <v>2.4482452861733983</v>
      </c>
      <c r="AM211">
        <v>12.651097798085599</v>
      </c>
      <c r="AN211">
        <v>15.5441</v>
      </c>
      <c r="AO211">
        <v>-1.3826166354891499E-5</v>
      </c>
      <c r="AP211">
        <v>126.389948844656</v>
      </c>
      <c r="AQ211">
        <v>37</v>
      </c>
      <c r="AR211">
        <v>7</v>
      </c>
      <c r="AS211">
        <f t="shared" si="129"/>
        <v>1</v>
      </c>
      <c r="AT211">
        <f t="shared" si="130"/>
        <v>0</v>
      </c>
      <c r="AU211">
        <f t="shared" si="131"/>
        <v>54332.633118374004</v>
      </c>
      <c r="AV211">
        <f t="shared" si="132"/>
        <v>1600</v>
      </c>
      <c r="AW211">
        <f t="shared" si="133"/>
        <v>1348.8000480000001</v>
      </c>
      <c r="AX211">
        <f t="shared" si="134"/>
        <v>0.84300003000000001</v>
      </c>
      <c r="AY211">
        <f t="shared" si="135"/>
        <v>0.158700075</v>
      </c>
      <c r="AZ211">
        <v>6</v>
      </c>
      <c r="BA211">
        <v>0.5</v>
      </c>
      <c r="BB211" t="s">
        <v>345</v>
      </c>
      <c r="BC211">
        <v>2</v>
      </c>
      <c r="BD211" t="b">
        <v>1</v>
      </c>
      <c r="BE211">
        <v>1736449359</v>
      </c>
      <c r="BF211">
        <v>1379.7</v>
      </c>
      <c r="BG211">
        <v>1472.32</v>
      </c>
      <c r="BH211">
        <v>15.545</v>
      </c>
      <c r="BI211">
        <v>12.6417</v>
      </c>
      <c r="BJ211">
        <v>1380.26</v>
      </c>
      <c r="BK211">
        <v>15.4709</v>
      </c>
      <c r="BL211">
        <v>499.89100000000002</v>
      </c>
      <c r="BM211">
        <v>102.208</v>
      </c>
      <c r="BN211">
        <v>9.9657300000000004E-2</v>
      </c>
      <c r="BO211">
        <v>24.9985</v>
      </c>
      <c r="BP211">
        <v>24.697399999999998</v>
      </c>
      <c r="BQ211">
        <v>999.9</v>
      </c>
      <c r="BR211">
        <v>0</v>
      </c>
      <c r="BS211">
        <v>0</v>
      </c>
      <c r="BT211">
        <v>9985.6200000000008</v>
      </c>
      <c r="BU211">
        <v>512.40499999999997</v>
      </c>
      <c r="BV211">
        <v>124.188</v>
      </c>
      <c r="BW211">
        <v>-92.622200000000007</v>
      </c>
      <c r="BX211">
        <v>1401.49</v>
      </c>
      <c r="BY211">
        <v>1491.18</v>
      </c>
      <c r="BZ211">
        <v>2.9033000000000002</v>
      </c>
      <c r="CA211">
        <v>1472.32</v>
      </c>
      <c r="CB211">
        <v>12.6417</v>
      </c>
      <c r="CC211">
        <v>1.5888199999999999</v>
      </c>
      <c r="CD211">
        <v>1.2920799999999999</v>
      </c>
      <c r="CE211">
        <v>13.8508</v>
      </c>
      <c r="CF211">
        <v>10.707000000000001</v>
      </c>
      <c r="CG211">
        <v>1600</v>
      </c>
      <c r="CH211">
        <v>0.89999899999999999</v>
      </c>
      <c r="CI211">
        <v>0.10000100000000001</v>
      </c>
      <c r="CJ211">
        <v>20</v>
      </c>
      <c r="CK211">
        <v>31274.400000000001</v>
      </c>
      <c r="CL211">
        <v>1736445700.0999999</v>
      </c>
      <c r="CM211" t="s">
        <v>346</v>
      </c>
      <c r="CN211">
        <v>1736445697.0999999</v>
      </c>
      <c r="CO211">
        <v>1736445700.0999999</v>
      </c>
      <c r="CP211">
        <v>1</v>
      </c>
      <c r="CQ211">
        <v>-0.33700000000000002</v>
      </c>
      <c r="CR211">
        <v>1.2999999999999999E-2</v>
      </c>
      <c r="CS211">
        <v>0.22</v>
      </c>
      <c r="CT211">
        <v>8.3000000000000004E-2</v>
      </c>
      <c r="CU211">
        <v>420</v>
      </c>
      <c r="CV211">
        <v>16</v>
      </c>
      <c r="CW211">
        <v>0.23</v>
      </c>
      <c r="CX211">
        <v>0.32</v>
      </c>
      <c r="CY211">
        <v>-92.815795238095205</v>
      </c>
      <c r="CZ211">
        <v>5.2221896103896297</v>
      </c>
      <c r="DA211">
        <v>0.729374686828962</v>
      </c>
      <c r="DB211">
        <v>0</v>
      </c>
      <c r="DC211">
        <v>2.8842366666666699</v>
      </c>
      <c r="DD211">
        <v>0.121330909090912</v>
      </c>
      <c r="DE211">
        <v>1.46638143330326E-2</v>
      </c>
      <c r="DF211">
        <v>1</v>
      </c>
      <c r="DG211">
        <v>1</v>
      </c>
      <c r="DH211">
        <v>2</v>
      </c>
      <c r="DI211" t="s">
        <v>347</v>
      </c>
      <c r="DJ211">
        <v>3.1189300000000002</v>
      </c>
      <c r="DK211">
        <v>2.8005</v>
      </c>
      <c r="DL211">
        <v>0.22523199999999999</v>
      </c>
      <c r="DM211">
        <v>0.23605400000000001</v>
      </c>
      <c r="DN211">
        <v>8.6918400000000007E-2</v>
      </c>
      <c r="DO211">
        <v>7.5475700000000007E-2</v>
      </c>
      <c r="DP211">
        <v>21618.5</v>
      </c>
      <c r="DQ211">
        <v>19701.900000000001</v>
      </c>
      <c r="DR211">
        <v>26686.5</v>
      </c>
      <c r="DS211">
        <v>24122.1</v>
      </c>
      <c r="DT211">
        <v>33687</v>
      </c>
      <c r="DU211">
        <v>32486.9</v>
      </c>
      <c r="DV211">
        <v>40350.5</v>
      </c>
      <c r="DW211">
        <v>38134</v>
      </c>
      <c r="DX211">
        <v>2.0144299999999999</v>
      </c>
      <c r="DY211">
        <v>2.26898</v>
      </c>
      <c r="DZ211">
        <v>0.15156700000000001</v>
      </c>
      <c r="EA211">
        <v>0</v>
      </c>
      <c r="EB211">
        <v>22.206199999999999</v>
      </c>
      <c r="EC211">
        <v>999.9</v>
      </c>
      <c r="ED211">
        <v>64.088999999999999</v>
      </c>
      <c r="EE211">
        <v>22.184999999999999</v>
      </c>
      <c r="EF211">
        <v>16.827999999999999</v>
      </c>
      <c r="EG211">
        <v>64.234899999999996</v>
      </c>
      <c r="EH211">
        <v>26.863</v>
      </c>
      <c r="EI211">
        <v>1</v>
      </c>
      <c r="EJ211">
        <v>-0.42486000000000002</v>
      </c>
      <c r="EK211">
        <v>-4.23651</v>
      </c>
      <c r="EL211">
        <v>20.2258</v>
      </c>
      <c r="EM211">
        <v>5.2619199999999999</v>
      </c>
      <c r="EN211">
        <v>12.0085</v>
      </c>
      <c r="EO211">
        <v>4.9995500000000002</v>
      </c>
      <c r="EP211">
        <v>3.2867999999999999</v>
      </c>
      <c r="EQ211">
        <v>9999</v>
      </c>
      <c r="ER211">
        <v>9999</v>
      </c>
      <c r="ES211">
        <v>999.9</v>
      </c>
      <c r="ET211">
        <v>9999</v>
      </c>
      <c r="EU211">
        <v>1.8722700000000001</v>
      </c>
      <c r="EV211">
        <v>1.87317</v>
      </c>
      <c r="EW211">
        <v>1.8693599999999999</v>
      </c>
      <c r="EX211">
        <v>1.8751199999999999</v>
      </c>
      <c r="EY211">
        <v>1.8754200000000001</v>
      </c>
      <c r="EZ211">
        <v>1.8738300000000001</v>
      </c>
      <c r="FA211">
        <v>1.87239</v>
      </c>
      <c r="FB211">
        <v>1.8714900000000001</v>
      </c>
      <c r="FC211">
        <v>5</v>
      </c>
      <c r="FD211">
        <v>0</v>
      </c>
      <c r="FE211">
        <v>0</v>
      </c>
      <c r="FF211">
        <v>0</v>
      </c>
      <c r="FG211" t="s">
        <v>348</v>
      </c>
      <c r="FH211" t="s">
        <v>349</v>
      </c>
      <c r="FI211" t="s">
        <v>350</v>
      </c>
      <c r="FJ211" t="s">
        <v>350</v>
      </c>
      <c r="FK211" t="s">
        <v>350</v>
      </c>
      <c r="FL211" t="s">
        <v>350</v>
      </c>
      <c r="FM211">
        <v>0</v>
      </c>
      <c r="FN211">
        <v>100</v>
      </c>
      <c r="FO211">
        <v>100</v>
      </c>
      <c r="FP211">
        <v>-0.56999999999999995</v>
      </c>
      <c r="FQ211">
        <v>7.4099999999999999E-2</v>
      </c>
      <c r="FR211">
        <v>-0.18329044484773399</v>
      </c>
      <c r="FS211">
        <v>1.93526017593624E-3</v>
      </c>
      <c r="FT211">
        <v>-2.6352868309754201E-6</v>
      </c>
      <c r="FU211">
        <v>7.4988703689445403E-10</v>
      </c>
      <c r="FV211">
        <v>7.4070808911679595E-2</v>
      </c>
      <c r="FW211">
        <v>0</v>
      </c>
      <c r="FX211">
        <v>0</v>
      </c>
      <c r="FY211">
        <v>0</v>
      </c>
      <c r="FZ211">
        <v>1</v>
      </c>
      <c r="GA211">
        <v>1999</v>
      </c>
      <c r="GB211">
        <v>0</v>
      </c>
      <c r="GC211">
        <v>14</v>
      </c>
      <c r="GD211">
        <v>61</v>
      </c>
      <c r="GE211">
        <v>61</v>
      </c>
      <c r="GF211">
        <v>3.12012</v>
      </c>
      <c r="GG211">
        <v>2.47803</v>
      </c>
      <c r="GH211">
        <v>1.5979000000000001</v>
      </c>
      <c r="GI211">
        <v>2.35229</v>
      </c>
      <c r="GJ211">
        <v>1.64917</v>
      </c>
      <c r="GK211">
        <v>2.3278799999999999</v>
      </c>
      <c r="GL211">
        <v>26.561199999999999</v>
      </c>
      <c r="GM211">
        <v>14.3072</v>
      </c>
      <c r="GN211">
        <v>19</v>
      </c>
      <c r="GO211">
        <v>451.41800000000001</v>
      </c>
      <c r="GP211">
        <v>640.245</v>
      </c>
      <c r="GQ211">
        <v>29.4358</v>
      </c>
      <c r="GR211">
        <v>21.774899999999999</v>
      </c>
      <c r="GS211">
        <v>30.0001</v>
      </c>
      <c r="GT211">
        <v>21.7075</v>
      </c>
      <c r="GU211">
        <v>21.689299999999999</v>
      </c>
      <c r="GV211">
        <v>62.568800000000003</v>
      </c>
      <c r="GW211">
        <v>28.0122</v>
      </c>
      <c r="GX211">
        <v>100</v>
      </c>
      <c r="GY211">
        <v>29.436599999999999</v>
      </c>
      <c r="GZ211">
        <v>1495.6</v>
      </c>
      <c r="HA211">
        <v>12.6273</v>
      </c>
      <c r="HB211">
        <v>101.34</v>
      </c>
      <c r="HC211">
        <v>101.32899999999999</v>
      </c>
    </row>
    <row r="212" spans="1:211" x14ac:dyDescent="0.2">
      <c r="A212">
        <v>196</v>
      </c>
      <c r="B212">
        <v>1736449362</v>
      </c>
      <c r="C212">
        <v>389.90000009536698</v>
      </c>
      <c r="D212" t="s">
        <v>739</v>
      </c>
      <c r="E212" t="s">
        <v>740</v>
      </c>
      <c r="F212">
        <v>2</v>
      </c>
      <c r="G212">
        <v>1736449360</v>
      </c>
      <c r="H212">
        <f t="shared" si="102"/>
        <v>2.4522532495413838E-3</v>
      </c>
      <c r="I212">
        <f t="shared" si="103"/>
        <v>2.4522532495413838</v>
      </c>
      <c r="J212">
        <f t="shared" si="104"/>
        <v>46.982845268560702</v>
      </c>
      <c r="K212">
        <f t="shared" si="105"/>
        <v>1382.85</v>
      </c>
      <c r="L212">
        <f t="shared" si="106"/>
        <v>823.1647926575472</v>
      </c>
      <c r="M212">
        <f t="shared" si="107"/>
        <v>84.216198689046593</v>
      </c>
      <c r="N212">
        <f t="shared" si="108"/>
        <v>141.4763743492575</v>
      </c>
      <c r="O212">
        <f t="shared" si="109"/>
        <v>0.14480940931931865</v>
      </c>
      <c r="P212">
        <f t="shared" si="110"/>
        <v>3.5337287124487058</v>
      </c>
      <c r="Q212">
        <f t="shared" si="111"/>
        <v>0.14159166716471025</v>
      </c>
      <c r="R212">
        <f t="shared" si="112"/>
        <v>8.8777938184944505E-2</v>
      </c>
      <c r="S212">
        <f t="shared" si="113"/>
        <v>253.91999904000002</v>
      </c>
      <c r="T212">
        <f t="shared" si="114"/>
        <v>25.724567581428008</v>
      </c>
      <c r="U212">
        <f t="shared" si="115"/>
        <v>25.724567581428008</v>
      </c>
      <c r="V212">
        <f t="shared" si="116"/>
        <v>3.3196538089203376</v>
      </c>
      <c r="W212">
        <f t="shared" si="117"/>
        <v>50.006219611364052</v>
      </c>
      <c r="X212">
        <f t="shared" si="118"/>
        <v>1.590283046261195</v>
      </c>
      <c r="Y212">
        <f t="shared" si="119"/>
        <v>3.1801705040302597</v>
      </c>
      <c r="Z212">
        <f t="shared" si="120"/>
        <v>1.7293707626591426</v>
      </c>
      <c r="AA212">
        <f t="shared" si="121"/>
        <v>-108.14436830477503</v>
      </c>
      <c r="AB212">
        <f t="shared" si="122"/>
        <v>-137.54231997893061</v>
      </c>
      <c r="AC212">
        <f t="shared" si="123"/>
        <v>-8.2632792357977927</v>
      </c>
      <c r="AD212">
        <f t="shared" si="124"/>
        <v>-2.9968479503395429E-2</v>
      </c>
      <c r="AE212">
        <f t="shared" si="125"/>
        <v>73.862164893008611</v>
      </c>
      <c r="AF212">
        <f t="shared" si="126"/>
        <v>2.4571918823382539</v>
      </c>
      <c r="AG212">
        <f t="shared" si="127"/>
        <v>46.982845268560702</v>
      </c>
      <c r="AH212">
        <v>1487.2796351808699</v>
      </c>
      <c r="AI212">
        <v>1407.848</v>
      </c>
      <c r="AJ212">
        <v>3.1657324329224901</v>
      </c>
      <c r="AK212">
        <v>85.495142733625997</v>
      </c>
      <c r="AL212">
        <f t="shared" si="128"/>
        <v>2.4522532495413838</v>
      </c>
      <c r="AM212">
        <v>12.6449631292299</v>
      </c>
      <c r="AN212">
        <v>15.5424762237762</v>
      </c>
      <c r="AO212">
        <v>-1.3753311604753301E-5</v>
      </c>
      <c r="AP212">
        <v>126.389948844656</v>
      </c>
      <c r="AQ212">
        <v>37</v>
      </c>
      <c r="AR212">
        <v>7</v>
      </c>
      <c r="AS212">
        <f t="shared" si="129"/>
        <v>1</v>
      </c>
      <c r="AT212">
        <f t="shared" si="130"/>
        <v>0</v>
      </c>
      <c r="AU212">
        <f t="shared" si="131"/>
        <v>54370.982934977248</v>
      </c>
      <c r="AV212">
        <f t="shared" si="132"/>
        <v>1600</v>
      </c>
      <c r="AW212">
        <f t="shared" si="133"/>
        <v>1348.7993759999999</v>
      </c>
      <c r="AX212">
        <f t="shared" si="134"/>
        <v>0.84299961000000001</v>
      </c>
      <c r="AY212">
        <f t="shared" si="135"/>
        <v>0.15869999940000001</v>
      </c>
      <c r="AZ212">
        <v>6</v>
      </c>
      <c r="BA212">
        <v>0.5</v>
      </c>
      <c r="BB212" t="s">
        <v>345</v>
      </c>
      <c r="BC212">
        <v>2</v>
      </c>
      <c r="BD212" t="b">
        <v>1</v>
      </c>
      <c r="BE212">
        <v>1736449360</v>
      </c>
      <c r="BF212">
        <v>1382.85</v>
      </c>
      <c r="BG212">
        <v>1475.575</v>
      </c>
      <c r="BH212">
        <v>15.5441</v>
      </c>
      <c r="BI212">
        <v>12.6409</v>
      </c>
      <c r="BJ212">
        <v>1383.415</v>
      </c>
      <c r="BK212">
        <v>15.47</v>
      </c>
      <c r="BL212">
        <v>499.93049999999999</v>
      </c>
      <c r="BM212">
        <v>102.208</v>
      </c>
      <c r="BN212">
        <v>9.9823949999999995E-2</v>
      </c>
      <c r="BO212">
        <v>25.002600000000001</v>
      </c>
      <c r="BP212">
        <v>24.6999</v>
      </c>
      <c r="BQ212">
        <v>999.9</v>
      </c>
      <c r="BR212">
        <v>0</v>
      </c>
      <c r="BS212">
        <v>0</v>
      </c>
      <c r="BT212">
        <v>9993.11</v>
      </c>
      <c r="BU212">
        <v>512.42049999999995</v>
      </c>
      <c r="BV212">
        <v>124.292</v>
      </c>
      <c r="BW212">
        <v>-92.725700000000003</v>
      </c>
      <c r="BX212">
        <v>1404.69</v>
      </c>
      <c r="BY212">
        <v>1494.4749999999999</v>
      </c>
      <c r="BZ212">
        <v>2.9031699999999998</v>
      </c>
      <c r="CA212">
        <v>1475.575</v>
      </c>
      <c r="CB212">
        <v>12.6409</v>
      </c>
      <c r="CC212">
        <v>1.58873</v>
      </c>
      <c r="CD212">
        <v>1.292</v>
      </c>
      <c r="CE212">
        <v>13.8499</v>
      </c>
      <c r="CF212">
        <v>10.706099999999999</v>
      </c>
      <c r="CG212">
        <v>1600</v>
      </c>
      <c r="CH212">
        <v>0.89999850000000003</v>
      </c>
      <c r="CI212">
        <v>0.10000100000000001</v>
      </c>
      <c r="CJ212">
        <v>20</v>
      </c>
      <c r="CK212">
        <v>31274.400000000001</v>
      </c>
      <c r="CL212">
        <v>1736445700.0999999</v>
      </c>
      <c r="CM212" t="s">
        <v>346</v>
      </c>
      <c r="CN212">
        <v>1736445697.0999999</v>
      </c>
      <c r="CO212">
        <v>1736445700.0999999</v>
      </c>
      <c r="CP212">
        <v>1</v>
      </c>
      <c r="CQ212">
        <v>-0.33700000000000002</v>
      </c>
      <c r="CR212">
        <v>1.2999999999999999E-2</v>
      </c>
      <c r="CS212">
        <v>0.22</v>
      </c>
      <c r="CT212">
        <v>8.3000000000000004E-2</v>
      </c>
      <c r="CU212">
        <v>420</v>
      </c>
      <c r="CV212">
        <v>16</v>
      </c>
      <c r="CW212">
        <v>0.23</v>
      </c>
      <c r="CX212">
        <v>0.32</v>
      </c>
      <c r="CY212">
        <v>-92.775704761904805</v>
      </c>
      <c r="CZ212">
        <v>4.9136727272728704</v>
      </c>
      <c r="DA212">
        <v>0.72430234641684099</v>
      </c>
      <c r="DB212">
        <v>0</v>
      </c>
      <c r="DC212">
        <v>2.8868223809523799</v>
      </c>
      <c r="DD212">
        <v>0.13468831168831799</v>
      </c>
      <c r="DE212">
        <v>1.53664671729935E-2</v>
      </c>
      <c r="DF212">
        <v>1</v>
      </c>
      <c r="DG212">
        <v>1</v>
      </c>
      <c r="DH212">
        <v>2</v>
      </c>
      <c r="DI212" t="s">
        <v>347</v>
      </c>
      <c r="DJ212">
        <v>3.1192299999999999</v>
      </c>
      <c r="DK212">
        <v>2.8008500000000001</v>
      </c>
      <c r="DL212">
        <v>0.225854</v>
      </c>
      <c r="DM212">
        <v>0.236679</v>
      </c>
      <c r="DN212">
        <v>8.6912699999999996E-2</v>
      </c>
      <c r="DO212">
        <v>7.5471800000000006E-2</v>
      </c>
      <c r="DP212">
        <v>21601</v>
      </c>
      <c r="DQ212">
        <v>19685.5</v>
      </c>
      <c r="DR212">
        <v>26686.3</v>
      </c>
      <c r="DS212">
        <v>24121.7</v>
      </c>
      <c r="DT212">
        <v>33686.800000000003</v>
      </c>
      <c r="DU212">
        <v>32486.7</v>
      </c>
      <c r="DV212">
        <v>40350</v>
      </c>
      <c r="DW212">
        <v>38133.5</v>
      </c>
      <c r="DX212">
        <v>2.01423</v>
      </c>
      <c r="DY212">
        <v>2.2686999999999999</v>
      </c>
      <c r="DZ212">
        <v>0.151947</v>
      </c>
      <c r="EA212">
        <v>0</v>
      </c>
      <c r="EB212">
        <v>22.208500000000001</v>
      </c>
      <c r="EC212">
        <v>999.9</v>
      </c>
      <c r="ED212">
        <v>64.088999999999999</v>
      </c>
      <c r="EE212">
        <v>22.184999999999999</v>
      </c>
      <c r="EF212">
        <v>16.829000000000001</v>
      </c>
      <c r="EG212">
        <v>64.484899999999996</v>
      </c>
      <c r="EH212">
        <v>26.474399999999999</v>
      </c>
      <c r="EI212">
        <v>1</v>
      </c>
      <c r="EJ212">
        <v>-0.42511700000000002</v>
      </c>
      <c r="EK212">
        <v>-4.2265499999999996</v>
      </c>
      <c r="EL212">
        <v>20.226199999999999</v>
      </c>
      <c r="EM212">
        <v>5.2619199999999999</v>
      </c>
      <c r="EN212">
        <v>12.007300000000001</v>
      </c>
      <c r="EO212">
        <v>4.9996999999999998</v>
      </c>
      <c r="EP212">
        <v>3.2867999999999999</v>
      </c>
      <c r="EQ212">
        <v>9999</v>
      </c>
      <c r="ER212">
        <v>9999</v>
      </c>
      <c r="ES212">
        <v>999.9</v>
      </c>
      <c r="ET212">
        <v>9999</v>
      </c>
      <c r="EU212">
        <v>1.8722799999999999</v>
      </c>
      <c r="EV212">
        <v>1.87317</v>
      </c>
      <c r="EW212">
        <v>1.8693599999999999</v>
      </c>
      <c r="EX212">
        <v>1.8751100000000001</v>
      </c>
      <c r="EY212">
        <v>1.8754299999999999</v>
      </c>
      <c r="EZ212">
        <v>1.8738300000000001</v>
      </c>
      <c r="FA212">
        <v>1.87239</v>
      </c>
      <c r="FB212">
        <v>1.8714900000000001</v>
      </c>
      <c r="FC212">
        <v>5</v>
      </c>
      <c r="FD212">
        <v>0</v>
      </c>
      <c r="FE212">
        <v>0</v>
      </c>
      <c r="FF212">
        <v>0</v>
      </c>
      <c r="FG212" t="s">
        <v>348</v>
      </c>
      <c r="FH212" t="s">
        <v>349</v>
      </c>
      <c r="FI212" t="s">
        <v>350</v>
      </c>
      <c r="FJ212" t="s">
        <v>350</v>
      </c>
      <c r="FK212" t="s">
        <v>350</v>
      </c>
      <c r="FL212" t="s">
        <v>350</v>
      </c>
      <c r="FM212">
        <v>0</v>
      </c>
      <c r="FN212">
        <v>100</v>
      </c>
      <c r="FO212">
        <v>100</v>
      </c>
      <c r="FP212">
        <v>-0.56999999999999995</v>
      </c>
      <c r="FQ212">
        <v>7.4099999999999999E-2</v>
      </c>
      <c r="FR212">
        <v>-0.18329044484773399</v>
      </c>
      <c r="FS212">
        <v>1.93526017593624E-3</v>
      </c>
      <c r="FT212">
        <v>-2.6352868309754201E-6</v>
      </c>
      <c r="FU212">
        <v>7.4988703689445403E-10</v>
      </c>
      <c r="FV212">
        <v>7.4070808911679595E-2</v>
      </c>
      <c r="FW212">
        <v>0</v>
      </c>
      <c r="FX212">
        <v>0</v>
      </c>
      <c r="FY212">
        <v>0</v>
      </c>
      <c r="FZ212">
        <v>1</v>
      </c>
      <c r="GA212">
        <v>1999</v>
      </c>
      <c r="GB212">
        <v>0</v>
      </c>
      <c r="GC212">
        <v>14</v>
      </c>
      <c r="GD212">
        <v>61.1</v>
      </c>
      <c r="GE212">
        <v>61</v>
      </c>
      <c r="GF212">
        <v>3.1311</v>
      </c>
      <c r="GG212">
        <v>2.4597199999999999</v>
      </c>
      <c r="GH212">
        <v>1.5979000000000001</v>
      </c>
      <c r="GI212">
        <v>2.35229</v>
      </c>
      <c r="GJ212">
        <v>1.64917</v>
      </c>
      <c r="GK212">
        <v>2.4597199999999999</v>
      </c>
      <c r="GL212">
        <v>26.561199999999999</v>
      </c>
      <c r="GM212">
        <v>14.3247</v>
      </c>
      <c r="GN212">
        <v>19</v>
      </c>
      <c r="GO212">
        <v>451.31</v>
      </c>
      <c r="GP212">
        <v>640.02499999999998</v>
      </c>
      <c r="GQ212">
        <v>29.439399999999999</v>
      </c>
      <c r="GR212">
        <v>21.775400000000001</v>
      </c>
      <c r="GS212">
        <v>30</v>
      </c>
      <c r="GT212">
        <v>21.708400000000001</v>
      </c>
      <c r="GU212">
        <v>21.689800000000002</v>
      </c>
      <c r="GV212">
        <v>62.7943</v>
      </c>
      <c r="GW212">
        <v>28.0122</v>
      </c>
      <c r="GX212">
        <v>100</v>
      </c>
      <c r="GY212">
        <v>29.436599999999999</v>
      </c>
      <c r="GZ212">
        <v>1502.32</v>
      </c>
      <c r="HA212">
        <v>12.6234</v>
      </c>
      <c r="HB212">
        <v>101.339</v>
      </c>
      <c r="HC212">
        <v>101.328</v>
      </c>
    </row>
    <row r="213" spans="1:211" x14ac:dyDescent="0.2">
      <c r="A213">
        <v>197</v>
      </c>
      <c r="B213">
        <v>1736449364</v>
      </c>
      <c r="C213">
        <v>391.90000009536698</v>
      </c>
      <c r="D213" t="s">
        <v>741</v>
      </c>
      <c r="E213" t="s">
        <v>742</v>
      </c>
      <c r="F213">
        <v>2</v>
      </c>
      <c r="G213">
        <v>1736449363</v>
      </c>
      <c r="H213">
        <f t="shared" si="102"/>
        <v>2.4534963294342983E-3</v>
      </c>
      <c r="I213">
        <f t="shared" si="103"/>
        <v>2.4534963294342984</v>
      </c>
      <c r="J213">
        <f t="shared" si="104"/>
        <v>46.859088854640909</v>
      </c>
      <c r="K213">
        <f t="shared" si="105"/>
        <v>1392.41</v>
      </c>
      <c r="L213">
        <f t="shared" si="106"/>
        <v>833.64988834307508</v>
      </c>
      <c r="M213">
        <f t="shared" si="107"/>
        <v>85.289322045517252</v>
      </c>
      <c r="N213">
        <f t="shared" si="108"/>
        <v>142.45513202843</v>
      </c>
      <c r="O213">
        <f t="shared" si="109"/>
        <v>0.14475480704296212</v>
      </c>
      <c r="P213">
        <f t="shared" si="110"/>
        <v>3.5437829073814644</v>
      </c>
      <c r="Q213">
        <f t="shared" si="111"/>
        <v>0.14154836664265366</v>
      </c>
      <c r="R213">
        <f t="shared" si="112"/>
        <v>8.8749899469674542E-2</v>
      </c>
      <c r="S213">
        <f t="shared" si="113"/>
        <v>253.92023999999998</v>
      </c>
      <c r="T213">
        <f t="shared" si="114"/>
        <v>25.730861586462623</v>
      </c>
      <c r="U213">
        <f t="shared" si="115"/>
        <v>25.730861586462623</v>
      </c>
      <c r="V213">
        <f t="shared" si="116"/>
        <v>3.3208929278509061</v>
      </c>
      <c r="W213">
        <f t="shared" si="117"/>
        <v>49.975663624398301</v>
      </c>
      <c r="X213">
        <f t="shared" si="118"/>
        <v>1.5901168793952001</v>
      </c>
      <c r="Y213">
        <f t="shared" si="119"/>
        <v>3.1817824198314382</v>
      </c>
      <c r="Z213">
        <f t="shared" si="120"/>
        <v>1.730776048455706</v>
      </c>
      <c r="AA213">
        <f t="shared" si="121"/>
        <v>-108.19918812805255</v>
      </c>
      <c r="AB213">
        <f t="shared" si="122"/>
        <v>-137.51219586972513</v>
      </c>
      <c r="AC213">
        <f t="shared" si="123"/>
        <v>-8.2386431731094643</v>
      </c>
      <c r="AD213">
        <f t="shared" si="124"/>
        <v>-2.9787170887175307E-2</v>
      </c>
      <c r="AE213">
        <f t="shared" si="125"/>
        <v>74.06676690205353</v>
      </c>
      <c r="AF213">
        <f t="shared" si="126"/>
        <v>2.456157547905907</v>
      </c>
      <c r="AG213">
        <f t="shared" si="127"/>
        <v>46.859088854640909</v>
      </c>
      <c r="AH213">
        <v>1494.05109965924</v>
      </c>
      <c r="AI213">
        <v>1414.3820606060599</v>
      </c>
      <c r="AJ213">
        <v>3.2180447518445998</v>
      </c>
      <c r="AK213">
        <v>85.495142733625997</v>
      </c>
      <c r="AL213">
        <f t="shared" si="128"/>
        <v>2.4534963294342984</v>
      </c>
      <c r="AM213">
        <v>12.642365250657701</v>
      </c>
      <c r="AN213">
        <v>15.542025874125899</v>
      </c>
      <c r="AO213">
        <v>-1.0028744231770599E-5</v>
      </c>
      <c r="AP213">
        <v>126.389948844656</v>
      </c>
      <c r="AQ213">
        <v>37</v>
      </c>
      <c r="AR213">
        <v>7</v>
      </c>
      <c r="AS213">
        <f t="shared" si="129"/>
        <v>1</v>
      </c>
      <c r="AT213">
        <f t="shared" si="130"/>
        <v>0</v>
      </c>
      <c r="AU213">
        <f t="shared" si="131"/>
        <v>54591.059296181156</v>
      </c>
      <c r="AV213">
        <f t="shared" si="132"/>
        <v>1600</v>
      </c>
      <c r="AW213">
        <f t="shared" si="133"/>
        <v>1348.8000959999997</v>
      </c>
      <c r="AX213">
        <f t="shared" si="134"/>
        <v>0.84300005999999983</v>
      </c>
      <c r="AY213">
        <f t="shared" si="135"/>
        <v>0.15870014999999998</v>
      </c>
      <c r="AZ213">
        <v>6</v>
      </c>
      <c r="BA213">
        <v>0.5</v>
      </c>
      <c r="BB213" t="s">
        <v>345</v>
      </c>
      <c r="BC213">
        <v>2</v>
      </c>
      <c r="BD213" t="b">
        <v>1</v>
      </c>
      <c r="BE213">
        <v>1736449363</v>
      </c>
      <c r="BF213">
        <v>1392.41</v>
      </c>
      <c r="BG213">
        <v>1485.43</v>
      </c>
      <c r="BH213">
        <v>15.542400000000001</v>
      </c>
      <c r="BI213">
        <v>12.639699999999999</v>
      </c>
      <c r="BJ213">
        <v>1392.98</v>
      </c>
      <c r="BK213">
        <v>15.468299999999999</v>
      </c>
      <c r="BL213">
        <v>499.80700000000002</v>
      </c>
      <c r="BM213">
        <v>102.208</v>
      </c>
      <c r="BN213">
        <v>0.100323</v>
      </c>
      <c r="BO213">
        <v>25.011099999999999</v>
      </c>
      <c r="BP213">
        <v>24.7151</v>
      </c>
      <c r="BQ213">
        <v>999.9</v>
      </c>
      <c r="BR213">
        <v>0</v>
      </c>
      <c r="BS213">
        <v>0</v>
      </c>
      <c r="BT213">
        <v>10035.6</v>
      </c>
      <c r="BU213">
        <v>512.51700000000005</v>
      </c>
      <c r="BV213">
        <v>124.625</v>
      </c>
      <c r="BW213">
        <v>-93.025099999999995</v>
      </c>
      <c r="BX213">
        <v>1414.39</v>
      </c>
      <c r="BY213">
        <v>1504.45</v>
      </c>
      <c r="BZ213">
        <v>2.9026999999999998</v>
      </c>
      <c r="CA213">
        <v>1485.43</v>
      </c>
      <c r="CB213">
        <v>12.639699999999999</v>
      </c>
      <c r="CC213">
        <v>1.5885499999999999</v>
      </c>
      <c r="CD213">
        <v>1.2918700000000001</v>
      </c>
      <c r="CE213">
        <v>13.8482</v>
      </c>
      <c r="CF213">
        <v>10.704700000000001</v>
      </c>
      <c r="CG213">
        <v>1600</v>
      </c>
      <c r="CH213">
        <v>0.89999799999999996</v>
      </c>
      <c r="CI213">
        <v>0.10000199999999999</v>
      </c>
      <c r="CJ213">
        <v>20</v>
      </c>
      <c r="CK213">
        <v>31274.3</v>
      </c>
      <c r="CL213">
        <v>1736445700.0999999</v>
      </c>
      <c r="CM213" t="s">
        <v>346</v>
      </c>
      <c r="CN213">
        <v>1736445697.0999999</v>
      </c>
      <c r="CO213">
        <v>1736445700.0999999</v>
      </c>
      <c r="CP213">
        <v>1</v>
      </c>
      <c r="CQ213">
        <v>-0.33700000000000002</v>
      </c>
      <c r="CR213">
        <v>1.2999999999999999E-2</v>
      </c>
      <c r="CS213">
        <v>0.22</v>
      </c>
      <c r="CT213">
        <v>8.3000000000000004E-2</v>
      </c>
      <c r="CU213">
        <v>420</v>
      </c>
      <c r="CV213">
        <v>16</v>
      </c>
      <c r="CW213">
        <v>0.23</v>
      </c>
      <c r="CX213">
        <v>0.32</v>
      </c>
      <c r="CY213">
        <v>-92.75</v>
      </c>
      <c r="CZ213">
        <v>3.96837662337657</v>
      </c>
      <c r="DA213">
        <v>0.71453278841092005</v>
      </c>
      <c r="DB213">
        <v>0</v>
      </c>
      <c r="DC213">
        <v>2.8895614285714299</v>
      </c>
      <c r="DD213">
        <v>0.13560935064935201</v>
      </c>
      <c r="DE213">
        <v>1.5410484769024201E-2</v>
      </c>
      <c r="DF213">
        <v>1</v>
      </c>
      <c r="DG213">
        <v>1</v>
      </c>
      <c r="DH213">
        <v>2</v>
      </c>
      <c r="DI213" t="s">
        <v>347</v>
      </c>
      <c r="DJ213">
        <v>3.11938</v>
      </c>
      <c r="DK213">
        <v>2.8012299999999999</v>
      </c>
      <c r="DL213">
        <v>0.22647900000000001</v>
      </c>
      <c r="DM213">
        <v>0.23730799999999999</v>
      </c>
      <c r="DN213">
        <v>8.6913000000000004E-2</v>
      </c>
      <c r="DO213">
        <v>7.5473100000000001E-2</v>
      </c>
      <c r="DP213">
        <v>21583.5</v>
      </c>
      <c r="DQ213">
        <v>19669.099999999999</v>
      </c>
      <c r="DR213">
        <v>26686.1</v>
      </c>
      <c r="DS213">
        <v>24121.4</v>
      </c>
      <c r="DT213">
        <v>33686.800000000003</v>
      </c>
      <c r="DU213">
        <v>32486.5</v>
      </c>
      <c r="DV213">
        <v>40350</v>
      </c>
      <c r="DW213">
        <v>38133.199999999997</v>
      </c>
      <c r="DX213">
        <v>2.0145499999999998</v>
      </c>
      <c r="DY213">
        <v>2.2686799999999998</v>
      </c>
      <c r="DZ213">
        <v>0.152588</v>
      </c>
      <c r="EA213">
        <v>0</v>
      </c>
      <c r="EB213">
        <v>22.211300000000001</v>
      </c>
      <c r="EC213">
        <v>999.9</v>
      </c>
      <c r="ED213">
        <v>64.088999999999999</v>
      </c>
      <c r="EE213">
        <v>22.184999999999999</v>
      </c>
      <c r="EF213">
        <v>16.8292</v>
      </c>
      <c r="EG213">
        <v>64.194900000000004</v>
      </c>
      <c r="EH213">
        <v>26.738800000000001</v>
      </c>
      <c r="EI213">
        <v>1</v>
      </c>
      <c r="EJ213">
        <v>-0.424954</v>
      </c>
      <c r="EK213">
        <v>-4.2131699999999999</v>
      </c>
      <c r="EL213">
        <v>20.226600000000001</v>
      </c>
      <c r="EM213">
        <v>5.2616199999999997</v>
      </c>
      <c r="EN213">
        <v>12.007099999999999</v>
      </c>
      <c r="EO213">
        <v>4.9996</v>
      </c>
      <c r="EP213">
        <v>3.2869000000000002</v>
      </c>
      <c r="EQ213">
        <v>9999</v>
      </c>
      <c r="ER213">
        <v>9999</v>
      </c>
      <c r="ES213">
        <v>999.9</v>
      </c>
      <c r="ET213">
        <v>9999</v>
      </c>
      <c r="EU213">
        <v>1.8722799999999999</v>
      </c>
      <c r="EV213">
        <v>1.87317</v>
      </c>
      <c r="EW213">
        <v>1.8693599999999999</v>
      </c>
      <c r="EX213">
        <v>1.8751</v>
      </c>
      <c r="EY213">
        <v>1.8754500000000001</v>
      </c>
      <c r="EZ213">
        <v>1.87382</v>
      </c>
      <c r="FA213">
        <v>1.8724000000000001</v>
      </c>
      <c r="FB213">
        <v>1.8714900000000001</v>
      </c>
      <c r="FC213">
        <v>5</v>
      </c>
      <c r="FD213">
        <v>0</v>
      </c>
      <c r="FE213">
        <v>0</v>
      </c>
      <c r="FF213">
        <v>0</v>
      </c>
      <c r="FG213" t="s">
        <v>348</v>
      </c>
      <c r="FH213" t="s">
        <v>349</v>
      </c>
      <c r="FI213" t="s">
        <v>350</v>
      </c>
      <c r="FJ213" t="s">
        <v>350</v>
      </c>
      <c r="FK213" t="s">
        <v>350</v>
      </c>
      <c r="FL213" t="s">
        <v>350</v>
      </c>
      <c r="FM213">
        <v>0</v>
      </c>
      <c r="FN213">
        <v>100</v>
      </c>
      <c r="FO213">
        <v>100</v>
      </c>
      <c r="FP213">
        <v>-0.57999999999999996</v>
      </c>
      <c r="FQ213">
        <v>7.4099999999999999E-2</v>
      </c>
      <c r="FR213">
        <v>-0.18329044484773399</v>
      </c>
      <c r="FS213">
        <v>1.93526017593624E-3</v>
      </c>
      <c r="FT213">
        <v>-2.6352868309754201E-6</v>
      </c>
      <c r="FU213">
        <v>7.4988703689445403E-10</v>
      </c>
      <c r="FV213">
        <v>7.4070808911679595E-2</v>
      </c>
      <c r="FW213">
        <v>0</v>
      </c>
      <c r="FX213">
        <v>0</v>
      </c>
      <c r="FY213">
        <v>0</v>
      </c>
      <c r="FZ213">
        <v>1</v>
      </c>
      <c r="GA213">
        <v>1999</v>
      </c>
      <c r="GB213">
        <v>0</v>
      </c>
      <c r="GC213">
        <v>14</v>
      </c>
      <c r="GD213">
        <v>61.1</v>
      </c>
      <c r="GE213">
        <v>61.1</v>
      </c>
      <c r="GF213">
        <v>3.14331</v>
      </c>
      <c r="GG213">
        <v>2.47559</v>
      </c>
      <c r="GH213">
        <v>1.5979000000000001</v>
      </c>
      <c r="GI213">
        <v>2.35229</v>
      </c>
      <c r="GJ213">
        <v>1.64917</v>
      </c>
      <c r="GK213">
        <v>2.47925</v>
      </c>
      <c r="GL213">
        <v>26.561199999999999</v>
      </c>
      <c r="GM213">
        <v>14.315899999999999</v>
      </c>
      <c r="GN213">
        <v>19</v>
      </c>
      <c r="GO213">
        <v>451.50799999999998</v>
      </c>
      <c r="GP213">
        <v>640.01700000000005</v>
      </c>
      <c r="GQ213">
        <v>29.442299999999999</v>
      </c>
      <c r="GR213">
        <v>21.776299999999999</v>
      </c>
      <c r="GS213">
        <v>30.0002</v>
      </c>
      <c r="GT213">
        <v>21.709299999999999</v>
      </c>
      <c r="GU213">
        <v>21.6907</v>
      </c>
      <c r="GV213">
        <v>63.024900000000002</v>
      </c>
      <c r="GW213">
        <v>28.0122</v>
      </c>
      <c r="GX213">
        <v>100</v>
      </c>
      <c r="GY213">
        <v>29.2912</v>
      </c>
      <c r="GZ213">
        <v>1509.03</v>
      </c>
      <c r="HA213">
        <v>12.623799999999999</v>
      </c>
      <c r="HB213">
        <v>101.339</v>
      </c>
      <c r="HC213">
        <v>101.327</v>
      </c>
    </row>
    <row r="214" spans="1:211" x14ac:dyDescent="0.2">
      <c r="A214">
        <v>198</v>
      </c>
      <c r="B214">
        <v>1736449366</v>
      </c>
      <c r="C214">
        <v>393.90000009536698</v>
      </c>
      <c r="D214" t="s">
        <v>743</v>
      </c>
      <c r="E214" t="s">
        <v>744</v>
      </c>
      <c r="F214">
        <v>2</v>
      </c>
      <c r="G214">
        <v>1736449364</v>
      </c>
      <c r="H214">
        <f t="shared" si="102"/>
        <v>2.4560827235629835E-3</v>
      </c>
      <c r="I214">
        <f t="shared" si="103"/>
        <v>2.4560827235629836</v>
      </c>
      <c r="J214">
        <f t="shared" si="104"/>
        <v>46.764209385447977</v>
      </c>
      <c r="K214">
        <f t="shared" si="105"/>
        <v>1395.625</v>
      </c>
      <c r="L214">
        <f t="shared" si="106"/>
        <v>838.25553402182777</v>
      </c>
      <c r="M214">
        <f t="shared" si="107"/>
        <v>85.760489011426714</v>
      </c>
      <c r="N214">
        <f t="shared" si="108"/>
        <v>142.7840051378125</v>
      </c>
      <c r="O214">
        <f t="shared" si="109"/>
        <v>0.14488034198303967</v>
      </c>
      <c r="P214">
        <f t="shared" si="110"/>
        <v>3.5397993269024486</v>
      </c>
      <c r="Q214">
        <f t="shared" si="111"/>
        <v>0.14166487606204389</v>
      </c>
      <c r="R214">
        <f t="shared" si="112"/>
        <v>8.8823500569089553E-2</v>
      </c>
      <c r="S214">
        <f t="shared" si="113"/>
        <v>253.92023999999998</v>
      </c>
      <c r="T214">
        <f t="shared" si="114"/>
        <v>25.732561317038456</v>
      </c>
      <c r="U214">
        <f t="shared" si="115"/>
        <v>25.732561317038456</v>
      </c>
      <c r="V214">
        <f t="shared" si="116"/>
        <v>3.3212276279929194</v>
      </c>
      <c r="W214">
        <f t="shared" si="117"/>
        <v>49.96924902468259</v>
      </c>
      <c r="X214">
        <f t="shared" si="118"/>
        <v>1.5900549582093002</v>
      </c>
      <c r="Y214">
        <f t="shared" si="119"/>
        <v>3.1820669496631493</v>
      </c>
      <c r="Z214">
        <f t="shared" si="120"/>
        <v>1.7311726697836192</v>
      </c>
      <c r="AA214">
        <f t="shared" si="121"/>
        <v>-108.31324810912757</v>
      </c>
      <c r="AB214">
        <f t="shared" si="122"/>
        <v>-137.39573397870123</v>
      </c>
      <c r="AC214">
        <f t="shared" si="123"/>
        <v>-8.2410619300574321</v>
      </c>
      <c r="AD214">
        <f t="shared" si="124"/>
        <v>-2.9804017886249312E-2</v>
      </c>
      <c r="AE214">
        <f t="shared" si="125"/>
        <v>74.315323885625105</v>
      </c>
      <c r="AF214">
        <f t="shared" si="126"/>
        <v>2.4564854917151391</v>
      </c>
      <c r="AG214">
        <f t="shared" si="127"/>
        <v>46.764209385447977</v>
      </c>
      <c r="AH214">
        <v>1500.7545347876401</v>
      </c>
      <c r="AI214">
        <v>1420.94539393939</v>
      </c>
      <c r="AJ214">
        <v>3.2583342410073302</v>
      </c>
      <c r="AK214">
        <v>85.495142733625997</v>
      </c>
      <c r="AL214">
        <f t="shared" si="128"/>
        <v>2.4560827235629836</v>
      </c>
      <c r="AM214">
        <v>12.640336581038699</v>
      </c>
      <c r="AN214">
        <v>15.5419783216783</v>
      </c>
      <c r="AO214">
        <v>-6.5328790922189501E-6</v>
      </c>
      <c r="AP214">
        <v>126.389948844656</v>
      </c>
      <c r="AQ214">
        <v>37</v>
      </c>
      <c r="AR214">
        <v>7</v>
      </c>
      <c r="AS214">
        <f t="shared" si="129"/>
        <v>1</v>
      </c>
      <c r="AT214">
        <f t="shared" si="130"/>
        <v>0</v>
      </c>
      <c r="AU214">
        <f t="shared" si="131"/>
        <v>54502.92851694319</v>
      </c>
      <c r="AV214">
        <f t="shared" si="132"/>
        <v>1600</v>
      </c>
      <c r="AW214">
        <f t="shared" si="133"/>
        <v>1348.8000959999997</v>
      </c>
      <c r="AX214">
        <f t="shared" si="134"/>
        <v>0.84300005999999983</v>
      </c>
      <c r="AY214">
        <f t="shared" si="135"/>
        <v>0.15870014999999998</v>
      </c>
      <c r="AZ214">
        <v>6</v>
      </c>
      <c r="BA214">
        <v>0.5</v>
      </c>
      <c r="BB214" t="s">
        <v>345</v>
      </c>
      <c r="BC214">
        <v>2</v>
      </c>
      <c r="BD214" t="b">
        <v>1</v>
      </c>
      <c r="BE214">
        <v>1736449364</v>
      </c>
      <c r="BF214">
        <v>1395.625</v>
      </c>
      <c r="BG214">
        <v>1488.92</v>
      </c>
      <c r="BH214">
        <v>15.5418</v>
      </c>
      <c r="BI214">
        <v>12.639749999999999</v>
      </c>
      <c r="BJ214">
        <v>1396.2</v>
      </c>
      <c r="BK214">
        <v>15.467750000000001</v>
      </c>
      <c r="BL214">
        <v>499.98599999999999</v>
      </c>
      <c r="BM214">
        <v>102.208</v>
      </c>
      <c r="BN214">
        <v>0.1002885</v>
      </c>
      <c r="BO214">
        <v>25.012599999999999</v>
      </c>
      <c r="BP214">
        <v>24.7195</v>
      </c>
      <c r="BQ214">
        <v>999.9</v>
      </c>
      <c r="BR214">
        <v>0</v>
      </c>
      <c r="BS214">
        <v>0</v>
      </c>
      <c r="BT214">
        <v>10018.75</v>
      </c>
      <c r="BU214">
        <v>512.54399999999998</v>
      </c>
      <c r="BV214">
        <v>124.6405</v>
      </c>
      <c r="BW214">
        <v>-93.301299999999998</v>
      </c>
      <c r="BX214">
        <v>1417.655</v>
      </c>
      <c r="BY214">
        <v>1507.9849999999999</v>
      </c>
      <c r="BZ214">
        <v>2.9020800000000002</v>
      </c>
      <c r="CA214">
        <v>1488.92</v>
      </c>
      <c r="CB214">
        <v>12.639749999999999</v>
      </c>
      <c r="CC214">
        <v>1.58849</v>
      </c>
      <c r="CD214">
        <v>1.2918750000000001</v>
      </c>
      <c r="CE214">
        <v>13.8476</v>
      </c>
      <c r="CF214">
        <v>10.704700000000001</v>
      </c>
      <c r="CG214">
        <v>1600</v>
      </c>
      <c r="CH214">
        <v>0.89999799999999996</v>
      </c>
      <c r="CI214">
        <v>0.10000199999999999</v>
      </c>
      <c r="CJ214">
        <v>20</v>
      </c>
      <c r="CK214">
        <v>31274.35</v>
      </c>
      <c r="CL214">
        <v>1736445700.0999999</v>
      </c>
      <c r="CM214" t="s">
        <v>346</v>
      </c>
      <c r="CN214">
        <v>1736445697.0999999</v>
      </c>
      <c r="CO214">
        <v>1736445700.0999999</v>
      </c>
      <c r="CP214">
        <v>1</v>
      </c>
      <c r="CQ214">
        <v>-0.33700000000000002</v>
      </c>
      <c r="CR214">
        <v>1.2999999999999999E-2</v>
      </c>
      <c r="CS214">
        <v>0.22</v>
      </c>
      <c r="CT214">
        <v>8.3000000000000004E-2</v>
      </c>
      <c r="CU214">
        <v>420</v>
      </c>
      <c r="CV214">
        <v>16</v>
      </c>
      <c r="CW214">
        <v>0.23</v>
      </c>
      <c r="CX214">
        <v>0.32</v>
      </c>
      <c r="CY214">
        <v>-92.740409523809504</v>
      </c>
      <c r="CZ214">
        <v>2.4931714285715998</v>
      </c>
      <c r="DA214">
        <v>0.70905347834094301</v>
      </c>
      <c r="DB214">
        <v>0</v>
      </c>
      <c r="DC214">
        <v>2.8927085714285701</v>
      </c>
      <c r="DD214">
        <v>0.11891064935065</v>
      </c>
      <c r="DE214">
        <v>1.4333148155741E-2</v>
      </c>
      <c r="DF214">
        <v>1</v>
      </c>
      <c r="DG214">
        <v>1</v>
      </c>
      <c r="DH214">
        <v>2</v>
      </c>
      <c r="DI214" t="s">
        <v>347</v>
      </c>
      <c r="DJ214">
        <v>3.11917</v>
      </c>
      <c r="DK214">
        <v>2.8006000000000002</v>
      </c>
      <c r="DL214">
        <v>0.227108</v>
      </c>
      <c r="DM214">
        <v>0.237959</v>
      </c>
      <c r="DN214">
        <v>8.6908399999999997E-2</v>
      </c>
      <c r="DO214">
        <v>7.5472499999999998E-2</v>
      </c>
      <c r="DP214">
        <v>21566</v>
      </c>
      <c r="DQ214">
        <v>19652.400000000001</v>
      </c>
      <c r="DR214">
        <v>26686</v>
      </c>
      <c r="DS214">
        <v>24121.4</v>
      </c>
      <c r="DT214">
        <v>33687</v>
      </c>
      <c r="DU214">
        <v>32486.400000000001</v>
      </c>
      <c r="DV214">
        <v>40349.9</v>
      </c>
      <c r="DW214">
        <v>38133</v>
      </c>
      <c r="DX214">
        <v>2.0150999999999999</v>
      </c>
      <c r="DY214">
        <v>2.2685499999999998</v>
      </c>
      <c r="DZ214">
        <v>0.152253</v>
      </c>
      <c r="EA214">
        <v>0</v>
      </c>
      <c r="EB214">
        <v>22.2149</v>
      </c>
      <c r="EC214">
        <v>999.9</v>
      </c>
      <c r="ED214">
        <v>64.088999999999999</v>
      </c>
      <c r="EE214">
        <v>22.184999999999999</v>
      </c>
      <c r="EF214">
        <v>16.8264</v>
      </c>
      <c r="EG214">
        <v>63.994900000000001</v>
      </c>
      <c r="EH214">
        <v>26.834900000000001</v>
      </c>
      <c r="EI214">
        <v>1</v>
      </c>
      <c r="EJ214">
        <v>-0.42488799999999999</v>
      </c>
      <c r="EK214">
        <v>-3.8549500000000001</v>
      </c>
      <c r="EL214">
        <v>20.237300000000001</v>
      </c>
      <c r="EM214">
        <v>5.2617700000000003</v>
      </c>
      <c r="EN214">
        <v>12.0076</v>
      </c>
      <c r="EO214">
        <v>4.9995500000000002</v>
      </c>
      <c r="EP214">
        <v>3.28688</v>
      </c>
      <c r="EQ214">
        <v>9999</v>
      </c>
      <c r="ER214">
        <v>9999</v>
      </c>
      <c r="ES214">
        <v>999.9</v>
      </c>
      <c r="ET214">
        <v>9999</v>
      </c>
      <c r="EU214">
        <v>1.8723000000000001</v>
      </c>
      <c r="EV214">
        <v>1.87317</v>
      </c>
      <c r="EW214">
        <v>1.8693599999999999</v>
      </c>
      <c r="EX214">
        <v>1.8751199999999999</v>
      </c>
      <c r="EY214">
        <v>1.8754599999999999</v>
      </c>
      <c r="EZ214">
        <v>1.87385</v>
      </c>
      <c r="FA214">
        <v>1.8724099999999999</v>
      </c>
      <c r="FB214">
        <v>1.8714900000000001</v>
      </c>
      <c r="FC214">
        <v>5</v>
      </c>
      <c r="FD214">
        <v>0</v>
      </c>
      <c r="FE214">
        <v>0</v>
      </c>
      <c r="FF214">
        <v>0</v>
      </c>
      <c r="FG214" t="s">
        <v>348</v>
      </c>
      <c r="FH214" t="s">
        <v>349</v>
      </c>
      <c r="FI214" t="s">
        <v>350</v>
      </c>
      <c r="FJ214" t="s">
        <v>350</v>
      </c>
      <c r="FK214" t="s">
        <v>350</v>
      </c>
      <c r="FL214" t="s">
        <v>350</v>
      </c>
      <c r="FM214">
        <v>0</v>
      </c>
      <c r="FN214">
        <v>100</v>
      </c>
      <c r="FO214">
        <v>100</v>
      </c>
      <c r="FP214">
        <v>-0.57999999999999996</v>
      </c>
      <c r="FQ214">
        <v>7.4099999999999999E-2</v>
      </c>
      <c r="FR214">
        <v>-0.18329044484773399</v>
      </c>
      <c r="FS214">
        <v>1.93526017593624E-3</v>
      </c>
      <c r="FT214">
        <v>-2.6352868309754201E-6</v>
      </c>
      <c r="FU214">
        <v>7.4988703689445403E-10</v>
      </c>
      <c r="FV214">
        <v>7.4070808911679595E-2</v>
      </c>
      <c r="FW214">
        <v>0</v>
      </c>
      <c r="FX214">
        <v>0</v>
      </c>
      <c r="FY214">
        <v>0</v>
      </c>
      <c r="FZ214">
        <v>1</v>
      </c>
      <c r="GA214">
        <v>1999</v>
      </c>
      <c r="GB214">
        <v>0</v>
      </c>
      <c r="GC214">
        <v>14</v>
      </c>
      <c r="GD214">
        <v>61.1</v>
      </c>
      <c r="GE214">
        <v>61.1</v>
      </c>
      <c r="GF214">
        <v>3.1543000000000001</v>
      </c>
      <c r="GG214">
        <v>2.47925</v>
      </c>
      <c r="GH214">
        <v>1.5979000000000001</v>
      </c>
      <c r="GI214">
        <v>2.35229</v>
      </c>
      <c r="GJ214">
        <v>1.64917</v>
      </c>
      <c r="GK214">
        <v>2.3339799999999999</v>
      </c>
      <c r="GL214">
        <v>26.581900000000001</v>
      </c>
      <c r="GM214">
        <v>14.315899999999999</v>
      </c>
      <c r="GN214">
        <v>19</v>
      </c>
      <c r="GO214">
        <v>451.83</v>
      </c>
      <c r="GP214">
        <v>639.92600000000004</v>
      </c>
      <c r="GQ214">
        <v>29.433</v>
      </c>
      <c r="GR214">
        <v>21.776900000000001</v>
      </c>
      <c r="GS214">
        <v>30.0001</v>
      </c>
      <c r="GT214">
        <v>21.709800000000001</v>
      </c>
      <c r="GU214">
        <v>21.691500000000001</v>
      </c>
      <c r="GV214">
        <v>63.2498</v>
      </c>
      <c r="GW214">
        <v>28.0122</v>
      </c>
      <c r="GX214">
        <v>100</v>
      </c>
      <c r="GY214">
        <v>29.2912</v>
      </c>
      <c r="GZ214">
        <v>1515.77</v>
      </c>
      <c r="HA214">
        <v>12.6181</v>
      </c>
      <c r="HB214">
        <v>101.33799999999999</v>
      </c>
      <c r="HC214">
        <v>101.32599999999999</v>
      </c>
    </row>
    <row r="215" spans="1:211" x14ac:dyDescent="0.2">
      <c r="A215">
        <v>199</v>
      </c>
      <c r="B215">
        <v>1736449368</v>
      </c>
      <c r="C215">
        <v>395.90000009536698</v>
      </c>
      <c r="D215" t="s">
        <v>745</v>
      </c>
      <c r="E215" t="s">
        <v>746</v>
      </c>
      <c r="F215">
        <v>2</v>
      </c>
      <c r="G215">
        <v>1736449367</v>
      </c>
      <c r="H215">
        <f t="shared" si="102"/>
        <v>2.456471794240024E-3</v>
      </c>
      <c r="I215">
        <f t="shared" si="103"/>
        <v>2.456471794240024</v>
      </c>
      <c r="J215">
        <f t="shared" si="104"/>
        <v>46.867247777545423</v>
      </c>
      <c r="K215">
        <f t="shared" si="105"/>
        <v>1405.32</v>
      </c>
      <c r="L215">
        <f t="shared" si="106"/>
        <v>846.06147066568633</v>
      </c>
      <c r="M215">
        <f t="shared" si="107"/>
        <v>86.5592458753231</v>
      </c>
      <c r="N215">
        <f t="shared" si="108"/>
        <v>143.77612458560401</v>
      </c>
      <c r="O215">
        <f t="shared" si="109"/>
        <v>0.14475486879649585</v>
      </c>
      <c r="P215">
        <f t="shared" si="110"/>
        <v>3.5374679941647793</v>
      </c>
      <c r="Q215">
        <f t="shared" si="111"/>
        <v>0.1415428385577554</v>
      </c>
      <c r="R215">
        <f t="shared" si="112"/>
        <v>8.8746926000405346E-2</v>
      </c>
      <c r="S215">
        <f t="shared" si="113"/>
        <v>253.92012</v>
      </c>
      <c r="T215">
        <f t="shared" si="114"/>
        <v>25.740820308247674</v>
      </c>
      <c r="U215">
        <f t="shared" si="115"/>
        <v>25.740820308247674</v>
      </c>
      <c r="V215">
        <f t="shared" si="116"/>
        <v>3.3228543555274297</v>
      </c>
      <c r="W215">
        <f t="shared" si="117"/>
        <v>49.941628277138463</v>
      </c>
      <c r="X215">
        <f t="shared" si="118"/>
        <v>1.5899246179678501</v>
      </c>
      <c r="Y215">
        <f t="shared" si="119"/>
        <v>3.1835658403946399</v>
      </c>
      <c r="Z215">
        <f t="shared" si="120"/>
        <v>1.7329297375595796</v>
      </c>
      <c r="AA215">
        <f t="shared" si="121"/>
        <v>-108.33040612598506</v>
      </c>
      <c r="AB215">
        <f t="shared" si="122"/>
        <v>-137.37370825937961</v>
      </c>
      <c r="AC215">
        <f t="shared" si="123"/>
        <v>-8.2458409664513397</v>
      </c>
      <c r="AD215">
        <f t="shared" si="124"/>
        <v>-2.9835351816018374E-2</v>
      </c>
      <c r="AE215">
        <f t="shared" si="125"/>
        <v>74.832073957234243</v>
      </c>
      <c r="AF215">
        <f t="shared" si="126"/>
        <v>2.4576096495928295</v>
      </c>
      <c r="AG215">
        <f t="shared" si="127"/>
        <v>46.867247777545423</v>
      </c>
      <c r="AH215">
        <v>1507.54415838664</v>
      </c>
      <c r="AI215">
        <v>1427.50181818182</v>
      </c>
      <c r="AJ215">
        <v>3.2756051265306101</v>
      </c>
      <c r="AK215">
        <v>85.495142733625997</v>
      </c>
      <c r="AL215">
        <f t="shared" si="128"/>
        <v>2.456471794240024</v>
      </c>
      <c r="AM215">
        <v>12.639656866331901</v>
      </c>
      <c r="AN215">
        <v>15.541253146853199</v>
      </c>
      <c r="AO215">
        <v>-4.0805166078064896E-6</v>
      </c>
      <c r="AP215">
        <v>126.389948844656</v>
      </c>
      <c r="AQ215">
        <v>37</v>
      </c>
      <c r="AR215">
        <v>7</v>
      </c>
      <c r="AS215">
        <f t="shared" si="129"/>
        <v>1</v>
      </c>
      <c r="AT215">
        <f t="shared" si="130"/>
        <v>0</v>
      </c>
      <c r="AU215">
        <f t="shared" si="131"/>
        <v>54450.11819706596</v>
      </c>
      <c r="AV215">
        <f t="shared" si="132"/>
        <v>1600</v>
      </c>
      <c r="AW215">
        <f t="shared" si="133"/>
        <v>1348.8000480000001</v>
      </c>
      <c r="AX215">
        <f t="shared" si="134"/>
        <v>0.84300003000000001</v>
      </c>
      <c r="AY215">
        <f t="shared" si="135"/>
        <v>0.158700075</v>
      </c>
      <c r="AZ215">
        <v>6</v>
      </c>
      <c r="BA215">
        <v>0.5</v>
      </c>
      <c r="BB215" t="s">
        <v>345</v>
      </c>
      <c r="BC215">
        <v>2</v>
      </c>
      <c r="BD215" t="b">
        <v>1</v>
      </c>
      <c r="BE215">
        <v>1736449367</v>
      </c>
      <c r="BF215">
        <v>1405.32</v>
      </c>
      <c r="BG215">
        <v>1499.25</v>
      </c>
      <c r="BH215">
        <v>15.5405</v>
      </c>
      <c r="BI215">
        <v>12.637600000000001</v>
      </c>
      <c r="BJ215">
        <v>1405.9</v>
      </c>
      <c r="BK215">
        <v>15.4664</v>
      </c>
      <c r="BL215">
        <v>500.06900000000002</v>
      </c>
      <c r="BM215">
        <v>102.209</v>
      </c>
      <c r="BN215">
        <v>9.9459699999999998E-2</v>
      </c>
      <c r="BO215">
        <v>25.020499999999998</v>
      </c>
      <c r="BP215">
        <v>24.717400000000001</v>
      </c>
      <c r="BQ215">
        <v>999.9</v>
      </c>
      <c r="BR215">
        <v>0</v>
      </c>
      <c r="BS215">
        <v>0</v>
      </c>
      <c r="BT215">
        <v>10008.799999999999</v>
      </c>
      <c r="BU215">
        <v>512.59199999999998</v>
      </c>
      <c r="BV215">
        <v>124.63200000000001</v>
      </c>
      <c r="BW215">
        <v>-93.935199999999995</v>
      </c>
      <c r="BX215">
        <v>1427.5</v>
      </c>
      <c r="BY215">
        <v>1518.44</v>
      </c>
      <c r="BZ215">
        <v>2.9028999999999998</v>
      </c>
      <c r="CA215">
        <v>1499.25</v>
      </c>
      <c r="CB215">
        <v>12.637600000000001</v>
      </c>
      <c r="CC215">
        <v>1.5883799999999999</v>
      </c>
      <c r="CD215">
        <v>1.2916799999999999</v>
      </c>
      <c r="CE215">
        <v>13.8466</v>
      </c>
      <c r="CF215">
        <v>10.702400000000001</v>
      </c>
      <c r="CG215">
        <v>1600</v>
      </c>
      <c r="CH215">
        <v>0.89999899999999999</v>
      </c>
      <c r="CI215">
        <v>0.10000100000000001</v>
      </c>
      <c r="CJ215">
        <v>20</v>
      </c>
      <c r="CK215">
        <v>31274.3</v>
      </c>
      <c r="CL215">
        <v>1736445700.0999999</v>
      </c>
      <c r="CM215" t="s">
        <v>346</v>
      </c>
      <c r="CN215">
        <v>1736445697.0999999</v>
      </c>
      <c r="CO215">
        <v>1736445700.0999999</v>
      </c>
      <c r="CP215">
        <v>1</v>
      </c>
      <c r="CQ215">
        <v>-0.33700000000000002</v>
      </c>
      <c r="CR215">
        <v>1.2999999999999999E-2</v>
      </c>
      <c r="CS215">
        <v>0.22</v>
      </c>
      <c r="CT215">
        <v>8.3000000000000004E-2</v>
      </c>
      <c r="CU215">
        <v>420</v>
      </c>
      <c r="CV215">
        <v>16</v>
      </c>
      <c r="CW215">
        <v>0.23</v>
      </c>
      <c r="CX215">
        <v>0.32</v>
      </c>
      <c r="CY215">
        <v>-92.7517142857143</v>
      </c>
      <c r="CZ215">
        <v>-0.29444415584419997</v>
      </c>
      <c r="DA215">
        <v>0.72272663954651795</v>
      </c>
      <c r="DB215">
        <v>0</v>
      </c>
      <c r="DC215">
        <v>2.89547857142857</v>
      </c>
      <c r="DD215">
        <v>9.5382077922078506E-2</v>
      </c>
      <c r="DE215">
        <v>1.2863364103313801E-2</v>
      </c>
      <c r="DF215">
        <v>1</v>
      </c>
      <c r="DG215">
        <v>1</v>
      </c>
      <c r="DH215">
        <v>2</v>
      </c>
      <c r="DI215" t="s">
        <v>347</v>
      </c>
      <c r="DJ215">
        <v>3.11924</v>
      </c>
      <c r="DK215">
        <v>2.8002799999999999</v>
      </c>
      <c r="DL215">
        <v>0.227743</v>
      </c>
      <c r="DM215">
        <v>0.23860200000000001</v>
      </c>
      <c r="DN215">
        <v>8.6903499999999995E-2</v>
      </c>
      <c r="DO215">
        <v>7.5455400000000006E-2</v>
      </c>
      <c r="DP215">
        <v>21548.3</v>
      </c>
      <c r="DQ215">
        <v>19636.2</v>
      </c>
      <c r="DR215">
        <v>26686</v>
      </c>
      <c r="DS215">
        <v>24121.8</v>
      </c>
      <c r="DT215">
        <v>33687.199999999997</v>
      </c>
      <c r="DU215">
        <v>32487.200000000001</v>
      </c>
      <c r="DV215">
        <v>40349.800000000003</v>
      </c>
      <c r="DW215">
        <v>38133.199999999997</v>
      </c>
      <c r="DX215">
        <v>2.0144000000000002</v>
      </c>
      <c r="DY215">
        <v>2.2687200000000001</v>
      </c>
      <c r="DZ215">
        <v>0.15205099999999999</v>
      </c>
      <c r="EA215">
        <v>0</v>
      </c>
      <c r="EB215">
        <v>22.218599999999999</v>
      </c>
      <c r="EC215">
        <v>999.9</v>
      </c>
      <c r="ED215">
        <v>64.088999999999999</v>
      </c>
      <c r="EE215">
        <v>22.184999999999999</v>
      </c>
      <c r="EF215">
        <v>16.827100000000002</v>
      </c>
      <c r="EG215">
        <v>64.394900000000007</v>
      </c>
      <c r="EH215">
        <v>26.4663</v>
      </c>
      <c r="EI215">
        <v>1</v>
      </c>
      <c r="EJ215">
        <v>-0.42562</v>
      </c>
      <c r="EK215">
        <v>-3.6350699999999998</v>
      </c>
      <c r="EL215">
        <v>20.244299999999999</v>
      </c>
      <c r="EM215">
        <v>5.2620699999999996</v>
      </c>
      <c r="EN215">
        <v>12.007</v>
      </c>
      <c r="EO215">
        <v>4.9996999999999998</v>
      </c>
      <c r="EP215">
        <v>3.2869000000000002</v>
      </c>
      <c r="EQ215">
        <v>9999</v>
      </c>
      <c r="ER215">
        <v>9999</v>
      </c>
      <c r="ES215">
        <v>999.9</v>
      </c>
      <c r="ET215">
        <v>9999</v>
      </c>
      <c r="EU215">
        <v>1.8723099999999999</v>
      </c>
      <c r="EV215">
        <v>1.87317</v>
      </c>
      <c r="EW215">
        <v>1.86937</v>
      </c>
      <c r="EX215">
        <v>1.87514</v>
      </c>
      <c r="EY215">
        <v>1.8754500000000001</v>
      </c>
      <c r="EZ215">
        <v>1.87385</v>
      </c>
      <c r="FA215">
        <v>1.8724000000000001</v>
      </c>
      <c r="FB215">
        <v>1.8714900000000001</v>
      </c>
      <c r="FC215">
        <v>5</v>
      </c>
      <c r="FD215">
        <v>0</v>
      </c>
      <c r="FE215">
        <v>0</v>
      </c>
      <c r="FF215">
        <v>0</v>
      </c>
      <c r="FG215" t="s">
        <v>348</v>
      </c>
      <c r="FH215" t="s">
        <v>349</v>
      </c>
      <c r="FI215" t="s">
        <v>350</v>
      </c>
      <c r="FJ215" t="s">
        <v>350</v>
      </c>
      <c r="FK215" t="s">
        <v>350</v>
      </c>
      <c r="FL215" t="s">
        <v>350</v>
      </c>
      <c r="FM215">
        <v>0</v>
      </c>
      <c r="FN215">
        <v>100</v>
      </c>
      <c r="FO215">
        <v>100</v>
      </c>
      <c r="FP215">
        <v>-0.59</v>
      </c>
      <c r="FQ215">
        <v>7.3999999999999996E-2</v>
      </c>
      <c r="FR215">
        <v>-0.18329044484773399</v>
      </c>
      <c r="FS215">
        <v>1.93526017593624E-3</v>
      </c>
      <c r="FT215">
        <v>-2.6352868309754201E-6</v>
      </c>
      <c r="FU215">
        <v>7.4988703689445403E-10</v>
      </c>
      <c r="FV215">
        <v>7.4070808911679595E-2</v>
      </c>
      <c r="FW215">
        <v>0</v>
      </c>
      <c r="FX215">
        <v>0</v>
      </c>
      <c r="FY215">
        <v>0</v>
      </c>
      <c r="FZ215">
        <v>1</v>
      </c>
      <c r="GA215">
        <v>1999</v>
      </c>
      <c r="GB215">
        <v>0</v>
      </c>
      <c r="GC215">
        <v>14</v>
      </c>
      <c r="GD215">
        <v>61.2</v>
      </c>
      <c r="GE215">
        <v>61.1</v>
      </c>
      <c r="GF215">
        <v>3.1652800000000001</v>
      </c>
      <c r="GG215">
        <v>2.4658199999999999</v>
      </c>
      <c r="GH215">
        <v>1.5979000000000001</v>
      </c>
      <c r="GI215">
        <v>2.3535200000000001</v>
      </c>
      <c r="GJ215">
        <v>1.64917</v>
      </c>
      <c r="GK215">
        <v>2.4706999999999999</v>
      </c>
      <c r="GL215">
        <v>26.581900000000001</v>
      </c>
      <c r="GM215">
        <v>14.3247</v>
      </c>
      <c r="GN215">
        <v>19</v>
      </c>
      <c r="GO215">
        <v>451.43200000000002</v>
      </c>
      <c r="GP215">
        <v>640.08199999999999</v>
      </c>
      <c r="GQ215">
        <v>29.3767</v>
      </c>
      <c r="GR215">
        <v>21.777699999999999</v>
      </c>
      <c r="GS215">
        <v>29.999600000000001</v>
      </c>
      <c r="GT215">
        <v>21.710699999999999</v>
      </c>
      <c r="GU215">
        <v>21.692499999999999</v>
      </c>
      <c r="GV215">
        <v>63.475299999999997</v>
      </c>
      <c r="GW215">
        <v>28.0122</v>
      </c>
      <c r="GX215">
        <v>100</v>
      </c>
      <c r="GY215">
        <v>29.2912</v>
      </c>
      <c r="GZ215">
        <v>1522.5</v>
      </c>
      <c r="HA215">
        <v>12.6197</v>
      </c>
      <c r="HB215">
        <v>101.33799999999999</v>
      </c>
      <c r="HC215">
        <v>101.327</v>
      </c>
    </row>
    <row r="216" spans="1:211" x14ac:dyDescent="0.2">
      <c r="A216">
        <v>200</v>
      </c>
      <c r="B216">
        <v>1736449370</v>
      </c>
      <c r="C216">
        <v>397.90000009536698</v>
      </c>
      <c r="D216" t="s">
        <v>747</v>
      </c>
      <c r="E216" t="s">
        <v>748</v>
      </c>
      <c r="F216">
        <v>2</v>
      </c>
      <c r="G216">
        <v>1736449368</v>
      </c>
      <c r="H216">
        <f t="shared" si="102"/>
        <v>2.4546155482276276E-3</v>
      </c>
      <c r="I216">
        <f t="shared" si="103"/>
        <v>2.4546155482276277</v>
      </c>
      <c r="J216">
        <f t="shared" si="104"/>
        <v>46.833100080323852</v>
      </c>
      <c r="K216">
        <f t="shared" si="105"/>
        <v>1408.63</v>
      </c>
      <c r="L216">
        <f t="shared" si="106"/>
        <v>849.01391259224511</v>
      </c>
      <c r="M216">
        <f t="shared" si="107"/>
        <v>86.861816470403539</v>
      </c>
      <c r="N216">
        <f t="shared" si="108"/>
        <v>144.11561308945051</v>
      </c>
      <c r="O216">
        <f t="shared" si="109"/>
        <v>0.14457545689986229</v>
      </c>
      <c r="P216">
        <f t="shared" si="110"/>
        <v>3.5378464764923425</v>
      </c>
      <c r="Q216">
        <f t="shared" si="111"/>
        <v>0.14137162348274898</v>
      </c>
      <c r="R216">
        <f t="shared" si="112"/>
        <v>8.8639203056516083E-2</v>
      </c>
      <c r="S216">
        <f t="shared" si="113"/>
        <v>253.92012</v>
      </c>
      <c r="T216">
        <f t="shared" si="114"/>
        <v>25.744551176411065</v>
      </c>
      <c r="U216">
        <f t="shared" si="115"/>
        <v>25.744551176411065</v>
      </c>
      <c r="V216">
        <f t="shared" si="116"/>
        <v>3.3235894320518327</v>
      </c>
      <c r="W216">
        <f t="shared" si="117"/>
        <v>49.929712756439471</v>
      </c>
      <c r="X216">
        <f t="shared" si="118"/>
        <v>1.5898674670197974</v>
      </c>
      <c r="Y216">
        <f t="shared" si="119"/>
        <v>3.1842111224938923</v>
      </c>
      <c r="Z216">
        <f t="shared" si="120"/>
        <v>1.7337219650320352</v>
      </c>
      <c r="AA216">
        <f t="shared" si="121"/>
        <v>-108.24854567683838</v>
      </c>
      <c r="AB216">
        <f t="shared" si="122"/>
        <v>-137.45151347945929</v>
      </c>
      <c r="AC216">
        <f t="shared" si="123"/>
        <v>-8.2499243135753701</v>
      </c>
      <c r="AD216">
        <f t="shared" si="124"/>
        <v>-2.9863469873049553E-2</v>
      </c>
      <c r="AE216">
        <f t="shared" si="125"/>
        <v>74.849069767912681</v>
      </c>
      <c r="AF216">
        <f t="shared" si="126"/>
        <v>2.4577773578493751</v>
      </c>
      <c r="AG216">
        <f t="shared" si="127"/>
        <v>46.833100080323852</v>
      </c>
      <c r="AH216">
        <v>1514.4908086676401</v>
      </c>
      <c r="AI216">
        <v>1434.1936969697001</v>
      </c>
      <c r="AJ216">
        <v>3.3159018044530901</v>
      </c>
      <c r="AK216">
        <v>85.495142733625997</v>
      </c>
      <c r="AL216">
        <f t="shared" si="128"/>
        <v>2.4546155482276277</v>
      </c>
      <c r="AM216">
        <v>12.6394514955592</v>
      </c>
      <c r="AN216">
        <v>15.5392979020979</v>
      </c>
      <c r="AO216">
        <v>-2.8836835676687302E-6</v>
      </c>
      <c r="AP216">
        <v>126.389948844656</v>
      </c>
      <c r="AQ216">
        <v>37</v>
      </c>
      <c r="AR216">
        <v>7</v>
      </c>
      <c r="AS216">
        <f t="shared" si="129"/>
        <v>1</v>
      </c>
      <c r="AT216">
        <f t="shared" si="130"/>
        <v>0</v>
      </c>
      <c r="AU216">
        <f t="shared" si="131"/>
        <v>54457.849040987756</v>
      </c>
      <c r="AV216">
        <f t="shared" si="132"/>
        <v>1600</v>
      </c>
      <c r="AW216">
        <f t="shared" si="133"/>
        <v>1348.8000480000001</v>
      </c>
      <c r="AX216">
        <f t="shared" si="134"/>
        <v>0.84300003000000001</v>
      </c>
      <c r="AY216">
        <f t="shared" si="135"/>
        <v>0.158700075</v>
      </c>
      <c r="AZ216">
        <v>6</v>
      </c>
      <c r="BA216">
        <v>0.5</v>
      </c>
      <c r="BB216" t="s">
        <v>345</v>
      </c>
      <c r="BC216">
        <v>2</v>
      </c>
      <c r="BD216" t="b">
        <v>1</v>
      </c>
      <c r="BE216">
        <v>1736449368</v>
      </c>
      <c r="BF216">
        <v>1408.63</v>
      </c>
      <c r="BG216">
        <v>1502.605</v>
      </c>
      <c r="BH216">
        <v>15.539849999999999</v>
      </c>
      <c r="BI216">
        <v>12.6363</v>
      </c>
      <c r="BJ216">
        <v>1409.2149999999999</v>
      </c>
      <c r="BK216">
        <v>15.46575</v>
      </c>
      <c r="BL216">
        <v>499.99149999999997</v>
      </c>
      <c r="BM216">
        <v>102.20950000000001</v>
      </c>
      <c r="BN216">
        <v>9.9561350000000007E-2</v>
      </c>
      <c r="BO216">
        <v>25.023900000000001</v>
      </c>
      <c r="BP216">
        <v>24.719100000000001</v>
      </c>
      <c r="BQ216">
        <v>999.9</v>
      </c>
      <c r="BR216">
        <v>0</v>
      </c>
      <c r="BS216">
        <v>0</v>
      </c>
      <c r="BT216">
        <v>10010.35</v>
      </c>
      <c r="BU216">
        <v>512.61350000000004</v>
      </c>
      <c r="BV216">
        <v>124.614</v>
      </c>
      <c r="BW216">
        <v>-93.978300000000004</v>
      </c>
      <c r="BX216">
        <v>1430.865</v>
      </c>
      <c r="BY216">
        <v>1521.835</v>
      </c>
      <c r="BZ216">
        <v>2.9035299999999999</v>
      </c>
      <c r="CA216">
        <v>1502.605</v>
      </c>
      <c r="CB216">
        <v>12.6363</v>
      </c>
      <c r="CC216">
        <v>1.58832</v>
      </c>
      <c r="CD216">
        <v>1.291555</v>
      </c>
      <c r="CE216">
        <v>13.846</v>
      </c>
      <c r="CF216">
        <v>10.700950000000001</v>
      </c>
      <c r="CG216">
        <v>1600</v>
      </c>
      <c r="CH216">
        <v>0.89999899999999999</v>
      </c>
      <c r="CI216">
        <v>0.10000100000000001</v>
      </c>
      <c r="CJ216">
        <v>20</v>
      </c>
      <c r="CK216">
        <v>31274.35</v>
      </c>
      <c r="CL216">
        <v>1736445700.0999999</v>
      </c>
      <c r="CM216" t="s">
        <v>346</v>
      </c>
      <c r="CN216">
        <v>1736445697.0999999</v>
      </c>
      <c r="CO216">
        <v>1736445700.0999999</v>
      </c>
      <c r="CP216">
        <v>1</v>
      </c>
      <c r="CQ216">
        <v>-0.33700000000000002</v>
      </c>
      <c r="CR216">
        <v>1.2999999999999999E-2</v>
      </c>
      <c r="CS216">
        <v>0.22</v>
      </c>
      <c r="CT216">
        <v>8.3000000000000004E-2</v>
      </c>
      <c r="CU216">
        <v>420</v>
      </c>
      <c r="CV216">
        <v>16</v>
      </c>
      <c r="CW216">
        <v>0.23</v>
      </c>
      <c r="CX216">
        <v>0.32</v>
      </c>
      <c r="CY216">
        <v>-92.784361904761894</v>
      </c>
      <c r="CZ216">
        <v>-3.7341818181819599</v>
      </c>
      <c r="DA216">
        <v>0.76886997010528602</v>
      </c>
      <c r="DB216">
        <v>0</v>
      </c>
      <c r="DC216">
        <v>2.8983076190476198</v>
      </c>
      <c r="DD216">
        <v>6.8320519480521105E-2</v>
      </c>
      <c r="DE216">
        <v>1.08698840861047E-2</v>
      </c>
      <c r="DF216">
        <v>1</v>
      </c>
      <c r="DG216">
        <v>1</v>
      </c>
      <c r="DH216">
        <v>2</v>
      </c>
      <c r="DI216" t="s">
        <v>347</v>
      </c>
      <c r="DJ216">
        <v>3.1192700000000002</v>
      </c>
      <c r="DK216">
        <v>2.8005499999999999</v>
      </c>
      <c r="DL216">
        <v>0.228379</v>
      </c>
      <c r="DM216">
        <v>0.23921700000000001</v>
      </c>
      <c r="DN216">
        <v>8.6900500000000006E-2</v>
      </c>
      <c r="DO216">
        <v>7.5448799999999996E-2</v>
      </c>
      <c r="DP216">
        <v>21530.7</v>
      </c>
      <c r="DQ216">
        <v>19620.7</v>
      </c>
      <c r="DR216">
        <v>26686.1</v>
      </c>
      <c r="DS216">
        <v>24122.2</v>
      </c>
      <c r="DT216">
        <v>33687.4</v>
      </c>
      <c r="DU216">
        <v>32488.1</v>
      </c>
      <c r="DV216">
        <v>40349.9</v>
      </c>
      <c r="DW216">
        <v>38133.9</v>
      </c>
      <c r="DX216">
        <v>2.0145</v>
      </c>
      <c r="DY216">
        <v>2.2690700000000001</v>
      </c>
      <c r="DZ216">
        <v>0.15246899999999999</v>
      </c>
      <c r="EA216">
        <v>0</v>
      </c>
      <c r="EB216">
        <v>22.2224</v>
      </c>
      <c r="EC216">
        <v>999.9</v>
      </c>
      <c r="ED216">
        <v>64.100999999999999</v>
      </c>
      <c r="EE216">
        <v>22.195</v>
      </c>
      <c r="EF216">
        <v>16.841200000000001</v>
      </c>
      <c r="EG216">
        <v>64.0749</v>
      </c>
      <c r="EH216">
        <v>26.927099999999999</v>
      </c>
      <c r="EI216">
        <v>1</v>
      </c>
      <c r="EJ216">
        <v>-0.42591000000000001</v>
      </c>
      <c r="EK216">
        <v>-3.8191899999999999</v>
      </c>
      <c r="EL216">
        <v>20.239000000000001</v>
      </c>
      <c r="EM216">
        <v>5.2619199999999999</v>
      </c>
      <c r="EN216">
        <v>12.006399999999999</v>
      </c>
      <c r="EO216">
        <v>4.9996499999999999</v>
      </c>
      <c r="EP216">
        <v>3.2868499999999998</v>
      </c>
      <c r="EQ216">
        <v>9999</v>
      </c>
      <c r="ER216">
        <v>9999</v>
      </c>
      <c r="ES216">
        <v>999.9</v>
      </c>
      <c r="ET216">
        <v>9999</v>
      </c>
      <c r="EU216">
        <v>1.87229</v>
      </c>
      <c r="EV216">
        <v>1.87317</v>
      </c>
      <c r="EW216">
        <v>1.8693599999999999</v>
      </c>
      <c r="EX216">
        <v>1.87513</v>
      </c>
      <c r="EY216">
        <v>1.8754500000000001</v>
      </c>
      <c r="EZ216">
        <v>1.8738300000000001</v>
      </c>
      <c r="FA216">
        <v>1.87239</v>
      </c>
      <c r="FB216">
        <v>1.87148</v>
      </c>
      <c r="FC216">
        <v>5</v>
      </c>
      <c r="FD216">
        <v>0</v>
      </c>
      <c r="FE216">
        <v>0</v>
      </c>
      <c r="FF216">
        <v>0</v>
      </c>
      <c r="FG216" t="s">
        <v>348</v>
      </c>
      <c r="FH216" t="s">
        <v>349</v>
      </c>
      <c r="FI216" t="s">
        <v>350</v>
      </c>
      <c r="FJ216" t="s">
        <v>350</v>
      </c>
      <c r="FK216" t="s">
        <v>350</v>
      </c>
      <c r="FL216" t="s">
        <v>350</v>
      </c>
      <c r="FM216">
        <v>0</v>
      </c>
      <c r="FN216">
        <v>100</v>
      </c>
      <c r="FO216">
        <v>100</v>
      </c>
      <c r="FP216">
        <v>-0.6</v>
      </c>
      <c r="FQ216">
        <v>7.4099999999999999E-2</v>
      </c>
      <c r="FR216">
        <v>-0.18329044484773399</v>
      </c>
      <c r="FS216">
        <v>1.93526017593624E-3</v>
      </c>
      <c r="FT216">
        <v>-2.6352868309754201E-6</v>
      </c>
      <c r="FU216">
        <v>7.4988703689445403E-10</v>
      </c>
      <c r="FV216">
        <v>7.4070808911679595E-2</v>
      </c>
      <c r="FW216">
        <v>0</v>
      </c>
      <c r="FX216">
        <v>0</v>
      </c>
      <c r="FY216">
        <v>0</v>
      </c>
      <c r="FZ216">
        <v>1</v>
      </c>
      <c r="GA216">
        <v>1999</v>
      </c>
      <c r="GB216">
        <v>0</v>
      </c>
      <c r="GC216">
        <v>14</v>
      </c>
      <c r="GD216">
        <v>61.2</v>
      </c>
      <c r="GE216">
        <v>61.2</v>
      </c>
      <c r="GF216">
        <v>3.1774900000000001</v>
      </c>
      <c r="GG216">
        <v>2.48047</v>
      </c>
      <c r="GH216">
        <v>1.5979000000000001</v>
      </c>
      <c r="GI216">
        <v>2.3535200000000001</v>
      </c>
      <c r="GJ216">
        <v>1.64917</v>
      </c>
      <c r="GK216">
        <v>2.4133300000000002</v>
      </c>
      <c r="GL216">
        <v>26.581900000000001</v>
      </c>
      <c r="GM216">
        <v>14.315899999999999</v>
      </c>
      <c r="GN216">
        <v>19</v>
      </c>
      <c r="GO216">
        <v>451.495</v>
      </c>
      <c r="GP216">
        <v>640.38199999999995</v>
      </c>
      <c r="GQ216">
        <v>29.3108</v>
      </c>
      <c r="GR216">
        <v>21.778600000000001</v>
      </c>
      <c r="GS216">
        <v>29.999600000000001</v>
      </c>
      <c r="GT216">
        <v>21.711300000000001</v>
      </c>
      <c r="GU216">
        <v>21.6934</v>
      </c>
      <c r="GV216">
        <v>63.703400000000002</v>
      </c>
      <c r="GW216">
        <v>28.0122</v>
      </c>
      <c r="GX216">
        <v>100</v>
      </c>
      <c r="GY216">
        <v>29.270299999999999</v>
      </c>
      <c r="GZ216">
        <v>1529.28</v>
      </c>
      <c r="HA216">
        <v>12.6167</v>
      </c>
      <c r="HB216">
        <v>101.33799999999999</v>
      </c>
      <c r="HC216">
        <v>101.32899999999999</v>
      </c>
    </row>
    <row r="217" spans="1:211" x14ac:dyDescent="0.2">
      <c r="A217">
        <v>201</v>
      </c>
      <c r="B217">
        <v>1736449372</v>
      </c>
      <c r="C217">
        <v>399.90000009536698</v>
      </c>
      <c r="D217" t="s">
        <v>749</v>
      </c>
      <c r="E217" t="s">
        <v>750</v>
      </c>
      <c r="F217">
        <v>2</v>
      </c>
      <c r="G217">
        <v>1736449371</v>
      </c>
      <c r="H217">
        <f t="shared" si="102"/>
        <v>2.4558099939837076E-3</v>
      </c>
      <c r="I217">
        <f t="shared" si="103"/>
        <v>2.4558099939837077</v>
      </c>
      <c r="J217">
        <f t="shared" si="104"/>
        <v>46.880360234489167</v>
      </c>
      <c r="K217">
        <f t="shared" si="105"/>
        <v>1418.47</v>
      </c>
      <c r="L217">
        <f t="shared" si="106"/>
        <v>857.8015683265935</v>
      </c>
      <c r="M217">
        <f t="shared" si="107"/>
        <v>87.760136986075494</v>
      </c>
      <c r="N217">
        <f t="shared" si="108"/>
        <v>145.12111670940999</v>
      </c>
      <c r="O217">
        <f t="shared" si="109"/>
        <v>0.14451255967161164</v>
      </c>
      <c r="P217">
        <f t="shared" si="110"/>
        <v>3.5356452953512241</v>
      </c>
      <c r="Q217">
        <f t="shared" si="111"/>
        <v>0.14130953473911431</v>
      </c>
      <c r="R217">
        <f t="shared" si="112"/>
        <v>8.8600325364286178E-2</v>
      </c>
      <c r="S217">
        <f t="shared" si="113"/>
        <v>253.92012</v>
      </c>
      <c r="T217">
        <f t="shared" si="114"/>
        <v>25.752410602959401</v>
      </c>
      <c r="U217">
        <f t="shared" si="115"/>
        <v>25.752410602959401</v>
      </c>
      <c r="V217">
        <f t="shared" si="116"/>
        <v>3.3251384050637878</v>
      </c>
      <c r="W217">
        <f t="shared" si="117"/>
        <v>49.905901279956808</v>
      </c>
      <c r="X217">
        <f t="shared" si="118"/>
        <v>1.5898387821590998</v>
      </c>
      <c r="Y217">
        <f t="shared" si="119"/>
        <v>3.1856729192016626</v>
      </c>
      <c r="Z217">
        <f t="shared" si="120"/>
        <v>1.735299622904688</v>
      </c>
      <c r="AA217">
        <f t="shared" si="121"/>
        <v>-108.30122073468151</v>
      </c>
      <c r="AB217">
        <f t="shared" si="122"/>
        <v>-137.39638263409185</v>
      </c>
      <c r="AC217">
        <f t="shared" si="123"/>
        <v>-8.2523948689600566</v>
      </c>
      <c r="AD217">
        <f t="shared" si="124"/>
        <v>-2.9878237733413471E-2</v>
      </c>
      <c r="AE217">
        <f t="shared" si="125"/>
        <v>74.990787163677595</v>
      </c>
      <c r="AF217">
        <f t="shared" si="126"/>
        <v>2.4581986128169251</v>
      </c>
      <c r="AG217">
        <f t="shared" si="127"/>
        <v>46.880360234489167</v>
      </c>
      <c r="AH217">
        <v>1521.4244847018799</v>
      </c>
      <c r="AI217">
        <v>1440.8961212121201</v>
      </c>
      <c r="AJ217">
        <v>3.3412779944103899</v>
      </c>
      <c r="AK217">
        <v>85.495142733625997</v>
      </c>
      <c r="AL217">
        <f t="shared" si="128"/>
        <v>2.4558099939837077</v>
      </c>
      <c r="AM217">
        <v>12.6380714714718</v>
      </c>
      <c r="AN217">
        <v>15.539174825174801</v>
      </c>
      <c r="AO217">
        <v>-2.2560182889697002E-6</v>
      </c>
      <c r="AP217">
        <v>126.389948844656</v>
      </c>
      <c r="AQ217">
        <v>37</v>
      </c>
      <c r="AR217">
        <v>7</v>
      </c>
      <c r="AS217">
        <f t="shared" si="129"/>
        <v>1</v>
      </c>
      <c r="AT217">
        <f t="shared" si="130"/>
        <v>0</v>
      </c>
      <c r="AU217">
        <f t="shared" si="131"/>
        <v>54407.907951832422</v>
      </c>
      <c r="AV217">
        <f t="shared" si="132"/>
        <v>1600</v>
      </c>
      <c r="AW217">
        <f t="shared" si="133"/>
        <v>1348.8000480000001</v>
      </c>
      <c r="AX217">
        <f t="shared" si="134"/>
        <v>0.84300003000000001</v>
      </c>
      <c r="AY217">
        <f t="shared" si="135"/>
        <v>0.158700075</v>
      </c>
      <c r="AZ217">
        <v>6</v>
      </c>
      <c r="BA217">
        <v>0.5</v>
      </c>
      <c r="BB217" t="s">
        <v>345</v>
      </c>
      <c r="BC217">
        <v>2</v>
      </c>
      <c r="BD217" t="b">
        <v>1</v>
      </c>
      <c r="BE217">
        <v>1736449371</v>
      </c>
      <c r="BF217">
        <v>1418.47</v>
      </c>
      <c r="BG217">
        <v>1512.64</v>
      </c>
      <c r="BH217">
        <v>15.5397</v>
      </c>
      <c r="BI217">
        <v>12.6358</v>
      </c>
      <c r="BJ217">
        <v>1419.07</v>
      </c>
      <c r="BK217">
        <v>15.4656</v>
      </c>
      <c r="BL217">
        <v>500.017</v>
      </c>
      <c r="BM217">
        <v>102.208</v>
      </c>
      <c r="BN217">
        <v>0.100203</v>
      </c>
      <c r="BO217">
        <v>25.031600000000001</v>
      </c>
      <c r="BP217">
        <v>24.734400000000001</v>
      </c>
      <c r="BQ217">
        <v>999.9</v>
      </c>
      <c r="BR217">
        <v>0</v>
      </c>
      <c r="BS217">
        <v>0</v>
      </c>
      <c r="BT217">
        <v>10001.200000000001</v>
      </c>
      <c r="BU217">
        <v>512.61099999999999</v>
      </c>
      <c r="BV217">
        <v>124.482</v>
      </c>
      <c r="BW217">
        <v>-94.170699999999997</v>
      </c>
      <c r="BX217">
        <v>1440.86</v>
      </c>
      <c r="BY217">
        <v>1532</v>
      </c>
      <c r="BZ217">
        <v>2.9038599999999999</v>
      </c>
      <c r="CA217">
        <v>1512.64</v>
      </c>
      <c r="CB217">
        <v>12.6358</v>
      </c>
      <c r="CC217">
        <v>1.5882799999999999</v>
      </c>
      <c r="CD217">
        <v>1.29148</v>
      </c>
      <c r="CE217">
        <v>13.845599999999999</v>
      </c>
      <c r="CF217">
        <v>10.700100000000001</v>
      </c>
      <c r="CG217">
        <v>1600</v>
      </c>
      <c r="CH217">
        <v>0.89999899999999999</v>
      </c>
      <c r="CI217">
        <v>0.10000100000000001</v>
      </c>
      <c r="CJ217">
        <v>20</v>
      </c>
      <c r="CK217">
        <v>31274.3</v>
      </c>
      <c r="CL217">
        <v>1736445700.0999999</v>
      </c>
      <c r="CM217" t="s">
        <v>346</v>
      </c>
      <c r="CN217">
        <v>1736445697.0999999</v>
      </c>
      <c r="CO217">
        <v>1736445700.0999999</v>
      </c>
      <c r="CP217">
        <v>1</v>
      </c>
      <c r="CQ217">
        <v>-0.33700000000000002</v>
      </c>
      <c r="CR217">
        <v>1.2999999999999999E-2</v>
      </c>
      <c r="CS217">
        <v>0.22</v>
      </c>
      <c r="CT217">
        <v>8.3000000000000004E-2</v>
      </c>
      <c r="CU217">
        <v>420</v>
      </c>
      <c r="CV217">
        <v>16</v>
      </c>
      <c r="CW217">
        <v>0.23</v>
      </c>
      <c r="CX217">
        <v>0.32</v>
      </c>
      <c r="CY217">
        <v>-92.8350333333333</v>
      </c>
      <c r="CZ217">
        <v>-6.9143610389610801</v>
      </c>
      <c r="DA217">
        <v>0.82884921044228099</v>
      </c>
      <c r="DB217">
        <v>0</v>
      </c>
      <c r="DC217">
        <v>2.9016057142857101</v>
      </c>
      <c r="DD217">
        <v>2.6127272727276999E-2</v>
      </c>
      <c r="DE217">
        <v>5.6661001717638899E-3</v>
      </c>
      <c r="DF217">
        <v>1</v>
      </c>
      <c r="DG217">
        <v>1</v>
      </c>
      <c r="DH217">
        <v>2</v>
      </c>
      <c r="DI217" t="s">
        <v>347</v>
      </c>
      <c r="DJ217">
        <v>3.11937</v>
      </c>
      <c r="DK217">
        <v>2.8007599999999999</v>
      </c>
      <c r="DL217">
        <v>0.22900200000000001</v>
      </c>
      <c r="DM217">
        <v>0.23983399999999999</v>
      </c>
      <c r="DN217">
        <v>8.6903300000000003E-2</v>
      </c>
      <c r="DO217">
        <v>7.5461299999999995E-2</v>
      </c>
      <c r="DP217">
        <v>21513.3</v>
      </c>
      <c r="DQ217">
        <v>19605.099999999999</v>
      </c>
      <c r="DR217">
        <v>26686.1</v>
      </c>
      <c r="DS217">
        <v>24122.400000000001</v>
      </c>
      <c r="DT217">
        <v>33687.5</v>
      </c>
      <c r="DU217">
        <v>32488.5</v>
      </c>
      <c r="DV217">
        <v>40350</v>
      </c>
      <c r="DW217">
        <v>38134.800000000003</v>
      </c>
      <c r="DX217">
        <v>2.0150000000000001</v>
      </c>
      <c r="DY217">
        <v>2.26898</v>
      </c>
      <c r="DZ217">
        <v>0.152506</v>
      </c>
      <c r="EA217">
        <v>0</v>
      </c>
      <c r="EB217">
        <v>22.226099999999999</v>
      </c>
      <c r="EC217">
        <v>999.9</v>
      </c>
      <c r="ED217">
        <v>64.100999999999999</v>
      </c>
      <c r="EE217">
        <v>22.195</v>
      </c>
      <c r="EF217">
        <v>16.84</v>
      </c>
      <c r="EG217">
        <v>63.754899999999999</v>
      </c>
      <c r="EH217">
        <v>26.410299999999999</v>
      </c>
      <c r="EI217">
        <v>1</v>
      </c>
      <c r="EJ217">
        <v>-0.42567100000000002</v>
      </c>
      <c r="EK217">
        <v>-3.8769300000000002</v>
      </c>
      <c r="EL217">
        <v>20.237300000000001</v>
      </c>
      <c r="EM217">
        <v>5.2619199999999999</v>
      </c>
      <c r="EN217">
        <v>12.0062</v>
      </c>
      <c r="EO217">
        <v>4.9997499999999997</v>
      </c>
      <c r="EP217">
        <v>3.2867999999999999</v>
      </c>
      <c r="EQ217">
        <v>9999</v>
      </c>
      <c r="ER217">
        <v>9999</v>
      </c>
      <c r="ES217">
        <v>999.9</v>
      </c>
      <c r="ET217">
        <v>9999</v>
      </c>
      <c r="EU217">
        <v>1.8723099999999999</v>
      </c>
      <c r="EV217">
        <v>1.8731800000000001</v>
      </c>
      <c r="EW217">
        <v>1.8693599999999999</v>
      </c>
      <c r="EX217">
        <v>1.87513</v>
      </c>
      <c r="EY217">
        <v>1.8754500000000001</v>
      </c>
      <c r="EZ217">
        <v>1.87384</v>
      </c>
      <c r="FA217">
        <v>1.8724000000000001</v>
      </c>
      <c r="FB217">
        <v>1.87148</v>
      </c>
      <c r="FC217">
        <v>5</v>
      </c>
      <c r="FD217">
        <v>0</v>
      </c>
      <c r="FE217">
        <v>0</v>
      </c>
      <c r="FF217">
        <v>0</v>
      </c>
      <c r="FG217" t="s">
        <v>348</v>
      </c>
      <c r="FH217" t="s">
        <v>349</v>
      </c>
      <c r="FI217" t="s">
        <v>350</v>
      </c>
      <c r="FJ217" t="s">
        <v>350</v>
      </c>
      <c r="FK217" t="s">
        <v>350</v>
      </c>
      <c r="FL217" t="s">
        <v>350</v>
      </c>
      <c r="FM217">
        <v>0</v>
      </c>
      <c r="FN217">
        <v>100</v>
      </c>
      <c r="FO217">
        <v>100</v>
      </c>
      <c r="FP217">
        <v>-0.6</v>
      </c>
      <c r="FQ217">
        <v>7.4099999999999999E-2</v>
      </c>
      <c r="FR217">
        <v>-0.18329044484773399</v>
      </c>
      <c r="FS217">
        <v>1.93526017593624E-3</v>
      </c>
      <c r="FT217">
        <v>-2.6352868309754201E-6</v>
      </c>
      <c r="FU217">
        <v>7.4988703689445403E-10</v>
      </c>
      <c r="FV217">
        <v>7.4070808911679595E-2</v>
      </c>
      <c r="FW217">
        <v>0</v>
      </c>
      <c r="FX217">
        <v>0</v>
      </c>
      <c r="FY217">
        <v>0</v>
      </c>
      <c r="FZ217">
        <v>1</v>
      </c>
      <c r="GA217">
        <v>1999</v>
      </c>
      <c r="GB217">
        <v>0</v>
      </c>
      <c r="GC217">
        <v>14</v>
      </c>
      <c r="GD217">
        <v>61.2</v>
      </c>
      <c r="GE217">
        <v>61.2</v>
      </c>
      <c r="GF217">
        <v>3.1884800000000002</v>
      </c>
      <c r="GG217">
        <v>2.4706999999999999</v>
      </c>
      <c r="GH217">
        <v>1.5979000000000001</v>
      </c>
      <c r="GI217">
        <v>2.3535200000000001</v>
      </c>
      <c r="GJ217">
        <v>1.64917</v>
      </c>
      <c r="GK217">
        <v>2.32178</v>
      </c>
      <c r="GL217">
        <v>26.581900000000001</v>
      </c>
      <c r="GM217">
        <v>14.315899999999999</v>
      </c>
      <c r="GN217">
        <v>19</v>
      </c>
      <c r="GO217">
        <v>451.79300000000001</v>
      </c>
      <c r="GP217">
        <v>640.31100000000004</v>
      </c>
      <c r="GQ217">
        <v>29.282599999999999</v>
      </c>
      <c r="GR217">
        <v>21.7791</v>
      </c>
      <c r="GS217">
        <v>29.9999</v>
      </c>
      <c r="GT217">
        <v>21.7121</v>
      </c>
      <c r="GU217">
        <v>21.694299999999998</v>
      </c>
      <c r="GV217">
        <v>63.935499999999998</v>
      </c>
      <c r="GW217">
        <v>28.0122</v>
      </c>
      <c r="GX217">
        <v>100</v>
      </c>
      <c r="GY217">
        <v>29.270299999999999</v>
      </c>
      <c r="GZ217">
        <v>1536.05</v>
      </c>
      <c r="HA217">
        <v>12.6129</v>
      </c>
      <c r="HB217">
        <v>101.339</v>
      </c>
      <c r="HC217">
        <v>101.331</v>
      </c>
    </row>
    <row r="218" spans="1:211" x14ac:dyDescent="0.2">
      <c r="A218">
        <v>202</v>
      </c>
      <c r="B218">
        <v>1736449374</v>
      </c>
      <c r="C218">
        <v>401.90000009536698</v>
      </c>
      <c r="D218" t="s">
        <v>751</v>
      </c>
      <c r="E218" t="s">
        <v>752</v>
      </c>
      <c r="F218">
        <v>2</v>
      </c>
      <c r="G218">
        <v>1736449372</v>
      </c>
      <c r="H218">
        <f t="shared" si="102"/>
        <v>2.4590283545982282E-3</v>
      </c>
      <c r="I218">
        <f t="shared" si="103"/>
        <v>2.4590283545982281</v>
      </c>
      <c r="J218">
        <f t="shared" si="104"/>
        <v>46.996586368191053</v>
      </c>
      <c r="K218">
        <f t="shared" si="105"/>
        <v>1421.77</v>
      </c>
      <c r="L218">
        <f t="shared" si="106"/>
        <v>860.44386641957249</v>
      </c>
      <c r="M218">
        <f t="shared" si="107"/>
        <v>88.029168206407945</v>
      </c>
      <c r="N218">
        <f t="shared" si="108"/>
        <v>145.45658975015002</v>
      </c>
      <c r="O218">
        <f t="shared" si="109"/>
        <v>0.14471591746572313</v>
      </c>
      <c r="P218">
        <f t="shared" si="110"/>
        <v>3.5366524696898005</v>
      </c>
      <c r="Q218">
        <f t="shared" si="111"/>
        <v>0.1415048723808755</v>
      </c>
      <c r="R218">
        <f t="shared" si="112"/>
        <v>8.8723110671715746E-2</v>
      </c>
      <c r="S218">
        <f t="shared" si="113"/>
        <v>253.92012</v>
      </c>
      <c r="T218">
        <f t="shared" si="114"/>
        <v>25.751714474880789</v>
      </c>
      <c r="U218">
        <f t="shared" si="115"/>
        <v>25.751714474880789</v>
      </c>
      <c r="V218">
        <f t="shared" si="116"/>
        <v>3.3250011833962425</v>
      </c>
      <c r="W218">
        <f t="shared" si="117"/>
        <v>49.9056947619097</v>
      </c>
      <c r="X218">
        <f t="shared" si="118"/>
        <v>1.5898511556347501</v>
      </c>
      <c r="Y218">
        <f t="shared" si="119"/>
        <v>3.1857108957597298</v>
      </c>
      <c r="Z218">
        <f t="shared" si="120"/>
        <v>1.7351500277614924</v>
      </c>
      <c r="AA218">
        <f t="shared" si="121"/>
        <v>-108.44315043778187</v>
      </c>
      <c r="AB218">
        <f t="shared" si="122"/>
        <v>-137.26465881695046</v>
      </c>
      <c r="AC218">
        <f t="shared" si="123"/>
        <v>-8.2421147188262101</v>
      </c>
      <c r="AD218">
        <f t="shared" si="124"/>
        <v>-2.9803973558529151E-2</v>
      </c>
      <c r="AE218">
        <f t="shared" si="125"/>
        <v>75.079904218231363</v>
      </c>
      <c r="AF218">
        <f t="shared" si="126"/>
        <v>2.4582592842739155</v>
      </c>
      <c r="AG218">
        <f t="shared" si="127"/>
        <v>46.996586368191053</v>
      </c>
      <c r="AH218">
        <v>1528.20680842716</v>
      </c>
      <c r="AI218">
        <v>1447.5558181818201</v>
      </c>
      <c r="AJ218">
        <v>3.3413221943873701</v>
      </c>
      <c r="AK218">
        <v>85.495142733625997</v>
      </c>
      <c r="AL218">
        <f t="shared" si="128"/>
        <v>2.4590283545982281</v>
      </c>
      <c r="AM218">
        <v>12.6362733323118</v>
      </c>
      <c r="AN218">
        <v>15.5404916083916</v>
      </c>
      <c r="AO218">
        <v>-1.0823609944408499E-6</v>
      </c>
      <c r="AP218">
        <v>126.389948844656</v>
      </c>
      <c r="AQ218">
        <v>37</v>
      </c>
      <c r="AR218">
        <v>7</v>
      </c>
      <c r="AS218">
        <f t="shared" si="129"/>
        <v>1</v>
      </c>
      <c r="AT218">
        <f t="shared" si="130"/>
        <v>0</v>
      </c>
      <c r="AU218">
        <f t="shared" si="131"/>
        <v>54430.028687687729</v>
      </c>
      <c r="AV218">
        <f t="shared" si="132"/>
        <v>1600</v>
      </c>
      <c r="AW218">
        <f t="shared" si="133"/>
        <v>1348.8000480000001</v>
      </c>
      <c r="AX218">
        <f t="shared" si="134"/>
        <v>0.84300003000000001</v>
      </c>
      <c r="AY218">
        <f t="shared" si="135"/>
        <v>0.158700075</v>
      </c>
      <c r="AZ218">
        <v>6</v>
      </c>
      <c r="BA218">
        <v>0.5</v>
      </c>
      <c r="BB218" t="s">
        <v>345</v>
      </c>
      <c r="BC218">
        <v>2</v>
      </c>
      <c r="BD218" t="b">
        <v>1</v>
      </c>
      <c r="BE218">
        <v>1736449372</v>
      </c>
      <c r="BF218">
        <v>1421.77</v>
      </c>
      <c r="BG218">
        <v>1516.0350000000001</v>
      </c>
      <c r="BH218">
        <v>15.540050000000001</v>
      </c>
      <c r="BI218">
        <v>12.636749999999999</v>
      </c>
      <c r="BJ218">
        <v>1422.37</v>
      </c>
      <c r="BK218">
        <v>15.465999999999999</v>
      </c>
      <c r="BL218">
        <v>500.13249999999999</v>
      </c>
      <c r="BM218">
        <v>102.20650000000001</v>
      </c>
      <c r="BN218">
        <v>0.10019500000000001</v>
      </c>
      <c r="BO218">
        <v>25.0318</v>
      </c>
      <c r="BP218">
        <v>24.736499999999999</v>
      </c>
      <c r="BQ218">
        <v>999.9</v>
      </c>
      <c r="BR218">
        <v>0</v>
      </c>
      <c r="BS218">
        <v>0</v>
      </c>
      <c r="BT218">
        <v>10005.6</v>
      </c>
      <c r="BU218">
        <v>512.62199999999996</v>
      </c>
      <c r="BV218">
        <v>124.4575</v>
      </c>
      <c r="BW218">
        <v>-94.267949999999999</v>
      </c>
      <c r="BX218">
        <v>1444.21</v>
      </c>
      <c r="BY218">
        <v>1535.44</v>
      </c>
      <c r="BZ218">
        <v>2.9032849999999999</v>
      </c>
      <c r="CA218">
        <v>1516.0350000000001</v>
      </c>
      <c r="CB218">
        <v>12.636749999999999</v>
      </c>
      <c r="CC218">
        <v>1.588295</v>
      </c>
      <c r="CD218">
        <v>1.29156</v>
      </c>
      <c r="CE218">
        <v>13.845700000000001</v>
      </c>
      <c r="CF218">
        <v>10.701000000000001</v>
      </c>
      <c r="CG218">
        <v>1600</v>
      </c>
      <c r="CH218">
        <v>0.89999899999999999</v>
      </c>
      <c r="CI218">
        <v>0.10000100000000001</v>
      </c>
      <c r="CJ218">
        <v>20</v>
      </c>
      <c r="CK218">
        <v>31274.35</v>
      </c>
      <c r="CL218">
        <v>1736445700.0999999</v>
      </c>
      <c r="CM218" t="s">
        <v>346</v>
      </c>
      <c r="CN218">
        <v>1736445697.0999999</v>
      </c>
      <c r="CO218">
        <v>1736445700.0999999</v>
      </c>
      <c r="CP218">
        <v>1</v>
      </c>
      <c r="CQ218">
        <v>-0.33700000000000002</v>
      </c>
      <c r="CR218">
        <v>1.2999999999999999E-2</v>
      </c>
      <c r="CS218">
        <v>0.22</v>
      </c>
      <c r="CT218">
        <v>8.3000000000000004E-2</v>
      </c>
      <c r="CU218">
        <v>420</v>
      </c>
      <c r="CV218">
        <v>16</v>
      </c>
      <c r="CW218">
        <v>0.23</v>
      </c>
      <c r="CX218">
        <v>0.32</v>
      </c>
      <c r="CY218">
        <v>-92.9679</v>
      </c>
      <c r="CZ218">
        <v>-8.9019194805193393</v>
      </c>
      <c r="DA218">
        <v>0.91467043817770199</v>
      </c>
      <c r="DB218">
        <v>0</v>
      </c>
      <c r="DC218">
        <v>2.9033319047619099</v>
      </c>
      <c r="DD218">
        <v>-1.19298701299053E-3</v>
      </c>
      <c r="DE218">
        <v>1.1016378241925199E-3</v>
      </c>
      <c r="DF218">
        <v>1</v>
      </c>
      <c r="DG218">
        <v>1</v>
      </c>
      <c r="DH218">
        <v>2</v>
      </c>
      <c r="DI218" t="s">
        <v>347</v>
      </c>
      <c r="DJ218">
        <v>3.1193</v>
      </c>
      <c r="DK218">
        <v>2.8005300000000002</v>
      </c>
      <c r="DL218">
        <v>0.22963700000000001</v>
      </c>
      <c r="DM218">
        <v>0.24046600000000001</v>
      </c>
      <c r="DN218">
        <v>8.6898000000000003E-2</v>
      </c>
      <c r="DO218">
        <v>7.5456599999999999E-2</v>
      </c>
      <c r="DP218">
        <v>21495.9</v>
      </c>
      <c r="DQ218">
        <v>19588.8</v>
      </c>
      <c r="DR218">
        <v>26686.3</v>
      </c>
      <c r="DS218">
        <v>24122.400000000001</v>
      </c>
      <c r="DT218">
        <v>33687.9</v>
      </c>
      <c r="DU218">
        <v>32488.799999999999</v>
      </c>
      <c r="DV218">
        <v>40350.199999999997</v>
      </c>
      <c r="DW218">
        <v>38134.9</v>
      </c>
      <c r="DX218">
        <v>2.0147499999999998</v>
      </c>
      <c r="DY218">
        <v>2.2690299999999999</v>
      </c>
      <c r="DZ218">
        <v>0.15268499999999999</v>
      </c>
      <c r="EA218">
        <v>0</v>
      </c>
      <c r="EB218">
        <v>22.229900000000001</v>
      </c>
      <c r="EC218">
        <v>999.9</v>
      </c>
      <c r="ED218">
        <v>64.100999999999999</v>
      </c>
      <c r="EE218">
        <v>22.195</v>
      </c>
      <c r="EF218">
        <v>16.840199999999999</v>
      </c>
      <c r="EG218">
        <v>63.794899999999998</v>
      </c>
      <c r="EH218">
        <v>26.814900000000002</v>
      </c>
      <c r="EI218">
        <v>1</v>
      </c>
      <c r="EJ218">
        <v>-0.42561500000000002</v>
      </c>
      <c r="EK218">
        <v>-3.9153899999999999</v>
      </c>
      <c r="EL218">
        <v>20.235800000000001</v>
      </c>
      <c r="EM218">
        <v>5.2611699999999999</v>
      </c>
      <c r="EN218">
        <v>12.0067</v>
      </c>
      <c r="EO218">
        <v>4.9995000000000003</v>
      </c>
      <c r="EP218">
        <v>3.2867000000000002</v>
      </c>
      <c r="EQ218">
        <v>9999</v>
      </c>
      <c r="ER218">
        <v>9999</v>
      </c>
      <c r="ES218">
        <v>999.9</v>
      </c>
      <c r="ET218">
        <v>9999</v>
      </c>
      <c r="EU218">
        <v>1.87233</v>
      </c>
      <c r="EV218">
        <v>1.8731800000000001</v>
      </c>
      <c r="EW218">
        <v>1.86937</v>
      </c>
      <c r="EX218">
        <v>1.87514</v>
      </c>
      <c r="EY218">
        <v>1.8754500000000001</v>
      </c>
      <c r="EZ218">
        <v>1.87384</v>
      </c>
      <c r="FA218">
        <v>1.8724000000000001</v>
      </c>
      <c r="FB218">
        <v>1.8714900000000001</v>
      </c>
      <c r="FC218">
        <v>5</v>
      </c>
      <c r="FD218">
        <v>0</v>
      </c>
      <c r="FE218">
        <v>0</v>
      </c>
      <c r="FF218">
        <v>0</v>
      </c>
      <c r="FG218" t="s">
        <v>348</v>
      </c>
      <c r="FH218" t="s">
        <v>349</v>
      </c>
      <c r="FI218" t="s">
        <v>350</v>
      </c>
      <c r="FJ218" t="s">
        <v>350</v>
      </c>
      <c r="FK218" t="s">
        <v>350</v>
      </c>
      <c r="FL218" t="s">
        <v>350</v>
      </c>
      <c r="FM218">
        <v>0</v>
      </c>
      <c r="FN218">
        <v>100</v>
      </c>
      <c r="FO218">
        <v>100</v>
      </c>
      <c r="FP218">
        <v>-0.61</v>
      </c>
      <c r="FQ218">
        <v>7.3999999999999996E-2</v>
      </c>
      <c r="FR218">
        <v>-0.18329044484773399</v>
      </c>
      <c r="FS218">
        <v>1.93526017593624E-3</v>
      </c>
      <c r="FT218">
        <v>-2.6352868309754201E-6</v>
      </c>
      <c r="FU218">
        <v>7.4988703689445403E-10</v>
      </c>
      <c r="FV218">
        <v>7.4070808911679595E-2</v>
      </c>
      <c r="FW218">
        <v>0</v>
      </c>
      <c r="FX218">
        <v>0</v>
      </c>
      <c r="FY218">
        <v>0</v>
      </c>
      <c r="FZ218">
        <v>1</v>
      </c>
      <c r="GA218">
        <v>1999</v>
      </c>
      <c r="GB218">
        <v>0</v>
      </c>
      <c r="GC218">
        <v>14</v>
      </c>
      <c r="GD218">
        <v>61.3</v>
      </c>
      <c r="GE218">
        <v>61.2</v>
      </c>
      <c r="GF218">
        <v>3.1994600000000002</v>
      </c>
      <c r="GG218">
        <v>2.47803</v>
      </c>
      <c r="GH218">
        <v>1.5979000000000001</v>
      </c>
      <c r="GI218">
        <v>2.3535200000000001</v>
      </c>
      <c r="GJ218">
        <v>1.64917</v>
      </c>
      <c r="GK218">
        <v>2.4841299999999999</v>
      </c>
      <c r="GL218">
        <v>26.561199999999999</v>
      </c>
      <c r="GM218">
        <v>14.3247</v>
      </c>
      <c r="GN218">
        <v>19</v>
      </c>
      <c r="GO218">
        <v>451.65699999999998</v>
      </c>
      <c r="GP218">
        <v>640.36199999999997</v>
      </c>
      <c r="GQ218">
        <v>29.2669</v>
      </c>
      <c r="GR218">
        <v>21.78</v>
      </c>
      <c r="GS218">
        <v>29.9999</v>
      </c>
      <c r="GT218">
        <v>21.713000000000001</v>
      </c>
      <c r="GU218">
        <v>21.694900000000001</v>
      </c>
      <c r="GV218">
        <v>64.162999999999997</v>
      </c>
      <c r="GW218">
        <v>28.0122</v>
      </c>
      <c r="GX218">
        <v>100</v>
      </c>
      <c r="GY218">
        <v>29.239100000000001</v>
      </c>
      <c r="GZ218">
        <v>1542.82</v>
      </c>
      <c r="HA218">
        <v>12.6281</v>
      </c>
      <c r="HB218">
        <v>101.339</v>
      </c>
      <c r="HC218">
        <v>101.331</v>
      </c>
    </row>
    <row r="219" spans="1:211" x14ac:dyDescent="0.2">
      <c r="A219">
        <v>203</v>
      </c>
      <c r="B219">
        <v>1736449376</v>
      </c>
      <c r="C219">
        <v>403.90000009536698</v>
      </c>
      <c r="D219" t="s">
        <v>753</v>
      </c>
      <c r="E219" t="s">
        <v>754</v>
      </c>
      <c r="F219">
        <v>2</v>
      </c>
      <c r="G219">
        <v>1736449375</v>
      </c>
      <c r="H219">
        <f t="shared" si="102"/>
        <v>2.4569477186781987E-3</v>
      </c>
      <c r="I219">
        <f t="shared" si="103"/>
        <v>2.4569477186781987</v>
      </c>
      <c r="J219">
        <f t="shared" si="104"/>
        <v>46.797104306764801</v>
      </c>
      <c r="K219">
        <f t="shared" si="105"/>
        <v>1431.78</v>
      </c>
      <c r="L219">
        <f t="shared" si="106"/>
        <v>872.05286759650801</v>
      </c>
      <c r="M219">
        <f t="shared" si="107"/>
        <v>89.214247508294164</v>
      </c>
      <c r="N219">
        <f t="shared" si="108"/>
        <v>146.47641220363198</v>
      </c>
      <c r="O219">
        <f t="shared" si="109"/>
        <v>0.14461395796318133</v>
      </c>
      <c r="P219">
        <f t="shared" si="110"/>
        <v>3.5400022496274928</v>
      </c>
      <c r="Q219">
        <f t="shared" si="111"/>
        <v>0.14141034379999737</v>
      </c>
      <c r="R219">
        <f t="shared" si="112"/>
        <v>8.8663385939129993E-2</v>
      </c>
      <c r="S219">
        <f t="shared" si="113"/>
        <v>253.92170700074999</v>
      </c>
      <c r="T219">
        <f t="shared" si="114"/>
        <v>25.749234116124558</v>
      </c>
      <c r="U219">
        <f t="shared" si="115"/>
        <v>25.749234116124558</v>
      </c>
      <c r="V219">
        <f t="shared" si="116"/>
        <v>3.3245122920805108</v>
      </c>
      <c r="W219">
        <f t="shared" si="117"/>
        <v>49.908352762268528</v>
      </c>
      <c r="X219">
        <f t="shared" si="118"/>
        <v>1.5897178788044799</v>
      </c>
      <c r="Y219">
        <f t="shared" si="119"/>
        <v>3.1852741892261585</v>
      </c>
      <c r="Z219">
        <f t="shared" si="120"/>
        <v>1.7347944132760309</v>
      </c>
      <c r="AA219">
        <f t="shared" si="121"/>
        <v>-108.35139439370856</v>
      </c>
      <c r="AB219">
        <f t="shared" si="122"/>
        <v>-137.36024935724933</v>
      </c>
      <c r="AC219">
        <f t="shared" si="123"/>
        <v>-8.2398518203371101</v>
      </c>
      <c r="AD219">
        <f t="shared" si="124"/>
        <v>-2.9788570545036919E-2</v>
      </c>
      <c r="AE219">
        <f t="shared" si="125"/>
        <v>75.190661098593353</v>
      </c>
      <c r="AF219">
        <f t="shared" si="126"/>
        <v>2.4554829662423669</v>
      </c>
      <c r="AG219">
        <f t="shared" si="127"/>
        <v>46.797104306764801</v>
      </c>
      <c r="AH219">
        <v>1534.9957817228801</v>
      </c>
      <c r="AI219">
        <v>1454.33806060606</v>
      </c>
      <c r="AJ219">
        <v>3.3673539120656502</v>
      </c>
      <c r="AK219">
        <v>85.495142733625997</v>
      </c>
      <c r="AL219">
        <f t="shared" si="128"/>
        <v>2.4569477186781987</v>
      </c>
      <c r="AM219">
        <v>12.635702170658</v>
      </c>
      <c r="AN219">
        <v>15.5398377622378</v>
      </c>
      <c r="AO219">
        <v>-5.8733212348520898E-7</v>
      </c>
      <c r="AP219">
        <v>126.389948844656</v>
      </c>
      <c r="AQ219">
        <v>37</v>
      </c>
      <c r="AR219">
        <v>7</v>
      </c>
      <c r="AS219">
        <f t="shared" si="129"/>
        <v>1</v>
      </c>
      <c r="AT219">
        <f t="shared" si="130"/>
        <v>0</v>
      </c>
      <c r="AU219">
        <f t="shared" si="131"/>
        <v>54504.223352359768</v>
      </c>
      <c r="AV219">
        <f t="shared" si="132"/>
        <v>1600.01</v>
      </c>
      <c r="AW219">
        <f t="shared" si="133"/>
        <v>1348.8084780003001</v>
      </c>
      <c r="AX219">
        <f t="shared" si="134"/>
        <v>0.84300003000000001</v>
      </c>
      <c r="AY219">
        <f t="shared" si="135"/>
        <v>0.158700075</v>
      </c>
      <c r="AZ219">
        <v>6</v>
      </c>
      <c r="BA219">
        <v>0.5</v>
      </c>
      <c r="BB219" t="s">
        <v>345</v>
      </c>
      <c r="BC219">
        <v>2</v>
      </c>
      <c r="BD219" t="b">
        <v>1</v>
      </c>
      <c r="BE219">
        <v>1736449375</v>
      </c>
      <c r="BF219">
        <v>1431.78</v>
      </c>
      <c r="BG219">
        <v>1526.28</v>
      </c>
      <c r="BH219">
        <v>15.539199999999999</v>
      </c>
      <c r="BI219">
        <v>12.636799999999999</v>
      </c>
      <c r="BJ219">
        <v>1432.4</v>
      </c>
      <c r="BK219">
        <v>15.4651</v>
      </c>
      <c r="BL219">
        <v>499.72300000000001</v>
      </c>
      <c r="BM219">
        <v>102.20399999999999</v>
      </c>
      <c r="BN219">
        <v>9.9714399999999995E-2</v>
      </c>
      <c r="BO219">
        <v>25.029499999999999</v>
      </c>
      <c r="BP219">
        <v>24.7409</v>
      </c>
      <c r="BQ219">
        <v>999.9</v>
      </c>
      <c r="BR219">
        <v>0</v>
      </c>
      <c r="BS219">
        <v>0</v>
      </c>
      <c r="BT219">
        <v>10020</v>
      </c>
      <c r="BU219">
        <v>512.73500000000001</v>
      </c>
      <c r="BV219">
        <v>124.46</v>
      </c>
      <c r="BW219">
        <v>-94.498699999999999</v>
      </c>
      <c r="BX219">
        <v>1454.38</v>
      </c>
      <c r="BY219">
        <v>1545.82</v>
      </c>
      <c r="BZ219">
        <v>2.9023699999999999</v>
      </c>
      <c r="CA219">
        <v>1526.28</v>
      </c>
      <c r="CB219">
        <v>12.636799999999999</v>
      </c>
      <c r="CC219">
        <v>1.5881700000000001</v>
      </c>
      <c r="CD219">
        <v>1.2915300000000001</v>
      </c>
      <c r="CE219">
        <v>13.8445</v>
      </c>
      <c r="CF219">
        <v>10.700699999999999</v>
      </c>
      <c r="CG219">
        <v>1600.01</v>
      </c>
      <c r="CH219">
        <v>0.89999899999999999</v>
      </c>
      <c r="CI219">
        <v>0.10000100000000001</v>
      </c>
      <c r="CJ219">
        <v>20</v>
      </c>
      <c r="CK219">
        <v>31274.6</v>
      </c>
      <c r="CL219">
        <v>1736445700.0999999</v>
      </c>
      <c r="CM219" t="s">
        <v>346</v>
      </c>
      <c r="CN219">
        <v>1736445697.0999999</v>
      </c>
      <c r="CO219">
        <v>1736445700.0999999</v>
      </c>
      <c r="CP219">
        <v>1</v>
      </c>
      <c r="CQ219">
        <v>-0.33700000000000002</v>
      </c>
      <c r="CR219">
        <v>1.2999999999999999E-2</v>
      </c>
      <c r="CS219">
        <v>0.22</v>
      </c>
      <c r="CT219">
        <v>8.3000000000000004E-2</v>
      </c>
      <c r="CU219">
        <v>420</v>
      </c>
      <c r="CV219">
        <v>16</v>
      </c>
      <c r="CW219">
        <v>0.23</v>
      </c>
      <c r="CX219">
        <v>0.32</v>
      </c>
      <c r="CY219">
        <v>-93.216580952380895</v>
      </c>
      <c r="CZ219">
        <v>-8.9327922077920903</v>
      </c>
      <c r="DA219">
        <v>0.91538721893500796</v>
      </c>
      <c r="DB219">
        <v>0</v>
      </c>
      <c r="DC219">
        <v>2.9033428571428601</v>
      </c>
      <c r="DD219">
        <v>-3.71610389610031E-3</v>
      </c>
      <c r="DE219">
        <v>9.9666655290877606E-4</v>
      </c>
      <c r="DF219">
        <v>1</v>
      </c>
      <c r="DG219">
        <v>1</v>
      </c>
      <c r="DH219">
        <v>2</v>
      </c>
      <c r="DI219" t="s">
        <v>347</v>
      </c>
      <c r="DJ219">
        <v>3.1189499999999999</v>
      </c>
      <c r="DK219">
        <v>2.80057</v>
      </c>
      <c r="DL219">
        <v>0.23028799999999999</v>
      </c>
      <c r="DM219">
        <v>0.24110500000000001</v>
      </c>
      <c r="DN219">
        <v>8.6893600000000001E-2</v>
      </c>
      <c r="DO219">
        <v>7.5452000000000005E-2</v>
      </c>
      <c r="DP219">
        <v>21477.8</v>
      </c>
      <c r="DQ219">
        <v>19572.2</v>
      </c>
      <c r="DR219">
        <v>26686.3</v>
      </c>
      <c r="DS219">
        <v>24122.2</v>
      </c>
      <c r="DT219">
        <v>33688</v>
      </c>
      <c r="DU219">
        <v>32488.6</v>
      </c>
      <c r="DV219">
        <v>40350</v>
      </c>
      <c r="DW219">
        <v>38134.300000000003</v>
      </c>
      <c r="DX219">
        <v>2.0140799999999999</v>
      </c>
      <c r="DY219">
        <v>2.26898</v>
      </c>
      <c r="DZ219">
        <v>0.15296000000000001</v>
      </c>
      <c r="EA219">
        <v>0</v>
      </c>
      <c r="EB219">
        <v>22.233899999999998</v>
      </c>
      <c r="EC219">
        <v>999.9</v>
      </c>
      <c r="ED219">
        <v>64.100999999999999</v>
      </c>
      <c r="EE219">
        <v>22.195</v>
      </c>
      <c r="EF219">
        <v>16.84</v>
      </c>
      <c r="EG219">
        <v>64.314899999999994</v>
      </c>
      <c r="EH219">
        <v>26.6907</v>
      </c>
      <c r="EI219">
        <v>1</v>
      </c>
      <c r="EJ219">
        <v>-0.42572199999999999</v>
      </c>
      <c r="EK219">
        <v>-3.90124</v>
      </c>
      <c r="EL219">
        <v>20.235900000000001</v>
      </c>
      <c r="EM219">
        <v>5.2598200000000004</v>
      </c>
      <c r="EN219">
        <v>12.0067</v>
      </c>
      <c r="EO219">
        <v>4.9988999999999999</v>
      </c>
      <c r="EP219">
        <v>3.2862800000000001</v>
      </c>
      <c r="EQ219">
        <v>9999</v>
      </c>
      <c r="ER219">
        <v>9999</v>
      </c>
      <c r="ES219">
        <v>999.9</v>
      </c>
      <c r="ET219">
        <v>9999</v>
      </c>
      <c r="EU219">
        <v>1.8723099999999999</v>
      </c>
      <c r="EV219">
        <v>1.87317</v>
      </c>
      <c r="EW219">
        <v>1.86937</v>
      </c>
      <c r="EX219">
        <v>1.87513</v>
      </c>
      <c r="EY219">
        <v>1.8754500000000001</v>
      </c>
      <c r="EZ219">
        <v>1.8738300000000001</v>
      </c>
      <c r="FA219">
        <v>1.8724000000000001</v>
      </c>
      <c r="FB219">
        <v>1.8714900000000001</v>
      </c>
      <c r="FC219">
        <v>5</v>
      </c>
      <c r="FD219">
        <v>0</v>
      </c>
      <c r="FE219">
        <v>0</v>
      </c>
      <c r="FF219">
        <v>0</v>
      </c>
      <c r="FG219" t="s">
        <v>348</v>
      </c>
      <c r="FH219" t="s">
        <v>349</v>
      </c>
      <c r="FI219" t="s">
        <v>350</v>
      </c>
      <c r="FJ219" t="s">
        <v>350</v>
      </c>
      <c r="FK219" t="s">
        <v>350</v>
      </c>
      <c r="FL219" t="s">
        <v>350</v>
      </c>
      <c r="FM219">
        <v>0</v>
      </c>
      <c r="FN219">
        <v>100</v>
      </c>
      <c r="FO219">
        <v>100</v>
      </c>
      <c r="FP219">
        <v>-0.62</v>
      </c>
      <c r="FQ219">
        <v>7.4099999999999999E-2</v>
      </c>
      <c r="FR219">
        <v>-0.18329044484773399</v>
      </c>
      <c r="FS219">
        <v>1.93526017593624E-3</v>
      </c>
      <c r="FT219">
        <v>-2.6352868309754201E-6</v>
      </c>
      <c r="FU219">
        <v>7.4988703689445403E-10</v>
      </c>
      <c r="FV219">
        <v>7.4070808911679595E-2</v>
      </c>
      <c r="FW219">
        <v>0</v>
      </c>
      <c r="FX219">
        <v>0</v>
      </c>
      <c r="FY219">
        <v>0</v>
      </c>
      <c r="FZ219">
        <v>1</v>
      </c>
      <c r="GA219">
        <v>1999</v>
      </c>
      <c r="GB219">
        <v>0</v>
      </c>
      <c r="GC219">
        <v>14</v>
      </c>
      <c r="GD219">
        <v>61.3</v>
      </c>
      <c r="GE219">
        <v>61.3</v>
      </c>
      <c r="GF219">
        <v>3.2116699999999998</v>
      </c>
      <c r="GG219">
        <v>2.47803</v>
      </c>
      <c r="GH219">
        <v>1.5979000000000001</v>
      </c>
      <c r="GI219">
        <v>2.3535200000000001</v>
      </c>
      <c r="GJ219">
        <v>1.64917</v>
      </c>
      <c r="GK219">
        <v>2.3095699999999999</v>
      </c>
      <c r="GL219">
        <v>26.561199999999999</v>
      </c>
      <c r="GM219">
        <v>14.3072</v>
      </c>
      <c r="GN219">
        <v>19</v>
      </c>
      <c r="GO219">
        <v>451.27499999999998</v>
      </c>
      <c r="GP219">
        <v>640.33000000000004</v>
      </c>
      <c r="GQ219">
        <v>29.255299999999998</v>
      </c>
      <c r="GR219">
        <v>21.780899999999999</v>
      </c>
      <c r="GS219">
        <v>29.9999</v>
      </c>
      <c r="GT219">
        <v>21.713899999999999</v>
      </c>
      <c r="GU219">
        <v>21.695599999999999</v>
      </c>
      <c r="GV219">
        <v>64.3874</v>
      </c>
      <c r="GW219">
        <v>28.0122</v>
      </c>
      <c r="GX219">
        <v>100</v>
      </c>
      <c r="GY219">
        <v>29.239100000000001</v>
      </c>
      <c r="GZ219">
        <v>1549.62</v>
      </c>
      <c r="HA219">
        <v>12.627800000000001</v>
      </c>
      <c r="HB219">
        <v>101.339</v>
      </c>
      <c r="HC219">
        <v>101.33</v>
      </c>
    </row>
    <row r="220" spans="1:211" x14ac:dyDescent="0.2">
      <c r="A220">
        <v>204</v>
      </c>
      <c r="B220">
        <v>1736449378</v>
      </c>
      <c r="C220">
        <v>405.90000009536698</v>
      </c>
      <c r="D220" t="s">
        <v>755</v>
      </c>
      <c r="E220" t="s">
        <v>756</v>
      </c>
      <c r="F220">
        <v>2</v>
      </c>
      <c r="G220">
        <v>1736449376</v>
      </c>
      <c r="H220">
        <f t="shared" si="102"/>
        <v>2.4558341363579727E-3</v>
      </c>
      <c r="I220">
        <f t="shared" si="103"/>
        <v>2.4558341363579728</v>
      </c>
      <c r="J220">
        <f t="shared" si="104"/>
        <v>46.649023928368919</v>
      </c>
      <c r="K220">
        <f t="shared" si="105"/>
        <v>1435.105</v>
      </c>
      <c r="L220">
        <f t="shared" si="106"/>
        <v>876.75627015624059</v>
      </c>
      <c r="M220">
        <f t="shared" si="107"/>
        <v>89.696786065770866</v>
      </c>
      <c r="N220">
        <f t="shared" si="108"/>
        <v>146.81880306824502</v>
      </c>
      <c r="O220">
        <f t="shared" si="109"/>
        <v>0.14456267550536411</v>
      </c>
      <c r="P220">
        <f t="shared" si="110"/>
        <v>3.5397413572985741</v>
      </c>
      <c r="Q220">
        <f t="shared" si="111"/>
        <v>0.1413610756268128</v>
      </c>
      <c r="R220">
        <f t="shared" si="112"/>
        <v>8.8632417691903234E-2</v>
      </c>
      <c r="S220">
        <f t="shared" si="113"/>
        <v>253.92170700074999</v>
      </c>
      <c r="T220">
        <f t="shared" si="114"/>
        <v>25.748677342025839</v>
      </c>
      <c r="U220">
        <f t="shared" si="115"/>
        <v>25.748677342025839</v>
      </c>
      <c r="V220">
        <f t="shared" si="116"/>
        <v>3.3244025577061405</v>
      </c>
      <c r="W220">
        <f t="shared" si="117"/>
        <v>49.912282279227782</v>
      </c>
      <c r="X220">
        <f t="shared" si="118"/>
        <v>1.5897624970986002</v>
      </c>
      <c r="Y220">
        <f t="shared" si="119"/>
        <v>3.1851128109207276</v>
      </c>
      <c r="Z220">
        <f t="shared" si="120"/>
        <v>1.7346400606075403</v>
      </c>
      <c r="AA220">
        <f t="shared" si="121"/>
        <v>-108.3022854133866</v>
      </c>
      <c r="AB220">
        <f t="shared" si="122"/>
        <v>-137.4060837621862</v>
      </c>
      <c r="AC220">
        <f t="shared" si="123"/>
        <v>-8.2431505225364567</v>
      </c>
      <c r="AD220">
        <f t="shared" si="124"/>
        <v>-2.981269735926162E-2</v>
      </c>
      <c r="AE220">
        <f t="shared" si="125"/>
        <v>75.243502259388634</v>
      </c>
      <c r="AF220">
        <f t="shared" si="126"/>
        <v>2.4560145940155795</v>
      </c>
      <c r="AG220">
        <f t="shared" si="127"/>
        <v>46.649023928368919</v>
      </c>
      <c r="AH220">
        <v>1541.8834202792</v>
      </c>
      <c r="AI220">
        <v>1461.1802424242401</v>
      </c>
      <c r="AJ220">
        <v>3.3997752096740399</v>
      </c>
      <c r="AK220">
        <v>85.495142733625997</v>
      </c>
      <c r="AL220">
        <f t="shared" si="128"/>
        <v>2.4558341363579728</v>
      </c>
      <c r="AM220">
        <v>12.6364562405243</v>
      </c>
      <c r="AN220">
        <v>15.5391482517483</v>
      </c>
      <c r="AO220">
        <v>-4.3751288713829999E-7</v>
      </c>
      <c r="AP220">
        <v>126.389948844656</v>
      </c>
      <c r="AQ220">
        <v>37</v>
      </c>
      <c r="AR220">
        <v>7</v>
      </c>
      <c r="AS220">
        <f t="shared" si="129"/>
        <v>1</v>
      </c>
      <c r="AT220">
        <f t="shared" si="130"/>
        <v>0</v>
      </c>
      <c r="AU220">
        <f t="shared" si="131"/>
        <v>54498.660256874929</v>
      </c>
      <c r="AV220">
        <f t="shared" si="132"/>
        <v>1600.01</v>
      </c>
      <c r="AW220">
        <f t="shared" si="133"/>
        <v>1348.8084780003001</v>
      </c>
      <c r="AX220">
        <f t="shared" si="134"/>
        <v>0.84300003000000001</v>
      </c>
      <c r="AY220">
        <f t="shared" si="135"/>
        <v>0.158700075</v>
      </c>
      <c r="AZ220">
        <v>6</v>
      </c>
      <c r="BA220">
        <v>0.5</v>
      </c>
      <c r="BB220" t="s">
        <v>345</v>
      </c>
      <c r="BC220">
        <v>2</v>
      </c>
      <c r="BD220" t="b">
        <v>1</v>
      </c>
      <c r="BE220">
        <v>1736449376</v>
      </c>
      <c r="BF220">
        <v>1435.105</v>
      </c>
      <c r="BG220">
        <v>1529.675</v>
      </c>
      <c r="BH220">
        <v>15.539400000000001</v>
      </c>
      <c r="BI220">
        <v>12.6365</v>
      </c>
      <c r="BJ220">
        <v>1435.7249999999999</v>
      </c>
      <c r="BK220">
        <v>15.465299999999999</v>
      </c>
      <c r="BL220">
        <v>499.745</v>
      </c>
      <c r="BM220">
        <v>102.2055</v>
      </c>
      <c r="BN220">
        <v>9.9768999999999997E-2</v>
      </c>
      <c r="BO220">
        <v>25.028649999999999</v>
      </c>
      <c r="BP220">
        <v>24.74905</v>
      </c>
      <c r="BQ220">
        <v>999.9</v>
      </c>
      <c r="BR220">
        <v>0</v>
      </c>
      <c r="BS220">
        <v>0</v>
      </c>
      <c r="BT220">
        <v>10018.75</v>
      </c>
      <c r="BU220">
        <v>512.75250000000005</v>
      </c>
      <c r="BV220">
        <v>124.4765</v>
      </c>
      <c r="BW220">
        <v>-94.568700000000007</v>
      </c>
      <c r="BX220">
        <v>1457.7550000000001</v>
      </c>
      <c r="BY220">
        <v>1549.2550000000001</v>
      </c>
      <c r="BZ220">
        <v>2.9028399999999999</v>
      </c>
      <c r="CA220">
        <v>1529.675</v>
      </c>
      <c r="CB220">
        <v>12.6365</v>
      </c>
      <c r="CC220">
        <v>1.5882099999999999</v>
      </c>
      <c r="CD220">
        <v>1.29152</v>
      </c>
      <c r="CE220">
        <v>13.844900000000001</v>
      </c>
      <c r="CF220">
        <v>10.70055</v>
      </c>
      <c r="CG220">
        <v>1600.01</v>
      </c>
      <c r="CH220">
        <v>0.89999899999999999</v>
      </c>
      <c r="CI220">
        <v>0.10000100000000001</v>
      </c>
      <c r="CJ220">
        <v>20</v>
      </c>
      <c r="CK220">
        <v>31274.55</v>
      </c>
      <c r="CL220">
        <v>1736445700.0999999</v>
      </c>
      <c r="CM220" t="s">
        <v>346</v>
      </c>
      <c r="CN220">
        <v>1736445697.0999999</v>
      </c>
      <c r="CO220">
        <v>1736445700.0999999</v>
      </c>
      <c r="CP220">
        <v>1</v>
      </c>
      <c r="CQ220">
        <v>-0.33700000000000002</v>
      </c>
      <c r="CR220">
        <v>1.2999999999999999E-2</v>
      </c>
      <c r="CS220">
        <v>0.22</v>
      </c>
      <c r="CT220">
        <v>8.3000000000000004E-2</v>
      </c>
      <c r="CU220">
        <v>420</v>
      </c>
      <c r="CV220">
        <v>16</v>
      </c>
      <c r="CW220">
        <v>0.23</v>
      </c>
      <c r="CX220">
        <v>0.32</v>
      </c>
      <c r="CY220">
        <v>-93.494233333333298</v>
      </c>
      <c r="CZ220">
        <v>-7.9981636363636399</v>
      </c>
      <c r="DA220">
        <v>0.82427584283379596</v>
      </c>
      <c r="DB220">
        <v>0</v>
      </c>
      <c r="DC220">
        <v>2.9031542857142898</v>
      </c>
      <c r="DD220">
        <v>-3.0366233766252501E-3</v>
      </c>
      <c r="DE220">
        <v>9.5716133599788999E-4</v>
      </c>
      <c r="DF220">
        <v>1</v>
      </c>
      <c r="DG220">
        <v>1</v>
      </c>
      <c r="DH220">
        <v>2</v>
      </c>
      <c r="DI220" t="s">
        <v>347</v>
      </c>
      <c r="DJ220">
        <v>3.1191800000000001</v>
      </c>
      <c r="DK220">
        <v>2.8015500000000002</v>
      </c>
      <c r="DL220">
        <v>0.230932</v>
      </c>
      <c r="DM220">
        <v>0.24173</v>
      </c>
      <c r="DN220">
        <v>8.6902800000000002E-2</v>
      </c>
      <c r="DO220">
        <v>7.5458399999999995E-2</v>
      </c>
      <c r="DP220">
        <v>21459.8</v>
      </c>
      <c r="DQ220">
        <v>19556.2</v>
      </c>
      <c r="DR220">
        <v>26686.2</v>
      </c>
      <c r="DS220">
        <v>24122.2</v>
      </c>
      <c r="DT220">
        <v>33687.699999999997</v>
      </c>
      <c r="DU220">
        <v>32488.5</v>
      </c>
      <c r="DV220">
        <v>40350.1</v>
      </c>
      <c r="DW220">
        <v>38134.400000000001</v>
      </c>
      <c r="DX220">
        <v>2.0136699999999998</v>
      </c>
      <c r="DY220">
        <v>2.2687200000000001</v>
      </c>
      <c r="DZ220">
        <v>0.15365300000000001</v>
      </c>
      <c r="EA220">
        <v>0</v>
      </c>
      <c r="EB220">
        <v>22.238600000000002</v>
      </c>
      <c r="EC220">
        <v>999.9</v>
      </c>
      <c r="ED220">
        <v>64.100999999999999</v>
      </c>
      <c r="EE220">
        <v>22.195</v>
      </c>
      <c r="EF220">
        <v>16.840800000000002</v>
      </c>
      <c r="EG220">
        <v>63.9649</v>
      </c>
      <c r="EH220">
        <v>26.4864</v>
      </c>
      <c r="EI220">
        <v>1</v>
      </c>
      <c r="EJ220">
        <v>-0.42569400000000002</v>
      </c>
      <c r="EK220">
        <v>-3.8858999999999999</v>
      </c>
      <c r="EL220">
        <v>20.236799999999999</v>
      </c>
      <c r="EM220">
        <v>5.2605700000000004</v>
      </c>
      <c r="EN220">
        <v>12.005800000000001</v>
      </c>
      <c r="EO220">
        <v>4.9991000000000003</v>
      </c>
      <c r="EP220">
        <v>3.2863799999999999</v>
      </c>
      <c r="EQ220">
        <v>9999</v>
      </c>
      <c r="ER220">
        <v>9999</v>
      </c>
      <c r="ES220">
        <v>999.9</v>
      </c>
      <c r="ET220">
        <v>9999</v>
      </c>
      <c r="EU220">
        <v>1.8723099999999999</v>
      </c>
      <c r="EV220">
        <v>1.8731800000000001</v>
      </c>
      <c r="EW220">
        <v>1.8693599999999999</v>
      </c>
      <c r="EX220">
        <v>1.8751199999999999</v>
      </c>
      <c r="EY220">
        <v>1.8754500000000001</v>
      </c>
      <c r="EZ220">
        <v>1.8738300000000001</v>
      </c>
      <c r="FA220">
        <v>1.8724000000000001</v>
      </c>
      <c r="FB220">
        <v>1.8714900000000001</v>
      </c>
      <c r="FC220">
        <v>5</v>
      </c>
      <c r="FD220">
        <v>0</v>
      </c>
      <c r="FE220">
        <v>0</v>
      </c>
      <c r="FF220">
        <v>0</v>
      </c>
      <c r="FG220" t="s">
        <v>348</v>
      </c>
      <c r="FH220" t="s">
        <v>349</v>
      </c>
      <c r="FI220" t="s">
        <v>350</v>
      </c>
      <c r="FJ220" t="s">
        <v>350</v>
      </c>
      <c r="FK220" t="s">
        <v>350</v>
      </c>
      <c r="FL220" t="s">
        <v>350</v>
      </c>
      <c r="FM220">
        <v>0</v>
      </c>
      <c r="FN220">
        <v>100</v>
      </c>
      <c r="FO220">
        <v>100</v>
      </c>
      <c r="FP220">
        <v>-0.63</v>
      </c>
      <c r="FQ220">
        <v>7.3999999999999996E-2</v>
      </c>
      <c r="FR220">
        <v>-0.18329044484773399</v>
      </c>
      <c r="FS220">
        <v>1.93526017593624E-3</v>
      </c>
      <c r="FT220">
        <v>-2.6352868309754201E-6</v>
      </c>
      <c r="FU220">
        <v>7.4988703689445403E-10</v>
      </c>
      <c r="FV220">
        <v>7.4070808911679595E-2</v>
      </c>
      <c r="FW220">
        <v>0</v>
      </c>
      <c r="FX220">
        <v>0</v>
      </c>
      <c r="FY220">
        <v>0</v>
      </c>
      <c r="FZ220">
        <v>1</v>
      </c>
      <c r="GA220">
        <v>1999</v>
      </c>
      <c r="GB220">
        <v>0</v>
      </c>
      <c r="GC220">
        <v>14</v>
      </c>
      <c r="GD220">
        <v>61.3</v>
      </c>
      <c r="GE220">
        <v>61.3</v>
      </c>
      <c r="GF220">
        <v>3.2226599999999999</v>
      </c>
      <c r="GG220">
        <v>2.4621599999999999</v>
      </c>
      <c r="GH220">
        <v>1.5979000000000001</v>
      </c>
      <c r="GI220">
        <v>2.35107</v>
      </c>
      <c r="GJ220">
        <v>1.64917</v>
      </c>
      <c r="GK220">
        <v>2.35107</v>
      </c>
      <c r="GL220">
        <v>26.561199999999999</v>
      </c>
      <c r="GM220">
        <v>14.315899999999999</v>
      </c>
      <c r="GN220">
        <v>19</v>
      </c>
      <c r="GO220">
        <v>451.05500000000001</v>
      </c>
      <c r="GP220">
        <v>640.13699999999994</v>
      </c>
      <c r="GQ220">
        <v>29.2423</v>
      </c>
      <c r="GR220">
        <v>21.7818</v>
      </c>
      <c r="GS220">
        <v>30.0001</v>
      </c>
      <c r="GT220">
        <v>21.7148</v>
      </c>
      <c r="GU220">
        <v>21.6966</v>
      </c>
      <c r="GV220">
        <v>64.618799999999993</v>
      </c>
      <c r="GW220">
        <v>28.0122</v>
      </c>
      <c r="GX220">
        <v>100</v>
      </c>
      <c r="GY220">
        <v>29.239100000000001</v>
      </c>
      <c r="GZ220">
        <v>1556.4</v>
      </c>
      <c r="HA220">
        <v>12.627000000000001</v>
      </c>
      <c r="HB220">
        <v>101.339</v>
      </c>
      <c r="HC220">
        <v>101.33</v>
      </c>
    </row>
    <row r="221" spans="1:211" x14ac:dyDescent="0.2">
      <c r="A221">
        <v>205</v>
      </c>
      <c r="B221">
        <v>1736449380</v>
      </c>
      <c r="C221">
        <v>407.90000009536698</v>
      </c>
      <c r="D221" t="s">
        <v>757</v>
      </c>
      <c r="E221" t="s">
        <v>758</v>
      </c>
      <c r="F221">
        <v>2</v>
      </c>
      <c r="G221">
        <v>1736449379</v>
      </c>
      <c r="H221">
        <f t="shared" si="102"/>
        <v>2.4590848700618262E-3</v>
      </c>
      <c r="I221">
        <f t="shared" si="103"/>
        <v>2.4590848700618264</v>
      </c>
      <c r="J221">
        <f t="shared" si="104"/>
        <v>46.80398180850203</v>
      </c>
      <c r="K221">
        <f t="shared" si="105"/>
        <v>1445.14</v>
      </c>
      <c r="L221">
        <f t="shared" si="106"/>
        <v>885.6202432435324</v>
      </c>
      <c r="M221">
        <f t="shared" si="107"/>
        <v>90.6078788214855</v>
      </c>
      <c r="N221">
        <f t="shared" si="108"/>
        <v>147.85239045634</v>
      </c>
      <c r="O221">
        <f t="shared" si="109"/>
        <v>0.14479464268915881</v>
      </c>
      <c r="P221">
        <f t="shared" si="110"/>
        <v>3.5401181934279915</v>
      </c>
      <c r="Q221">
        <f t="shared" si="111"/>
        <v>0.14158321659731948</v>
      </c>
      <c r="R221">
        <f t="shared" si="112"/>
        <v>8.8772111857833486E-2</v>
      </c>
      <c r="S221">
        <f t="shared" si="113"/>
        <v>253.91853299925</v>
      </c>
      <c r="T221">
        <f t="shared" si="114"/>
        <v>25.748230412973371</v>
      </c>
      <c r="U221">
        <f t="shared" si="115"/>
        <v>25.748230412973371</v>
      </c>
      <c r="V221">
        <f t="shared" si="116"/>
        <v>3.3243144749352354</v>
      </c>
      <c r="W221">
        <f t="shared" si="117"/>
        <v>49.919370342258382</v>
      </c>
      <c r="X221">
        <f t="shared" si="118"/>
        <v>1.5900214308371998</v>
      </c>
      <c r="Y221">
        <f t="shared" si="119"/>
        <v>3.1851792599459023</v>
      </c>
      <c r="Z221">
        <f t="shared" si="120"/>
        <v>1.7342930440980355</v>
      </c>
      <c r="AA221">
        <f t="shared" si="121"/>
        <v>-108.44564276972653</v>
      </c>
      <c r="AB221">
        <f t="shared" si="122"/>
        <v>-137.26861405364235</v>
      </c>
      <c r="AC221">
        <f t="shared" si="123"/>
        <v>-8.2340229329479442</v>
      </c>
      <c r="AD221">
        <f t="shared" si="124"/>
        <v>-2.9746757066817509E-2</v>
      </c>
      <c r="AE221">
        <f t="shared" si="125"/>
        <v>75.416182937365861</v>
      </c>
      <c r="AF221">
        <f t="shared" si="126"/>
        <v>2.4593603475330816</v>
      </c>
      <c r="AG221">
        <f t="shared" si="127"/>
        <v>46.80398180850203</v>
      </c>
      <c r="AH221">
        <v>1548.8120140507899</v>
      </c>
      <c r="AI221">
        <v>1467.9773939393899</v>
      </c>
      <c r="AJ221">
        <v>3.40400521366651</v>
      </c>
      <c r="AK221">
        <v>85.495142733625997</v>
      </c>
      <c r="AL221">
        <f t="shared" si="128"/>
        <v>2.4590848700618264</v>
      </c>
      <c r="AM221">
        <v>12.6370148059024</v>
      </c>
      <c r="AN221">
        <v>15.5403874125874</v>
      </c>
      <c r="AO221">
        <v>4.3597267448429402E-7</v>
      </c>
      <c r="AP221">
        <v>126.389948844656</v>
      </c>
      <c r="AQ221">
        <v>37</v>
      </c>
      <c r="AR221">
        <v>7</v>
      </c>
      <c r="AS221">
        <f t="shared" si="129"/>
        <v>1</v>
      </c>
      <c r="AT221">
        <f t="shared" si="130"/>
        <v>0</v>
      </c>
      <c r="AU221">
        <f t="shared" si="131"/>
        <v>54506.981240742774</v>
      </c>
      <c r="AV221">
        <f t="shared" si="132"/>
        <v>1599.99</v>
      </c>
      <c r="AW221">
        <f t="shared" si="133"/>
        <v>1348.7916179997001</v>
      </c>
      <c r="AX221">
        <f t="shared" si="134"/>
        <v>0.84300003000000001</v>
      </c>
      <c r="AY221">
        <f t="shared" si="135"/>
        <v>0.158700075</v>
      </c>
      <c r="AZ221">
        <v>6</v>
      </c>
      <c r="BA221">
        <v>0.5</v>
      </c>
      <c r="BB221" t="s">
        <v>345</v>
      </c>
      <c r="BC221">
        <v>2</v>
      </c>
      <c r="BD221" t="b">
        <v>1</v>
      </c>
      <c r="BE221">
        <v>1736449379</v>
      </c>
      <c r="BF221">
        <v>1445.14</v>
      </c>
      <c r="BG221">
        <v>1539.85</v>
      </c>
      <c r="BH221">
        <v>15.5412</v>
      </c>
      <c r="BI221">
        <v>12.637499999999999</v>
      </c>
      <c r="BJ221">
        <v>1445.77</v>
      </c>
      <c r="BK221">
        <v>15.4672</v>
      </c>
      <c r="BL221">
        <v>500.28699999999998</v>
      </c>
      <c r="BM221">
        <v>102.209</v>
      </c>
      <c r="BN221">
        <v>0.101081</v>
      </c>
      <c r="BO221">
        <v>25.029</v>
      </c>
      <c r="BP221">
        <v>24.773099999999999</v>
      </c>
      <c r="BQ221">
        <v>999.9</v>
      </c>
      <c r="BR221">
        <v>0</v>
      </c>
      <c r="BS221">
        <v>0</v>
      </c>
      <c r="BT221">
        <v>10020</v>
      </c>
      <c r="BU221">
        <v>512.77200000000005</v>
      </c>
      <c r="BV221">
        <v>124.532</v>
      </c>
      <c r="BW221">
        <v>-94.706400000000002</v>
      </c>
      <c r="BX221">
        <v>1467.96</v>
      </c>
      <c r="BY221">
        <v>1559.56</v>
      </c>
      <c r="BZ221">
        <v>2.9036900000000001</v>
      </c>
      <c r="CA221">
        <v>1539.85</v>
      </c>
      <c r="CB221">
        <v>12.637499999999999</v>
      </c>
      <c r="CC221">
        <v>1.5884499999999999</v>
      </c>
      <c r="CD221">
        <v>1.29166</v>
      </c>
      <c r="CE221">
        <v>13.847200000000001</v>
      </c>
      <c r="CF221">
        <v>10.702199999999999</v>
      </c>
      <c r="CG221">
        <v>1599.99</v>
      </c>
      <c r="CH221">
        <v>0.89999899999999999</v>
      </c>
      <c r="CI221">
        <v>0.10000100000000001</v>
      </c>
      <c r="CJ221">
        <v>20</v>
      </c>
      <c r="CK221">
        <v>31274.2</v>
      </c>
      <c r="CL221">
        <v>1736445700.0999999</v>
      </c>
      <c r="CM221" t="s">
        <v>346</v>
      </c>
      <c r="CN221">
        <v>1736445697.0999999</v>
      </c>
      <c r="CO221">
        <v>1736445700.0999999</v>
      </c>
      <c r="CP221">
        <v>1</v>
      </c>
      <c r="CQ221">
        <v>-0.33700000000000002</v>
      </c>
      <c r="CR221">
        <v>1.2999999999999999E-2</v>
      </c>
      <c r="CS221">
        <v>0.22</v>
      </c>
      <c r="CT221">
        <v>8.3000000000000004E-2</v>
      </c>
      <c r="CU221">
        <v>420</v>
      </c>
      <c r="CV221">
        <v>16</v>
      </c>
      <c r="CW221">
        <v>0.23</v>
      </c>
      <c r="CX221">
        <v>0.32</v>
      </c>
      <c r="CY221">
        <v>-93.744552380952399</v>
      </c>
      <c r="CZ221">
        <v>-6.9294623376622297</v>
      </c>
      <c r="DA221">
        <v>0.71869915397397199</v>
      </c>
      <c r="DB221">
        <v>0</v>
      </c>
      <c r="DC221">
        <v>2.9030152380952399</v>
      </c>
      <c r="DD221">
        <v>-3.6623376618889597E-5</v>
      </c>
      <c r="DE221">
        <v>8.1291725724096802E-4</v>
      </c>
      <c r="DF221">
        <v>1</v>
      </c>
      <c r="DG221">
        <v>1</v>
      </c>
      <c r="DH221">
        <v>2</v>
      </c>
      <c r="DI221" t="s">
        <v>347</v>
      </c>
      <c r="DJ221">
        <v>3.1196700000000002</v>
      </c>
      <c r="DK221">
        <v>2.8019500000000002</v>
      </c>
      <c r="DL221">
        <v>0.23156399999999999</v>
      </c>
      <c r="DM221">
        <v>0.24235699999999999</v>
      </c>
      <c r="DN221">
        <v>8.6910799999999996E-2</v>
      </c>
      <c r="DO221">
        <v>7.5461899999999998E-2</v>
      </c>
      <c r="DP221">
        <v>21442.1</v>
      </c>
      <c r="DQ221">
        <v>19540</v>
      </c>
      <c r="DR221">
        <v>26686</v>
      </c>
      <c r="DS221">
        <v>24122.1</v>
      </c>
      <c r="DT221">
        <v>33687.300000000003</v>
      </c>
      <c r="DU221">
        <v>32487.9</v>
      </c>
      <c r="DV221">
        <v>40349.9</v>
      </c>
      <c r="DW221">
        <v>38133.9</v>
      </c>
      <c r="DX221">
        <v>2.01525</v>
      </c>
      <c r="DY221">
        <v>2.2682500000000001</v>
      </c>
      <c r="DZ221">
        <v>0.15384</v>
      </c>
      <c r="EA221">
        <v>0</v>
      </c>
      <c r="EB221">
        <v>22.242999999999999</v>
      </c>
      <c r="EC221">
        <v>999.9</v>
      </c>
      <c r="ED221">
        <v>64.100999999999999</v>
      </c>
      <c r="EE221">
        <v>22.195</v>
      </c>
      <c r="EF221">
        <v>16.840900000000001</v>
      </c>
      <c r="EG221">
        <v>64.304900000000004</v>
      </c>
      <c r="EH221">
        <v>26.4343</v>
      </c>
      <c r="EI221">
        <v>1</v>
      </c>
      <c r="EJ221">
        <v>-0.42538100000000001</v>
      </c>
      <c r="EK221">
        <v>-3.9205199999999998</v>
      </c>
      <c r="EL221">
        <v>20.235900000000001</v>
      </c>
      <c r="EM221">
        <v>5.2620699999999996</v>
      </c>
      <c r="EN221">
        <v>12.0053</v>
      </c>
      <c r="EO221">
        <v>4.9997499999999997</v>
      </c>
      <c r="EP221">
        <v>3.2868499999999998</v>
      </c>
      <c r="EQ221">
        <v>9999</v>
      </c>
      <c r="ER221">
        <v>9999</v>
      </c>
      <c r="ES221">
        <v>999.9</v>
      </c>
      <c r="ET221">
        <v>9999</v>
      </c>
      <c r="EU221">
        <v>1.87229</v>
      </c>
      <c r="EV221">
        <v>1.8731800000000001</v>
      </c>
      <c r="EW221">
        <v>1.86937</v>
      </c>
      <c r="EX221">
        <v>1.87514</v>
      </c>
      <c r="EY221">
        <v>1.8754500000000001</v>
      </c>
      <c r="EZ221">
        <v>1.87381</v>
      </c>
      <c r="FA221">
        <v>1.8724099999999999</v>
      </c>
      <c r="FB221">
        <v>1.8714900000000001</v>
      </c>
      <c r="FC221">
        <v>5</v>
      </c>
      <c r="FD221">
        <v>0</v>
      </c>
      <c r="FE221">
        <v>0</v>
      </c>
      <c r="FF221">
        <v>0</v>
      </c>
      <c r="FG221" t="s">
        <v>348</v>
      </c>
      <c r="FH221" t="s">
        <v>349</v>
      </c>
      <c r="FI221" t="s">
        <v>350</v>
      </c>
      <c r="FJ221" t="s">
        <v>350</v>
      </c>
      <c r="FK221" t="s">
        <v>350</v>
      </c>
      <c r="FL221" t="s">
        <v>350</v>
      </c>
      <c r="FM221">
        <v>0</v>
      </c>
      <c r="FN221">
        <v>100</v>
      </c>
      <c r="FO221">
        <v>100</v>
      </c>
      <c r="FP221">
        <v>-0.63</v>
      </c>
      <c r="FQ221">
        <v>7.4099999999999999E-2</v>
      </c>
      <c r="FR221">
        <v>-0.18329044484773399</v>
      </c>
      <c r="FS221">
        <v>1.93526017593624E-3</v>
      </c>
      <c r="FT221">
        <v>-2.6352868309754201E-6</v>
      </c>
      <c r="FU221">
        <v>7.4988703689445403E-10</v>
      </c>
      <c r="FV221">
        <v>7.4070808911679595E-2</v>
      </c>
      <c r="FW221">
        <v>0</v>
      </c>
      <c r="FX221">
        <v>0</v>
      </c>
      <c r="FY221">
        <v>0</v>
      </c>
      <c r="FZ221">
        <v>1</v>
      </c>
      <c r="GA221">
        <v>1999</v>
      </c>
      <c r="GB221">
        <v>0</v>
      </c>
      <c r="GC221">
        <v>14</v>
      </c>
      <c r="GD221">
        <v>61.4</v>
      </c>
      <c r="GE221">
        <v>61.3</v>
      </c>
      <c r="GF221">
        <v>3.2336399999999998</v>
      </c>
      <c r="GG221">
        <v>2.4572799999999999</v>
      </c>
      <c r="GH221">
        <v>1.5979000000000001</v>
      </c>
      <c r="GI221">
        <v>2.35229</v>
      </c>
      <c r="GJ221">
        <v>1.64917</v>
      </c>
      <c r="GK221">
        <v>2.49512</v>
      </c>
      <c r="GL221">
        <v>26.561199999999999</v>
      </c>
      <c r="GM221">
        <v>14.3247</v>
      </c>
      <c r="GN221">
        <v>19</v>
      </c>
      <c r="GO221">
        <v>451.98099999999999</v>
      </c>
      <c r="GP221">
        <v>639.75900000000001</v>
      </c>
      <c r="GQ221">
        <v>29.229500000000002</v>
      </c>
      <c r="GR221">
        <v>21.782399999999999</v>
      </c>
      <c r="GS221">
        <v>30.000299999999999</v>
      </c>
      <c r="GT221">
        <v>21.715699999999998</v>
      </c>
      <c r="GU221">
        <v>21.697500000000002</v>
      </c>
      <c r="GV221">
        <v>64.842100000000002</v>
      </c>
      <c r="GW221">
        <v>28.0122</v>
      </c>
      <c r="GX221">
        <v>100</v>
      </c>
      <c r="GY221">
        <v>29.2105</v>
      </c>
      <c r="GZ221">
        <v>1563.13</v>
      </c>
      <c r="HA221">
        <v>12.627000000000001</v>
      </c>
      <c r="HB221">
        <v>101.33799999999999</v>
      </c>
      <c r="HC221">
        <v>101.32899999999999</v>
      </c>
    </row>
    <row r="222" spans="1:211" x14ac:dyDescent="0.2">
      <c r="A222">
        <v>206</v>
      </c>
      <c r="B222">
        <v>1736449382</v>
      </c>
      <c r="C222">
        <v>409.90000009536698</v>
      </c>
      <c r="D222" t="s">
        <v>759</v>
      </c>
      <c r="E222" t="s">
        <v>760</v>
      </c>
      <c r="F222">
        <v>2</v>
      </c>
      <c r="G222">
        <v>1736449380</v>
      </c>
      <c r="H222">
        <f t="shared" si="102"/>
        <v>2.4618596380212281E-3</v>
      </c>
      <c r="I222">
        <f t="shared" si="103"/>
        <v>2.4618596380212283</v>
      </c>
      <c r="J222">
        <f t="shared" si="104"/>
        <v>46.989571416287653</v>
      </c>
      <c r="K222">
        <f t="shared" si="105"/>
        <v>1448.4849999999999</v>
      </c>
      <c r="L222">
        <f t="shared" si="106"/>
        <v>887.4271028966001</v>
      </c>
      <c r="M222">
        <f t="shared" si="107"/>
        <v>90.791705370085168</v>
      </c>
      <c r="N222">
        <f t="shared" si="108"/>
        <v>148.19293091650249</v>
      </c>
      <c r="O222">
        <f t="shared" si="109"/>
        <v>0.1449679769419466</v>
      </c>
      <c r="P222">
        <f t="shared" si="110"/>
        <v>3.5406153360360033</v>
      </c>
      <c r="Q222">
        <f t="shared" si="111"/>
        <v>0.14174939068805165</v>
      </c>
      <c r="R222">
        <f t="shared" si="112"/>
        <v>8.8876594618435723E-2</v>
      </c>
      <c r="S222">
        <f t="shared" si="113"/>
        <v>253.91840061607741</v>
      </c>
      <c r="T222">
        <f t="shared" si="114"/>
        <v>25.748179285943397</v>
      </c>
      <c r="U222">
        <f t="shared" si="115"/>
        <v>25.748179285943397</v>
      </c>
      <c r="V222">
        <f t="shared" si="116"/>
        <v>3.3243043987220955</v>
      </c>
      <c r="W222">
        <f t="shared" si="117"/>
        <v>49.920240647798593</v>
      </c>
      <c r="X222">
        <f t="shared" si="118"/>
        <v>1.5901107574721247</v>
      </c>
      <c r="Y222">
        <f t="shared" si="119"/>
        <v>3.1853026684923367</v>
      </c>
      <c r="Z222">
        <f t="shared" si="120"/>
        <v>1.7341936412499708</v>
      </c>
      <c r="AA222">
        <f t="shared" si="121"/>
        <v>-108.56801003673615</v>
      </c>
      <c r="AB222">
        <f t="shared" si="122"/>
        <v>-137.15405854570849</v>
      </c>
      <c r="AC222">
        <f t="shared" si="123"/>
        <v>-8.226020905788749</v>
      </c>
      <c r="AD222">
        <f t="shared" si="124"/>
        <v>-2.9688872155986701E-2</v>
      </c>
      <c r="AE222">
        <f t="shared" si="125"/>
        <v>75.41823350487212</v>
      </c>
      <c r="AF222">
        <f t="shared" si="126"/>
        <v>2.4605380732015498</v>
      </c>
      <c r="AG222">
        <f t="shared" si="127"/>
        <v>46.989571416287653</v>
      </c>
      <c r="AH222">
        <v>1555.69726563884</v>
      </c>
      <c r="AI222">
        <v>1474.7330909090899</v>
      </c>
      <c r="AJ222">
        <v>3.39157573975183</v>
      </c>
      <c r="AK222">
        <v>85.495142733625997</v>
      </c>
      <c r="AL222">
        <f t="shared" si="128"/>
        <v>2.4618596380212283</v>
      </c>
      <c r="AM222">
        <v>12.6368403697053</v>
      </c>
      <c r="AN222">
        <v>15.543179020979</v>
      </c>
      <c r="AO222">
        <v>1.8037661179511901E-6</v>
      </c>
      <c r="AP222">
        <v>126.389948844656</v>
      </c>
      <c r="AQ222">
        <v>36</v>
      </c>
      <c r="AR222">
        <v>7</v>
      </c>
      <c r="AS222">
        <f t="shared" si="129"/>
        <v>1</v>
      </c>
      <c r="AT222">
        <f t="shared" si="130"/>
        <v>0</v>
      </c>
      <c r="AU222">
        <f t="shared" si="131"/>
        <v>54517.801263889589</v>
      </c>
      <c r="AV222">
        <f t="shared" si="132"/>
        <v>1599.99</v>
      </c>
      <c r="AW222">
        <f t="shared" si="133"/>
        <v>1348.79131560159</v>
      </c>
      <c r="AX222">
        <f t="shared" si="134"/>
        <v>0.84299984099999992</v>
      </c>
      <c r="AY222">
        <f t="shared" si="135"/>
        <v>0.15869999226000001</v>
      </c>
      <c r="AZ222">
        <v>6</v>
      </c>
      <c r="BA222">
        <v>0.5</v>
      </c>
      <c r="BB222" t="s">
        <v>345</v>
      </c>
      <c r="BC222">
        <v>2</v>
      </c>
      <c r="BD222" t="b">
        <v>1</v>
      </c>
      <c r="BE222">
        <v>1736449380</v>
      </c>
      <c r="BF222">
        <v>1448.4849999999999</v>
      </c>
      <c r="BG222">
        <v>1543.2</v>
      </c>
      <c r="BH222">
        <v>15.542249999999999</v>
      </c>
      <c r="BI222">
        <v>12.637449999999999</v>
      </c>
      <c r="BJ222">
        <v>1449.115</v>
      </c>
      <c r="BK222">
        <v>15.4682</v>
      </c>
      <c r="BL222">
        <v>500.3365</v>
      </c>
      <c r="BM222">
        <v>102.208</v>
      </c>
      <c r="BN222">
        <v>0.10091650000000001</v>
      </c>
      <c r="BO222">
        <v>25.02965</v>
      </c>
      <c r="BP222">
        <v>24.771450000000002</v>
      </c>
      <c r="BQ222">
        <v>999.9</v>
      </c>
      <c r="BR222">
        <v>0</v>
      </c>
      <c r="BS222">
        <v>0</v>
      </c>
      <c r="BT222">
        <v>10022.200000000001</v>
      </c>
      <c r="BU222">
        <v>512.80550000000005</v>
      </c>
      <c r="BV222">
        <v>124.541</v>
      </c>
      <c r="BW222">
        <v>-94.714399999999998</v>
      </c>
      <c r="BX222">
        <v>1471.355</v>
      </c>
      <c r="BY222">
        <v>1562.95</v>
      </c>
      <c r="BZ222">
        <v>2.9047900000000002</v>
      </c>
      <c r="CA222">
        <v>1543.2</v>
      </c>
      <c r="CB222">
        <v>12.637449999999999</v>
      </c>
      <c r="CC222">
        <v>1.5885450000000001</v>
      </c>
      <c r="CD222">
        <v>1.2916449999999999</v>
      </c>
      <c r="CE222">
        <v>13.848100000000001</v>
      </c>
      <c r="CF222">
        <v>10.70205</v>
      </c>
      <c r="CG222">
        <v>1599.99</v>
      </c>
      <c r="CH222">
        <v>0.89999949999999995</v>
      </c>
      <c r="CI222">
        <v>0.1000003</v>
      </c>
      <c r="CJ222">
        <v>20</v>
      </c>
      <c r="CK222">
        <v>31274.15</v>
      </c>
      <c r="CL222">
        <v>1736445700.0999999</v>
      </c>
      <c r="CM222" t="s">
        <v>346</v>
      </c>
      <c r="CN222">
        <v>1736445697.0999999</v>
      </c>
      <c r="CO222">
        <v>1736445700.0999999</v>
      </c>
      <c r="CP222">
        <v>1</v>
      </c>
      <c r="CQ222">
        <v>-0.33700000000000002</v>
      </c>
      <c r="CR222">
        <v>1.2999999999999999E-2</v>
      </c>
      <c r="CS222">
        <v>0.22</v>
      </c>
      <c r="CT222">
        <v>8.3000000000000004E-2</v>
      </c>
      <c r="CU222">
        <v>420</v>
      </c>
      <c r="CV222">
        <v>16</v>
      </c>
      <c r="CW222">
        <v>0.23</v>
      </c>
      <c r="CX222">
        <v>0.32</v>
      </c>
      <c r="CY222">
        <v>-93.961238095238102</v>
      </c>
      <c r="CZ222">
        <v>-6.0888701298702204</v>
      </c>
      <c r="DA222">
        <v>0.63576121189386403</v>
      </c>
      <c r="DB222">
        <v>0</v>
      </c>
      <c r="DC222">
        <v>2.9030499999999999</v>
      </c>
      <c r="DD222">
        <v>2.73662337662173E-3</v>
      </c>
      <c r="DE222">
        <v>8.4662917052328701E-4</v>
      </c>
      <c r="DF222">
        <v>1</v>
      </c>
      <c r="DG222">
        <v>1</v>
      </c>
      <c r="DH222">
        <v>2</v>
      </c>
      <c r="DI222" t="s">
        <v>347</v>
      </c>
      <c r="DJ222">
        <v>3.1195499999999998</v>
      </c>
      <c r="DK222">
        <v>2.8010100000000002</v>
      </c>
      <c r="DL222">
        <v>0.23219400000000001</v>
      </c>
      <c r="DM222">
        <v>0.242981</v>
      </c>
      <c r="DN222">
        <v>8.6915199999999998E-2</v>
      </c>
      <c r="DO222">
        <v>7.5457899999999994E-2</v>
      </c>
      <c r="DP222">
        <v>21424.6</v>
      </c>
      <c r="DQ222">
        <v>19523.599999999999</v>
      </c>
      <c r="DR222">
        <v>26686</v>
      </c>
      <c r="DS222">
        <v>24121.7</v>
      </c>
      <c r="DT222">
        <v>33687.199999999997</v>
      </c>
      <c r="DU222">
        <v>32487.3</v>
      </c>
      <c r="DV222">
        <v>40349.9</v>
      </c>
      <c r="DW222">
        <v>38132.9</v>
      </c>
      <c r="DX222">
        <v>2.0171199999999998</v>
      </c>
      <c r="DY222">
        <v>2.26817</v>
      </c>
      <c r="DZ222">
        <v>0.153251</v>
      </c>
      <c r="EA222">
        <v>0</v>
      </c>
      <c r="EB222">
        <v>22.2468</v>
      </c>
      <c r="EC222">
        <v>999.9</v>
      </c>
      <c r="ED222">
        <v>64.100999999999999</v>
      </c>
      <c r="EE222">
        <v>22.195</v>
      </c>
      <c r="EF222">
        <v>16.841000000000001</v>
      </c>
      <c r="EG222">
        <v>63.834899999999998</v>
      </c>
      <c r="EH222">
        <v>26.770800000000001</v>
      </c>
      <c r="EI222">
        <v>1</v>
      </c>
      <c r="EJ222">
        <v>-0.42528500000000002</v>
      </c>
      <c r="EK222">
        <v>-3.90185</v>
      </c>
      <c r="EL222">
        <v>20.2363</v>
      </c>
      <c r="EM222">
        <v>5.2619199999999999</v>
      </c>
      <c r="EN222">
        <v>12.0053</v>
      </c>
      <c r="EO222">
        <v>4.9998500000000003</v>
      </c>
      <c r="EP222">
        <v>3.2869000000000002</v>
      </c>
      <c r="EQ222">
        <v>9999</v>
      </c>
      <c r="ER222">
        <v>9999</v>
      </c>
      <c r="ES222">
        <v>999.9</v>
      </c>
      <c r="ET222">
        <v>9999</v>
      </c>
      <c r="EU222">
        <v>1.8723099999999999</v>
      </c>
      <c r="EV222">
        <v>1.87317</v>
      </c>
      <c r="EW222">
        <v>1.86938</v>
      </c>
      <c r="EX222">
        <v>1.87514</v>
      </c>
      <c r="EY222">
        <v>1.8754500000000001</v>
      </c>
      <c r="EZ222">
        <v>1.87384</v>
      </c>
      <c r="FA222">
        <v>1.8724099999999999</v>
      </c>
      <c r="FB222">
        <v>1.8714900000000001</v>
      </c>
      <c r="FC222">
        <v>5</v>
      </c>
      <c r="FD222">
        <v>0</v>
      </c>
      <c r="FE222">
        <v>0</v>
      </c>
      <c r="FF222">
        <v>0</v>
      </c>
      <c r="FG222" t="s">
        <v>348</v>
      </c>
      <c r="FH222" t="s">
        <v>349</v>
      </c>
      <c r="FI222" t="s">
        <v>350</v>
      </c>
      <c r="FJ222" t="s">
        <v>350</v>
      </c>
      <c r="FK222" t="s">
        <v>350</v>
      </c>
      <c r="FL222" t="s">
        <v>350</v>
      </c>
      <c r="FM222">
        <v>0</v>
      </c>
      <c r="FN222">
        <v>100</v>
      </c>
      <c r="FO222">
        <v>100</v>
      </c>
      <c r="FP222">
        <v>-0.64</v>
      </c>
      <c r="FQ222">
        <v>7.4099999999999999E-2</v>
      </c>
      <c r="FR222">
        <v>-0.18329044484773399</v>
      </c>
      <c r="FS222">
        <v>1.93526017593624E-3</v>
      </c>
      <c r="FT222">
        <v>-2.6352868309754201E-6</v>
      </c>
      <c r="FU222">
        <v>7.4988703689445403E-10</v>
      </c>
      <c r="FV222">
        <v>7.4070808911679595E-2</v>
      </c>
      <c r="FW222">
        <v>0</v>
      </c>
      <c r="FX222">
        <v>0</v>
      </c>
      <c r="FY222">
        <v>0</v>
      </c>
      <c r="FZ222">
        <v>1</v>
      </c>
      <c r="GA222">
        <v>1999</v>
      </c>
      <c r="GB222">
        <v>0</v>
      </c>
      <c r="GC222">
        <v>14</v>
      </c>
      <c r="GD222">
        <v>61.4</v>
      </c>
      <c r="GE222">
        <v>61.4</v>
      </c>
      <c r="GF222">
        <v>3.2458499999999999</v>
      </c>
      <c r="GG222">
        <v>2.48169</v>
      </c>
      <c r="GH222">
        <v>1.5979000000000001</v>
      </c>
      <c r="GI222">
        <v>2.35107</v>
      </c>
      <c r="GJ222">
        <v>1.64917</v>
      </c>
      <c r="GK222">
        <v>2.4584999999999999</v>
      </c>
      <c r="GL222">
        <v>26.561199999999999</v>
      </c>
      <c r="GM222">
        <v>14.3247</v>
      </c>
      <c r="GN222">
        <v>19</v>
      </c>
      <c r="GO222">
        <v>453.07600000000002</v>
      </c>
      <c r="GP222">
        <v>639.71</v>
      </c>
      <c r="GQ222">
        <v>29.2197</v>
      </c>
      <c r="GR222">
        <v>21.783200000000001</v>
      </c>
      <c r="GS222">
        <v>30.000299999999999</v>
      </c>
      <c r="GT222">
        <v>21.7166</v>
      </c>
      <c r="GU222">
        <v>21.698399999999999</v>
      </c>
      <c r="GV222">
        <v>65.064499999999995</v>
      </c>
      <c r="GW222">
        <v>28.0122</v>
      </c>
      <c r="GX222">
        <v>100</v>
      </c>
      <c r="GY222">
        <v>29.2105</v>
      </c>
      <c r="GZ222">
        <v>1569.88</v>
      </c>
      <c r="HA222">
        <v>12.627000000000001</v>
      </c>
      <c r="HB222">
        <v>101.33799999999999</v>
      </c>
      <c r="HC222">
        <v>101.327</v>
      </c>
    </row>
    <row r="223" spans="1:211" x14ac:dyDescent="0.2">
      <c r="A223">
        <v>207</v>
      </c>
      <c r="B223">
        <v>1736449384</v>
      </c>
      <c r="C223">
        <v>411.90000009536698</v>
      </c>
      <c r="D223" t="s">
        <v>761</v>
      </c>
      <c r="E223" t="s">
        <v>762</v>
      </c>
      <c r="F223">
        <v>2</v>
      </c>
      <c r="G223">
        <v>1736449383</v>
      </c>
      <c r="H223">
        <f t="shared" si="102"/>
        <v>2.4623031914553823E-3</v>
      </c>
      <c r="I223">
        <f t="shared" si="103"/>
        <v>2.4623031914553821</v>
      </c>
      <c r="J223">
        <f t="shared" si="104"/>
        <v>47.068621057466082</v>
      </c>
      <c r="K223">
        <f t="shared" si="105"/>
        <v>1458.48</v>
      </c>
      <c r="L223">
        <f t="shared" si="106"/>
        <v>896.32670383866207</v>
      </c>
      <c r="M223">
        <f t="shared" si="107"/>
        <v>91.699811296020272</v>
      </c>
      <c r="N223">
        <f t="shared" si="108"/>
        <v>149.21159908128001</v>
      </c>
      <c r="O223">
        <f t="shared" si="109"/>
        <v>0.14498460212792844</v>
      </c>
      <c r="P223">
        <f t="shared" si="110"/>
        <v>3.5400718163816594</v>
      </c>
      <c r="Q223">
        <f t="shared" si="111"/>
        <v>0.14176480399096827</v>
      </c>
      <c r="R223">
        <f t="shared" si="112"/>
        <v>8.8886333015801761E-2</v>
      </c>
      <c r="S223">
        <f t="shared" si="113"/>
        <v>253.91973523199999</v>
      </c>
      <c r="T223">
        <f t="shared" si="114"/>
        <v>25.748743045707183</v>
      </c>
      <c r="U223">
        <f t="shared" si="115"/>
        <v>25.748743045707183</v>
      </c>
      <c r="V223">
        <f t="shared" si="116"/>
        <v>3.3244155070525743</v>
      </c>
      <c r="W223">
        <f t="shared" si="117"/>
        <v>49.919705049865151</v>
      </c>
      <c r="X223">
        <f t="shared" si="118"/>
        <v>1.5901458261479999</v>
      </c>
      <c r="Y223">
        <f t="shared" si="119"/>
        <v>3.1854070943720361</v>
      </c>
      <c r="Z223">
        <f t="shared" si="120"/>
        <v>1.7342696809045743</v>
      </c>
      <c r="AA223">
        <f t="shared" si="121"/>
        <v>-108.58757074318235</v>
      </c>
      <c r="AB223">
        <f t="shared" si="122"/>
        <v>-137.13563011743497</v>
      </c>
      <c r="AC223">
        <f t="shared" si="123"/>
        <v>-8.2262244910355538</v>
      </c>
      <c r="AD223">
        <f t="shared" si="124"/>
        <v>-2.9690119652912017E-2</v>
      </c>
      <c r="AE223">
        <f t="shared" si="125"/>
        <v>75.499836538838181</v>
      </c>
      <c r="AF223">
        <f t="shared" si="126"/>
        <v>2.4610363262861314</v>
      </c>
      <c r="AG223">
        <f t="shared" si="127"/>
        <v>47.068621057466082</v>
      </c>
      <c r="AH223">
        <v>1562.53769598964</v>
      </c>
      <c r="AI223">
        <v>1481.49775757576</v>
      </c>
      <c r="AJ223">
        <v>3.3867095232905902</v>
      </c>
      <c r="AK223">
        <v>85.495142733625997</v>
      </c>
      <c r="AL223">
        <f t="shared" si="128"/>
        <v>2.4623031914553821</v>
      </c>
      <c r="AM223">
        <v>12.636854787845399</v>
      </c>
      <c r="AN223">
        <v>15.5442181818182</v>
      </c>
      <c r="AO223">
        <v>2.7721163803510302E-6</v>
      </c>
      <c r="AP223">
        <v>126.389948844656</v>
      </c>
      <c r="AQ223">
        <v>36</v>
      </c>
      <c r="AR223">
        <v>7</v>
      </c>
      <c r="AS223">
        <f t="shared" si="129"/>
        <v>1</v>
      </c>
      <c r="AT223">
        <f t="shared" si="130"/>
        <v>0</v>
      </c>
      <c r="AU223">
        <f t="shared" si="131"/>
        <v>54505.695197182169</v>
      </c>
      <c r="AV223">
        <f t="shared" si="132"/>
        <v>1600</v>
      </c>
      <c r="AW223">
        <f t="shared" si="133"/>
        <v>1348.7993951999999</v>
      </c>
      <c r="AX223">
        <f t="shared" si="134"/>
        <v>0.842999622</v>
      </c>
      <c r="AY223">
        <f t="shared" si="135"/>
        <v>0.15869983452</v>
      </c>
      <c r="AZ223">
        <v>6</v>
      </c>
      <c r="BA223">
        <v>0.5</v>
      </c>
      <c r="BB223" t="s">
        <v>345</v>
      </c>
      <c r="BC223">
        <v>2</v>
      </c>
      <c r="BD223" t="b">
        <v>1</v>
      </c>
      <c r="BE223">
        <v>1736449383</v>
      </c>
      <c r="BF223">
        <v>1458.48</v>
      </c>
      <c r="BG223">
        <v>1553.34</v>
      </c>
      <c r="BH223">
        <v>15.542999999999999</v>
      </c>
      <c r="BI223">
        <v>12.6371</v>
      </c>
      <c r="BJ223">
        <v>1459.12</v>
      </c>
      <c r="BK223">
        <v>15.468999999999999</v>
      </c>
      <c r="BL223">
        <v>500.24799999999999</v>
      </c>
      <c r="BM223">
        <v>102.20699999999999</v>
      </c>
      <c r="BN223">
        <v>9.9236000000000005E-2</v>
      </c>
      <c r="BO223">
        <v>25.030200000000001</v>
      </c>
      <c r="BP223">
        <v>24.7639</v>
      </c>
      <c r="BQ223">
        <v>999.9</v>
      </c>
      <c r="BR223">
        <v>0</v>
      </c>
      <c r="BS223">
        <v>0</v>
      </c>
      <c r="BT223">
        <v>10020</v>
      </c>
      <c r="BU223">
        <v>512.88699999999994</v>
      </c>
      <c r="BV223">
        <v>124.545</v>
      </c>
      <c r="BW223">
        <v>-94.865399999999994</v>
      </c>
      <c r="BX223">
        <v>1481.5</v>
      </c>
      <c r="BY223">
        <v>1573.22</v>
      </c>
      <c r="BZ223">
        <v>2.9059599999999999</v>
      </c>
      <c r="CA223">
        <v>1553.34</v>
      </c>
      <c r="CB223">
        <v>12.6371</v>
      </c>
      <c r="CC223">
        <v>1.5886100000000001</v>
      </c>
      <c r="CD223">
        <v>1.2916000000000001</v>
      </c>
      <c r="CE223">
        <v>13.848800000000001</v>
      </c>
      <c r="CF223">
        <v>10.701499999999999</v>
      </c>
      <c r="CG223">
        <v>1600</v>
      </c>
      <c r="CH223">
        <v>0.90000100000000005</v>
      </c>
      <c r="CI223">
        <v>9.9998600000000007E-2</v>
      </c>
      <c r="CJ223">
        <v>20</v>
      </c>
      <c r="CK223">
        <v>31274.3</v>
      </c>
      <c r="CL223">
        <v>1736445700.0999999</v>
      </c>
      <c r="CM223" t="s">
        <v>346</v>
      </c>
      <c r="CN223">
        <v>1736445697.0999999</v>
      </c>
      <c r="CO223">
        <v>1736445700.0999999</v>
      </c>
      <c r="CP223">
        <v>1</v>
      </c>
      <c r="CQ223">
        <v>-0.33700000000000002</v>
      </c>
      <c r="CR223">
        <v>1.2999999999999999E-2</v>
      </c>
      <c r="CS223">
        <v>0.22</v>
      </c>
      <c r="CT223">
        <v>8.3000000000000004E-2</v>
      </c>
      <c r="CU223">
        <v>420</v>
      </c>
      <c r="CV223">
        <v>16</v>
      </c>
      <c r="CW223">
        <v>0.23</v>
      </c>
      <c r="CX223">
        <v>0.32</v>
      </c>
      <c r="CY223">
        <v>-94.155990476190496</v>
      </c>
      <c r="CZ223">
        <v>-5.2637532467532697</v>
      </c>
      <c r="DA223">
        <v>0.55343827797537204</v>
      </c>
      <c r="DB223">
        <v>0</v>
      </c>
      <c r="DC223">
        <v>2.9033466666666699</v>
      </c>
      <c r="DD223">
        <v>7.3877922077946797E-3</v>
      </c>
      <c r="DE223">
        <v>1.2503193242921499E-3</v>
      </c>
      <c r="DF223">
        <v>1</v>
      </c>
      <c r="DG223">
        <v>1</v>
      </c>
      <c r="DH223">
        <v>2</v>
      </c>
      <c r="DI223" t="s">
        <v>347</v>
      </c>
      <c r="DJ223">
        <v>3.1190799999999999</v>
      </c>
      <c r="DK223">
        <v>2.7999299999999998</v>
      </c>
      <c r="DL223">
        <v>0.23282800000000001</v>
      </c>
      <c r="DM223">
        <v>0.243593</v>
      </c>
      <c r="DN223">
        <v>8.6916900000000005E-2</v>
      </c>
      <c r="DO223">
        <v>7.5456200000000001E-2</v>
      </c>
      <c r="DP223">
        <v>21407</v>
      </c>
      <c r="DQ223">
        <v>19507.7</v>
      </c>
      <c r="DR223">
        <v>26686.1</v>
      </c>
      <c r="DS223">
        <v>24121.5</v>
      </c>
      <c r="DT223">
        <v>33687.300000000003</v>
      </c>
      <c r="DU223">
        <v>32487.200000000001</v>
      </c>
      <c r="DV223">
        <v>40350</v>
      </c>
      <c r="DW223">
        <v>38132.6</v>
      </c>
      <c r="DX223">
        <v>2.0155500000000002</v>
      </c>
      <c r="DY223">
        <v>2.2686999999999999</v>
      </c>
      <c r="DZ223">
        <v>0.15287800000000001</v>
      </c>
      <c r="EA223">
        <v>0</v>
      </c>
      <c r="EB223">
        <v>22.250499999999999</v>
      </c>
      <c r="EC223">
        <v>999.9</v>
      </c>
      <c r="ED223">
        <v>64.075999999999993</v>
      </c>
      <c r="EE223">
        <v>22.195</v>
      </c>
      <c r="EF223">
        <v>16.833400000000001</v>
      </c>
      <c r="EG223">
        <v>63.664900000000003</v>
      </c>
      <c r="EH223">
        <v>26.5825</v>
      </c>
      <c r="EI223">
        <v>1</v>
      </c>
      <c r="EJ223">
        <v>-0.425259</v>
      </c>
      <c r="EK223">
        <v>-3.92083</v>
      </c>
      <c r="EL223">
        <v>20.2362</v>
      </c>
      <c r="EM223">
        <v>5.2625099999999998</v>
      </c>
      <c r="EN223">
        <v>12.005800000000001</v>
      </c>
      <c r="EO223">
        <v>5.0000999999999998</v>
      </c>
      <c r="EP223">
        <v>3.28708</v>
      </c>
      <c r="EQ223">
        <v>9999</v>
      </c>
      <c r="ER223">
        <v>9999</v>
      </c>
      <c r="ES223">
        <v>999.9</v>
      </c>
      <c r="ET223">
        <v>9999</v>
      </c>
      <c r="EU223">
        <v>1.87235</v>
      </c>
      <c r="EV223">
        <v>1.8731800000000001</v>
      </c>
      <c r="EW223">
        <v>1.8693900000000001</v>
      </c>
      <c r="EX223">
        <v>1.87514</v>
      </c>
      <c r="EY223">
        <v>1.8754599999999999</v>
      </c>
      <c r="EZ223">
        <v>1.8738900000000001</v>
      </c>
      <c r="FA223">
        <v>1.8724099999999999</v>
      </c>
      <c r="FB223">
        <v>1.8714900000000001</v>
      </c>
      <c r="FC223">
        <v>5</v>
      </c>
      <c r="FD223">
        <v>0</v>
      </c>
      <c r="FE223">
        <v>0</v>
      </c>
      <c r="FF223">
        <v>0</v>
      </c>
      <c r="FG223" t="s">
        <v>348</v>
      </c>
      <c r="FH223" t="s">
        <v>349</v>
      </c>
      <c r="FI223" t="s">
        <v>350</v>
      </c>
      <c r="FJ223" t="s">
        <v>350</v>
      </c>
      <c r="FK223" t="s">
        <v>350</v>
      </c>
      <c r="FL223" t="s">
        <v>350</v>
      </c>
      <c r="FM223">
        <v>0</v>
      </c>
      <c r="FN223">
        <v>100</v>
      </c>
      <c r="FO223">
        <v>100</v>
      </c>
      <c r="FP223">
        <v>-0.64</v>
      </c>
      <c r="FQ223">
        <v>7.3999999999999996E-2</v>
      </c>
      <c r="FR223">
        <v>-0.18329044484773399</v>
      </c>
      <c r="FS223">
        <v>1.93526017593624E-3</v>
      </c>
      <c r="FT223">
        <v>-2.6352868309754201E-6</v>
      </c>
      <c r="FU223">
        <v>7.4988703689445403E-10</v>
      </c>
      <c r="FV223">
        <v>7.4070808911679595E-2</v>
      </c>
      <c r="FW223">
        <v>0</v>
      </c>
      <c r="FX223">
        <v>0</v>
      </c>
      <c r="FY223">
        <v>0</v>
      </c>
      <c r="FZ223">
        <v>1</v>
      </c>
      <c r="GA223">
        <v>1999</v>
      </c>
      <c r="GB223">
        <v>0</v>
      </c>
      <c r="GC223">
        <v>14</v>
      </c>
      <c r="GD223">
        <v>61.4</v>
      </c>
      <c r="GE223">
        <v>61.4</v>
      </c>
      <c r="GF223">
        <v>3.25684</v>
      </c>
      <c r="GG223">
        <v>2.4706999999999999</v>
      </c>
      <c r="GH223">
        <v>1.5979000000000001</v>
      </c>
      <c r="GI223">
        <v>2.35229</v>
      </c>
      <c r="GJ223">
        <v>1.64917</v>
      </c>
      <c r="GK223">
        <v>2.323</v>
      </c>
      <c r="GL223">
        <v>26.561199999999999</v>
      </c>
      <c r="GM223">
        <v>14.3072</v>
      </c>
      <c r="GN223">
        <v>19</v>
      </c>
      <c r="GO223">
        <v>452.16399999999999</v>
      </c>
      <c r="GP223">
        <v>640.14700000000005</v>
      </c>
      <c r="GQ223">
        <v>29.207100000000001</v>
      </c>
      <c r="GR223">
        <v>21.784099999999999</v>
      </c>
      <c r="GS223">
        <v>30.000299999999999</v>
      </c>
      <c r="GT223">
        <v>21.716999999999999</v>
      </c>
      <c r="GU223">
        <v>21.698799999999999</v>
      </c>
      <c r="GV223">
        <v>65.303600000000003</v>
      </c>
      <c r="GW223">
        <v>28.0122</v>
      </c>
      <c r="GX223">
        <v>100</v>
      </c>
      <c r="GY223">
        <v>29.180599999999998</v>
      </c>
      <c r="GZ223">
        <v>1577.09</v>
      </c>
      <c r="HA223">
        <v>12.627000000000001</v>
      </c>
      <c r="HB223">
        <v>101.339</v>
      </c>
      <c r="HC223">
        <v>101.32599999999999</v>
      </c>
    </row>
    <row r="224" spans="1:211" x14ac:dyDescent="0.2">
      <c r="A224">
        <v>208</v>
      </c>
      <c r="B224">
        <v>1736449386</v>
      </c>
      <c r="C224">
        <v>413.90000009536698</v>
      </c>
      <c r="D224" t="s">
        <v>763</v>
      </c>
      <c r="E224" t="s">
        <v>764</v>
      </c>
      <c r="F224">
        <v>2</v>
      </c>
      <c r="G224">
        <v>1736449384</v>
      </c>
      <c r="H224">
        <f t="shared" si="102"/>
        <v>2.4602359198239417E-3</v>
      </c>
      <c r="I224">
        <f t="shared" si="103"/>
        <v>2.4602359198239419</v>
      </c>
      <c r="J224">
        <f t="shared" si="104"/>
        <v>47.139463592749244</v>
      </c>
      <c r="K224">
        <f t="shared" si="105"/>
        <v>1461.8050000000001</v>
      </c>
      <c r="L224">
        <f t="shared" si="106"/>
        <v>898.38143920103164</v>
      </c>
      <c r="M224">
        <f t="shared" si="107"/>
        <v>91.910951564947098</v>
      </c>
      <c r="N224">
        <f t="shared" si="108"/>
        <v>149.553277360545</v>
      </c>
      <c r="O224">
        <f t="shared" si="109"/>
        <v>0.144872783340247</v>
      </c>
      <c r="P224">
        <f t="shared" si="110"/>
        <v>3.5400950049838031</v>
      </c>
      <c r="Q224">
        <f t="shared" si="111"/>
        <v>0.14165791102749645</v>
      </c>
      <c r="R224">
        <f t="shared" si="112"/>
        <v>8.8819095973529161E-2</v>
      </c>
      <c r="S224">
        <f t="shared" si="113"/>
        <v>253.92060111539882</v>
      </c>
      <c r="T224">
        <f t="shared" si="114"/>
        <v>25.748293991222869</v>
      </c>
      <c r="U224">
        <f t="shared" si="115"/>
        <v>25.748293991222869</v>
      </c>
      <c r="V224">
        <f t="shared" si="116"/>
        <v>3.3243270050958187</v>
      </c>
      <c r="W224">
        <f t="shared" si="117"/>
        <v>49.923690126612861</v>
      </c>
      <c r="X224">
        <f t="shared" si="118"/>
        <v>1.5901874588842502</v>
      </c>
      <c r="Y224">
        <f t="shared" si="119"/>
        <v>3.1852362172173798</v>
      </c>
      <c r="Z224">
        <f t="shared" si="120"/>
        <v>1.7341395462115685</v>
      </c>
      <c r="AA224">
        <f t="shared" si="121"/>
        <v>-108.49640406423583</v>
      </c>
      <c r="AB224">
        <f t="shared" si="122"/>
        <v>-137.2225929755875</v>
      </c>
      <c r="AC224">
        <f t="shared" si="123"/>
        <v>-8.2313313235361729</v>
      </c>
      <c r="AD224">
        <f t="shared" si="124"/>
        <v>-2.9727247960693148E-2</v>
      </c>
      <c r="AE224">
        <f t="shared" si="125"/>
        <v>75.49639588469509</v>
      </c>
      <c r="AF224">
        <f t="shared" si="126"/>
        <v>2.4593844016848219</v>
      </c>
      <c r="AG224">
        <f t="shared" si="127"/>
        <v>47.139463592749244</v>
      </c>
      <c r="AH224">
        <v>1569.39191553568</v>
      </c>
      <c r="AI224">
        <v>1488.25503030303</v>
      </c>
      <c r="AJ224">
        <v>3.3812679228835298</v>
      </c>
      <c r="AK224">
        <v>85.495142733625997</v>
      </c>
      <c r="AL224">
        <f t="shared" si="128"/>
        <v>2.4602359198239419</v>
      </c>
      <c r="AM224">
        <v>12.6372126251871</v>
      </c>
      <c r="AN224">
        <v>15.543886013986</v>
      </c>
      <c r="AO224">
        <v>2.9531555096573198E-6</v>
      </c>
      <c r="AP224">
        <v>126.389948844656</v>
      </c>
      <c r="AQ224">
        <v>37</v>
      </c>
      <c r="AR224">
        <v>7</v>
      </c>
      <c r="AS224">
        <f t="shared" si="129"/>
        <v>1</v>
      </c>
      <c r="AT224">
        <f t="shared" si="130"/>
        <v>0</v>
      </c>
      <c r="AU224">
        <f t="shared" si="131"/>
        <v>54506.393084425879</v>
      </c>
      <c r="AV224">
        <f t="shared" si="132"/>
        <v>1600.0050000000001</v>
      </c>
      <c r="AW224">
        <f t="shared" si="133"/>
        <v>1348.8038885989799</v>
      </c>
      <c r="AX224">
        <f t="shared" si="134"/>
        <v>0.84299979599999997</v>
      </c>
      <c r="AY224">
        <f t="shared" si="135"/>
        <v>0.15869987976</v>
      </c>
      <c r="AZ224">
        <v>6</v>
      </c>
      <c r="BA224">
        <v>0.5</v>
      </c>
      <c r="BB224" t="s">
        <v>345</v>
      </c>
      <c r="BC224">
        <v>2</v>
      </c>
      <c r="BD224" t="b">
        <v>1</v>
      </c>
      <c r="BE224">
        <v>1736449384</v>
      </c>
      <c r="BF224">
        <v>1461.8050000000001</v>
      </c>
      <c r="BG224">
        <v>1556.7249999999999</v>
      </c>
      <c r="BH224">
        <v>15.54325</v>
      </c>
      <c r="BI224">
        <v>12.637549999999999</v>
      </c>
      <c r="BJ224">
        <v>1462.4449999999999</v>
      </c>
      <c r="BK224">
        <v>15.469200000000001</v>
      </c>
      <c r="BL224">
        <v>499.94650000000001</v>
      </c>
      <c r="BM224">
        <v>102.208</v>
      </c>
      <c r="BN224">
        <v>9.9268999999999996E-2</v>
      </c>
      <c r="BO224">
        <v>25.029299999999999</v>
      </c>
      <c r="BP224">
        <v>24.763649999999998</v>
      </c>
      <c r="BQ224">
        <v>999.9</v>
      </c>
      <c r="BR224">
        <v>0</v>
      </c>
      <c r="BS224">
        <v>0</v>
      </c>
      <c r="BT224">
        <v>10020</v>
      </c>
      <c r="BU224">
        <v>512.86699999999996</v>
      </c>
      <c r="BV224">
        <v>124.5385</v>
      </c>
      <c r="BW224">
        <v>-94.924700000000001</v>
      </c>
      <c r="BX224">
        <v>1484.88</v>
      </c>
      <c r="BY224">
        <v>1576.65</v>
      </c>
      <c r="BZ224">
        <v>2.9057300000000001</v>
      </c>
      <c r="CA224">
        <v>1556.7249999999999</v>
      </c>
      <c r="CB224">
        <v>12.637549999999999</v>
      </c>
      <c r="CC224">
        <v>1.5886450000000001</v>
      </c>
      <c r="CD224">
        <v>1.291655</v>
      </c>
      <c r="CE224">
        <v>13.8491</v>
      </c>
      <c r="CF224">
        <v>10.70215</v>
      </c>
      <c r="CG224">
        <v>1600.0050000000001</v>
      </c>
      <c r="CH224">
        <v>0.90000100000000005</v>
      </c>
      <c r="CI224">
        <v>9.9998799999999999E-2</v>
      </c>
      <c r="CJ224">
        <v>20</v>
      </c>
      <c r="CK224">
        <v>31274.400000000001</v>
      </c>
      <c r="CL224">
        <v>1736445700.0999999</v>
      </c>
      <c r="CM224" t="s">
        <v>346</v>
      </c>
      <c r="CN224">
        <v>1736445697.0999999</v>
      </c>
      <c r="CO224">
        <v>1736445700.0999999</v>
      </c>
      <c r="CP224">
        <v>1</v>
      </c>
      <c r="CQ224">
        <v>-0.33700000000000002</v>
      </c>
      <c r="CR224">
        <v>1.2999999999999999E-2</v>
      </c>
      <c r="CS224">
        <v>0.22</v>
      </c>
      <c r="CT224">
        <v>8.3000000000000004E-2</v>
      </c>
      <c r="CU224">
        <v>420</v>
      </c>
      <c r="CV224">
        <v>16</v>
      </c>
      <c r="CW224">
        <v>0.23</v>
      </c>
      <c r="CX224">
        <v>0.32</v>
      </c>
      <c r="CY224">
        <v>-94.335314285714304</v>
      </c>
      <c r="CZ224">
        <v>-4.3114753246754596</v>
      </c>
      <c r="DA224">
        <v>0.449284081608056</v>
      </c>
      <c r="DB224">
        <v>0</v>
      </c>
      <c r="DC224">
        <v>2.9037190476190502</v>
      </c>
      <c r="DD224">
        <v>1.09909090909058E-2</v>
      </c>
      <c r="DE224">
        <v>1.5520521124102399E-3</v>
      </c>
      <c r="DF224">
        <v>1</v>
      </c>
      <c r="DG224">
        <v>1</v>
      </c>
      <c r="DH224">
        <v>2</v>
      </c>
      <c r="DI224" t="s">
        <v>347</v>
      </c>
      <c r="DJ224">
        <v>3.1189900000000002</v>
      </c>
      <c r="DK224">
        <v>2.8000099999999999</v>
      </c>
      <c r="DL224">
        <v>0.23346600000000001</v>
      </c>
      <c r="DM224">
        <v>0.244204</v>
      </c>
      <c r="DN224">
        <v>8.69196E-2</v>
      </c>
      <c r="DO224">
        <v>7.54634E-2</v>
      </c>
      <c r="DP224">
        <v>21389.1</v>
      </c>
      <c r="DQ224">
        <v>19491.7</v>
      </c>
      <c r="DR224">
        <v>26685.8</v>
      </c>
      <c r="DS224">
        <v>24121.1</v>
      </c>
      <c r="DT224">
        <v>33686.699999999997</v>
      </c>
      <c r="DU224">
        <v>32486.799999999999</v>
      </c>
      <c r="DV224">
        <v>40349.300000000003</v>
      </c>
      <c r="DW224">
        <v>38132.400000000001</v>
      </c>
      <c r="DX224">
        <v>2.0136500000000002</v>
      </c>
      <c r="DY224">
        <v>2.2692000000000001</v>
      </c>
      <c r="DZ224">
        <v>0.152171</v>
      </c>
      <c r="EA224">
        <v>0</v>
      </c>
      <c r="EB224">
        <v>22.254300000000001</v>
      </c>
      <c r="EC224">
        <v>999.9</v>
      </c>
      <c r="ED224">
        <v>64.100999999999999</v>
      </c>
      <c r="EE224">
        <v>22.195</v>
      </c>
      <c r="EF224">
        <v>16.8399</v>
      </c>
      <c r="EG224">
        <v>64.064899999999994</v>
      </c>
      <c r="EH224">
        <v>26.4543</v>
      </c>
      <c r="EI224">
        <v>1</v>
      </c>
      <c r="EJ224">
        <v>-0.42505599999999999</v>
      </c>
      <c r="EK224">
        <v>-3.8969900000000002</v>
      </c>
      <c r="EL224">
        <v>20.237100000000002</v>
      </c>
      <c r="EM224">
        <v>5.2626600000000003</v>
      </c>
      <c r="EN224">
        <v>12.0068</v>
      </c>
      <c r="EO224">
        <v>5.0000999999999998</v>
      </c>
      <c r="EP224">
        <v>3.28708</v>
      </c>
      <c r="EQ224">
        <v>9999</v>
      </c>
      <c r="ER224">
        <v>9999</v>
      </c>
      <c r="ES224">
        <v>999.9</v>
      </c>
      <c r="ET224">
        <v>9999</v>
      </c>
      <c r="EU224">
        <v>1.87235</v>
      </c>
      <c r="EV224">
        <v>1.8731800000000001</v>
      </c>
      <c r="EW224">
        <v>1.8693900000000001</v>
      </c>
      <c r="EX224">
        <v>1.8751500000000001</v>
      </c>
      <c r="EY224">
        <v>1.8754500000000001</v>
      </c>
      <c r="EZ224">
        <v>1.8738900000000001</v>
      </c>
      <c r="FA224">
        <v>1.8724099999999999</v>
      </c>
      <c r="FB224">
        <v>1.8714900000000001</v>
      </c>
      <c r="FC224">
        <v>5</v>
      </c>
      <c r="FD224">
        <v>0</v>
      </c>
      <c r="FE224">
        <v>0</v>
      </c>
      <c r="FF224">
        <v>0</v>
      </c>
      <c r="FG224" t="s">
        <v>348</v>
      </c>
      <c r="FH224" t="s">
        <v>349</v>
      </c>
      <c r="FI224" t="s">
        <v>350</v>
      </c>
      <c r="FJ224" t="s">
        <v>350</v>
      </c>
      <c r="FK224" t="s">
        <v>350</v>
      </c>
      <c r="FL224" t="s">
        <v>350</v>
      </c>
      <c r="FM224">
        <v>0</v>
      </c>
      <c r="FN224">
        <v>100</v>
      </c>
      <c r="FO224">
        <v>100</v>
      </c>
      <c r="FP224">
        <v>-0.65</v>
      </c>
      <c r="FQ224">
        <v>7.4099999999999999E-2</v>
      </c>
      <c r="FR224">
        <v>-0.18329044484773399</v>
      </c>
      <c r="FS224">
        <v>1.93526017593624E-3</v>
      </c>
      <c r="FT224">
        <v>-2.6352868309754201E-6</v>
      </c>
      <c r="FU224">
        <v>7.4988703689445403E-10</v>
      </c>
      <c r="FV224">
        <v>7.4070808911679595E-2</v>
      </c>
      <c r="FW224">
        <v>0</v>
      </c>
      <c r="FX224">
        <v>0</v>
      </c>
      <c r="FY224">
        <v>0</v>
      </c>
      <c r="FZ224">
        <v>1</v>
      </c>
      <c r="GA224">
        <v>1999</v>
      </c>
      <c r="GB224">
        <v>0</v>
      </c>
      <c r="GC224">
        <v>14</v>
      </c>
      <c r="GD224">
        <v>61.5</v>
      </c>
      <c r="GE224">
        <v>61.4</v>
      </c>
      <c r="GF224">
        <v>3.2678199999999999</v>
      </c>
      <c r="GG224">
        <v>2.4609399999999999</v>
      </c>
      <c r="GH224">
        <v>1.5979000000000001</v>
      </c>
      <c r="GI224">
        <v>2.35229</v>
      </c>
      <c r="GJ224">
        <v>1.64917</v>
      </c>
      <c r="GK224">
        <v>2.4145500000000002</v>
      </c>
      <c r="GL224">
        <v>26.561199999999999</v>
      </c>
      <c r="GM224">
        <v>14.3247</v>
      </c>
      <c r="GN224">
        <v>19</v>
      </c>
      <c r="GO224">
        <v>451.06700000000001</v>
      </c>
      <c r="GP224">
        <v>640.56899999999996</v>
      </c>
      <c r="GQ224">
        <v>29.197800000000001</v>
      </c>
      <c r="GR224">
        <v>21.784600000000001</v>
      </c>
      <c r="GS224">
        <v>30.000399999999999</v>
      </c>
      <c r="GT224">
        <v>21.718</v>
      </c>
      <c r="GU224">
        <v>21.6997</v>
      </c>
      <c r="GV224">
        <v>65.543400000000005</v>
      </c>
      <c r="GW224">
        <v>28.0122</v>
      </c>
      <c r="GX224">
        <v>100</v>
      </c>
      <c r="GY224">
        <v>29.180599999999998</v>
      </c>
      <c r="GZ224">
        <v>1583.9</v>
      </c>
      <c r="HA224">
        <v>12.627000000000001</v>
      </c>
      <c r="HB224">
        <v>101.337</v>
      </c>
      <c r="HC224">
        <v>101.325</v>
      </c>
    </row>
    <row r="225" spans="1:211" x14ac:dyDescent="0.2">
      <c r="A225">
        <v>209</v>
      </c>
      <c r="B225">
        <v>1736449388</v>
      </c>
      <c r="C225">
        <v>415.90000009536698</v>
      </c>
      <c r="D225" t="s">
        <v>765</v>
      </c>
      <c r="E225" t="s">
        <v>766</v>
      </c>
      <c r="F225">
        <v>2</v>
      </c>
      <c r="G225">
        <v>1736449387</v>
      </c>
      <c r="H225">
        <f t="shared" si="102"/>
        <v>2.4597452682789266E-3</v>
      </c>
      <c r="I225">
        <f t="shared" si="103"/>
        <v>2.4597452682789265</v>
      </c>
      <c r="J225">
        <f t="shared" si="104"/>
        <v>47.098286275978872</v>
      </c>
      <c r="K225">
        <f t="shared" si="105"/>
        <v>1471.81</v>
      </c>
      <c r="L225">
        <f t="shared" si="106"/>
        <v>908.70432753996056</v>
      </c>
      <c r="M225">
        <f t="shared" si="107"/>
        <v>92.970304970527593</v>
      </c>
      <c r="N225">
        <f t="shared" si="108"/>
        <v>150.582120511201</v>
      </c>
      <c r="O225">
        <f t="shared" si="109"/>
        <v>0.14490767661232037</v>
      </c>
      <c r="P225">
        <f t="shared" si="110"/>
        <v>3.5388397200343324</v>
      </c>
      <c r="Q225">
        <f t="shared" si="111"/>
        <v>0.14169016038540722</v>
      </c>
      <c r="R225">
        <f t="shared" si="112"/>
        <v>8.8839481023248359E-2</v>
      </c>
      <c r="S225">
        <f t="shared" si="113"/>
        <v>253.92140603886901</v>
      </c>
      <c r="T225">
        <f t="shared" si="114"/>
        <v>25.745846781873482</v>
      </c>
      <c r="U225">
        <f t="shared" si="115"/>
        <v>25.745846781873482</v>
      </c>
      <c r="V225">
        <f t="shared" si="116"/>
        <v>3.3238447327170828</v>
      </c>
      <c r="W225">
        <f t="shared" si="117"/>
        <v>49.938103861350122</v>
      </c>
      <c r="X225">
        <f t="shared" si="118"/>
        <v>1.5903811161076602</v>
      </c>
      <c r="Y225">
        <f t="shared" si="119"/>
        <v>3.1847046506276038</v>
      </c>
      <c r="Z225">
        <f t="shared" si="120"/>
        <v>1.7334636166094226</v>
      </c>
      <c r="AA225">
        <f t="shared" si="121"/>
        <v>-108.47476633110067</v>
      </c>
      <c r="AB225">
        <f t="shared" si="122"/>
        <v>-137.24124260448158</v>
      </c>
      <c r="AC225">
        <f t="shared" si="123"/>
        <v>-8.2351529958955734</v>
      </c>
      <c r="AD225">
        <f t="shared" si="124"/>
        <v>-2.9755892608790191E-2</v>
      </c>
      <c r="AE225">
        <f t="shared" si="125"/>
        <v>75.553292156341101</v>
      </c>
      <c r="AF225">
        <f t="shared" si="126"/>
        <v>2.4594070183372465</v>
      </c>
      <c r="AG225">
        <f t="shared" si="127"/>
        <v>47.098286275978872</v>
      </c>
      <c r="AH225">
        <v>1576.2195194748899</v>
      </c>
      <c r="AI225">
        <v>1495.05478787879</v>
      </c>
      <c r="AJ225">
        <v>3.3894972152633902</v>
      </c>
      <c r="AK225">
        <v>85.495142733625997</v>
      </c>
      <c r="AL225">
        <f t="shared" si="128"/>
        <v>2.4597452682789265</v>
      </c>
      <c r="AM225">
        <v>12.6373891034554</v>
      </c>
      <c r="AN225">
        <v>15.5441657342658</v>
      </c>
      <c r="AO225">
        <v>2.3382386895122901E-6</v>
      </c>
      <c r="AP225">
        <v>126.389948844656</v>
      </c>
      <c r="AQ225">
        <v>37</v>
      </c>
      <c r="AR225">
        <v>7</v>
      </c>
      <c r="AS225">
        <f t="shared" si="129"/>
        <v>1</v>
      </c>
      <c r="AT225">
        <f t="shared" si="130"/>
        <v>0</v>
      </c>
      <c r="AU225">
        <f t="shared" si="131"/>
        <v>54479.298631626916</v>
      </c>
      <c r="AV225">
        <f t="shared" si="132"/>
        <v>1600.01</v>
      </c>
      <c r="AW225">
        <f t="shared" si="133"/>
        <v>1348.8077339956499</v>
      </c>
      <c r="AX225">
        <f t="shared" si="134"/>
        <v>0.84299956499999995</v>
      </c>
      <c r="AY225">
        <f t="shared" si="135"/>
        <v>0.1586998869</v>
      </c>
      <c r="AZ225">
        <v>6</v>
      </c>
      <c r="BA225">
        <v>0.5</v>
      </c>
      <c r="BB225" t="s">
        <v>345</v>
      </c>
      <c r="BC225">
        <v>2</v>
      </c>
      <c r="BD225" t="b">
        <v>1</v>
      </c>
      <c r="BE225">
        <v>1736449387</v>
      </c>
      <c r="BF225">
        <v>1471.81</v>
      </c>
      <c r="BG225">
        <v>1566.85</v>
      </c>
      <c r="BH225">
        <v>15.544600000000001</v>
      </c>
      <c r="BI225">
        <v>12.638199999999999</v>
      </c>
      <c r="BJ225">
        <v>1472.46</v>
      </c>
      <c r="BK225">
        <v>15.470599999999999</v>
      </c>
      <c r="BL225">
        <v>499.83</v>
      </c>
      <c r="BM225">
        <v>102.211</v>
      </c>
      <c r="BN225">
        <v>9.9842100000000003E-2</v>
      </c>
      <c r="BO225">
        <v>25.026499999999999</v>
      </c>
      <c r="BP225">
        <v>24.756699999999999</v>
      </c>
      <c r="BQ225">
        <v>999.9</v>
      </c>
      <c r="BR225">
        <v>0</v>
      </c>
      <c r="BS225">
        <v>0</v>
      </c>
      <c r="BT225">
        <v>10014.4</v>
      </c>
      <c r="BU225">
        <v>512.83399999999995</v>
      </c>
      <c r="BV225">
        <v>124.54600000000001</v>
      </c>
      <c r="BW225">
        <v>-95.041899999999998</v>
      </c>
      <c r="BX225">
        <v>1495.05</v>
      </c>
      <c r="BY225">
        <v>1586.9</v>
      </c>
      <c r="BZ225">
        <v>2.9064299999999998</v>
      </c>
      <c r="CA225">
        <v>1566.85</v>
      </c>
      <c r="CB225">
        <v>12.638199999999999</v>
      </c>
      <c r="CC225">
        <v>1.58883</v>
      </c>
      <c r="CD225">
        <v>1.29176</v>
      </c>
      <c r="CE225">
        <v>13.850899999999999</v>
      </c>
      <c r="CF225">
        <v>10.7033</v>
      </c>
      <c r="CG225">
        <v>1600.01</v>
      </c>
      <c r="CH225">
        <v>0.9</v>
      </c>
      <c r="CI225">
        <v>9.9999500000000005E-2</v>
      </c>
      <c r="CJ225">
        <v>20</v>
      </c>
      <c r="CK225">
        <v>31274.5</v>
      </c>
      <c r="CL225">
        <v>1736445700.0999999</v>
      </c>
      <c r="CM225" t="s">
        <v>346</v>
      </c>
      <c r="CN225">
        <v>1736445697.0999999</v>
      </c>
      <c r="CO225">
        <v>1736445700.0999999</v>
      </c>
      <c r="CP225">
        <v>1</v>
      </c>
      <c r="CQ225">
        <v>-0.33700000000000002</v>
      </c>
      <c r="CR225">
        <v>1.2999999999999999E-2</v>
      </c>
      <c r="CS225">
        <v>0.22</v>
      </c>
      <c r="CT225">
        <v>8.3000000000000004E-2</v>
      </c>
      <c r="CU225">
        <v>420</v>
      </c>
      <c r="CV225">
        <v>16</v>
      </c>
      <c r="CW225">
        <v>0.23</v>
      </c>
      <c r="CX225">
        <v>0.32</v>
      </c>
      <c r="CY225">
        <v>-94.478485714285696</v>
      </c>
      <c r="CZ225">
        <v>-3.5271350649350999</v>
      </c>
      <c r="DA225">
        <v>0.36429523516969797</v>
      </c>
      <c r="DB225">
        <v>0</v>
      </c>
      <c r="DC225">
        <v>2.90408904761905</v>
      </c>
      <c r="DD225">
        <v>1.10174025974074E-2</v>
      </c>
      <c r="DE225">
        <v>1.54536143025291E-3</v>
      </c>
      <c r="DF225">
        <v>1</v>
      </c>
      <c r="DG225">
        <v>1</v>
      </c>
      <c r="DH225">
        <v>2</v>
      </c>
      <c r="DI225" t="s">
        <v>347</v>
      </c>
      <c r="DJ225">
        <v>3.1190000000000002</v>
      </c>
      <c r="DK225">
        <v>2.8002500000000001</v>
      </c>
      <c r="DL225">
        <v>0.234095</v>
      </c>
      <c r="DM225">
        <v>0.24484400000000001</v>
      </c>
      <c r="DN225">
        <v>8.6925299999999997E-2</v>
      </c>
      <c r="DO225">
        <v>7.5473499999999999E-2</v>
      </c>
      <c r="DP225">
        <v>21371.599999999999</v>
      </c>
      <c r="DQ225">
        <v>19475.099999999999</v>
      </c>
      <c r="DR225">
        <v>26685.8</v>
      </c>
      <c r="DS225">
        <v>24120.9</v>
      </c>
      <c r="DT225">
        <v>33686.300000000003</v>
      </c>
      <c r="DU225">
        <v>32486.400000000001</v>
      </c>
      <c r="DV225">
        <v>40349</v>
      </c>
      <c r="DW225">
        <v>38132.199999999997</v>
      </c>
      <c r="DX225">
        <v>2.0135299999999998</v>
      </c>
      <c r="DY225">
        <v>2.2690700000000001</v>
      </c>
      <c r="DZ225">
        <v>0.151701</v>
      </c>
      <c r="EA225">
        <v>0</v>
      </c>
      <c r="EB225">
        <v>22.257999999999999</v>
      </c>
      <c r="EC225">
        <v>999.9</v>
      </c>
      <c r="ED225">
        <v>64.100999999999999</v>
      </c>
      <c r="EE225">
        <v>22.195</v>
      </c>
      <c r="EF225">
        <v>16.8401</v>
      </c>
      <c r="EG225">
        <v>64.194900000000004</v>
      </c>
      <c r="EH225">
        <v>26.902999999999999</v>
      </c>
      <c r="EI225">
        <v>1</v>
      </c>
      <c r="EJ225">
        <v>-0.42507600000000001</v>
      </c>
      <c r="EK225">
        <v>-3.8724099999999999</v>
      </c>
      <c r="EL225">
        <v>20.2377</v>
      </c>
      <c r="EM225">
        <v>5.2617700000000003</v>
      </c>
      <c r="EN225">
        <v>12.0082</v>
      </c>
      <c r="EO225">
        <v>4.9999000000000002</v>
      </c>
      <c r="EP225">
        <v>3.28688</v>
      </c>
      <c r="EQ225">
        <v>9999</v>
      </c>
      <c r="ER225">
        <v>9999</v>
      </c>
      <c r="ES225">
        <v>999.9</v>
      </c>
      <c r="ET225">
        <v>9999</v>
      </c>
      <c r="EU225">
        <v>1.8723099999999999</v>
      </c>
      <c r="EV225">
        <v>1.8731800000000001</v>
      </c>
      <c r="EW225">
        <v>1.86938</v>
      </c>
      <c r="EX225">
        <v>1.87514</v>
      </c>
      <c r="EY225">
        <v>1.8754500000000001</v>
      </c>
      <c r="EZ225">
        <v>1.8738600000000001</v>
      </c>
      <c r="FA225">
        <v>1.8724099999999999</v>
      </c>
      <c r="FB225">
        <v>1.8714900000000001</v>
      </c>
      <c r="FC225">
        <v>5</v>
      </c>
      <c r="FD225">
        <v>0</v>
      </c>
      <c r="FE225">
        <v>0</v>
      </c>
      <c r="FF225">
        <v>0</v>
      </c>
      <c r="FG225" t="s">
        <v>348</v>
      </c>
      <c r="FH225" t="s">
        <v>349</v>
      </c>
      <c r="FI225" t="s">
        <v>350</v>
      </c>
      <c r="FJ225" t="s">
        <v>350</v>
      </c>
      <c r="FK225" t="s">
        <v>350</v>
      </c>
      <c r="FL225" t="s">
        <v>350</v>
      </c>
      <c r="FM225">
        <v>0</v>
      </c>
      <c r="FN225">
        <v>100</v>
      </c>
      <c r="FO225">
        <v>100</v>
      </c>
      <c r="FP225">
        <v>-0.65</v>
      </c>
      <c r="FQ225">
        <v>7.4099999999999999E-2</v>
      </c>
      <c r="FR225">
        <v>-0.18329044484773399</v>
      </c>
      <c r="FS225">
        <v>1.93526017593624E-3</v>
      </c>
      <c r="FT225">
        <v>-2.6352868309754201E-6</v>
      </c>
      <c r="FU225">
        <v>7.4988703689445403E-10</v>
      </c>
      <c r="FV225">
        <v>7.4070808911679595E-2</v>
      </c>
      <c r="FW225">
        <v>0</v>
      </c>
      <c r="FX225">
        <v>0</v>
      </c>
      <c r="FY225">
        <v>0</v>
      </c>
      <c r="FZ225">
        <v>1</v>
      </c>
      <c r="GA225">
        <v>1999</v>
      </c>
      <c r="GB225">
        <v>0</v>
      </c>
      <c r="GC225">
        <v>14</v>
      </c>
      <c r="GD225">
        <v>61.5</v>
      </c>
      <c r="GE225">
        <v>61.5</v>
      </c>
      <c r="GF225">
        <v>3.28003</v>
      </c>
      <c r="GG225">
        <v>2.4670399999999999</v>
      </c>
      <c r="GH225">
        <v>1.5979000000000001</v>
      </c>
      <c r="GI225">
        <v>2.35229</v>
      </c>
      <c r="GJ225">
        <v>1.64917</v>
      </c>
      <c r="GK225">
        <v>2.4902299999999999</v>
      </c>
      <c r="GL225">
        <v>26.561199999999999</v>
      </c>
      <c r="GM225">
        <v>14.3247</v>
      </c>
      <c r="GN225">
        <v>19</v>
      </c>
      <c r="GO225">
        <v>451.00099999999998</v>
      </c>
      <c r="GP225">
        <v>640.47900000000004</v>
      </c>
      <c r="GQ225">
        <v>29.186499999999999</v>
      </c>
      <c r="GR225">
        <v>21.785499999999999</v>
      </c>
      <c r="GS225">
        <v>30.000299999999999</v>
      </c>
      <c r="GT225">
        <v>21.718900000000001</v>
      </c>
      <c r="GU225">
        <v>21.700600000000001</v>
      </c>
      <c r="GV225">
        <v>65.765900000000002</v>
      </c>
      <c r="GW225">
        <v>28.0122</v>
      </c>
      <c r="GX225">
        <v>100</v>
      </c>
      <c r="GY225">
        <v>29.180599999999998</v>
      </c>
      <c r="GZ225">
        <v>1590.65</v>
      </c>
      <c r="HA225">
        <v>12.627000000000001</v>
      </c>
      <c r="HB225">
        <v>101.337</v>
      </c>
      <c r="HC225">
        <v>101.325</v>
      </c>
    </row>
    <row r="226" spans="1:211" x14ac:dyDescent="0.2">
      <c r="A226">
        <v>210</v>
      </c>
      <c r="B226">
        <v>1736449390</v>
      </c>
      <c r="C226">
        <v>417.90000009536698</v>
      </c>
      <c r="D226" t="s">
        <v>767</v>
      </c>
      <c r="E226" t="s">
        <v>768</v>
      </c>
      <c r="F226">
        <v>2</v>
      </c>
      <c r="G226">
        <v>1736449388</v>
      </c>
      <c r="H226">
        <f t="shared" si="102"/>
        <v>2.461077213357313E-3</v>
      </c>
      <c r="I226">
        <f t="shared" si="103"/>
        <v>2.4610772133573131</v>
      </c>
      <c r="J226">
        <f t="shared" si="104"/>
        <v>47.084363406939843</v>
      </c>
      <c r="K226">
        <f t="shared" si="105"/>
        <v>1475.165</v>
      </c>
      <c r="L226">
        <f t="shared" si="106"/>
        <v>912.35798638621645</v>
      </c>
      <c r="M226">
        <f t="shared" si="107"/>
        <v>93.34379907471093</v>
      </c>
      <c r="N226">
        <f t="shared" si="108"/>
        <v>150.92486438076324</v>
      </c>
      <c r="O226">
        <f t="shared" si="109"/>
        <v>0.14498136871607442</v>
      </c>
      <c r="P226">
        <f t="shared" si="110"/>
        <v>3.5309773171942194</v>
      </c>
      <c r="Q226">
        <f t="shared" si="111"/>
        <v>0.14175361874096484</v>
      </c>
      <c r="R226">
        <f t="shared" si="112"/>
        <v>8.8880027089263902E-2</v>
      </c>
      <c r="S226">
        <f t="shared" si="113"/>
        <v>253.92066111558631</v>
      </c>
      <c r="T226">
        <f t="shared" si="114"/>
        <v>25.746963222519184</v>
      </c>
      <c r="U226">
        <f t="shared" si="115"/>
        <v>25.746963222519184</v>
      </c>
      <c r="V226">
        <f t="shared" si="116"/>
        <v>3.3240647424734111</v>
      </c>
      <c r="W226">
        <f t="shared" si="117"/>
        <v>49.940481913234564</v>
      </c>
      <c r="X226">
        <f t="shared" si="118"/>
        <v>1.5904473697913648</v>
      </c>
      <c r="Y226">
        <f t="shared" si="119"/>
        <v>3.1846856675403559</v>
      </c>
      <c r="Z226">
        <f t="shared" si="120"/>
        <v>1.7336173726820463</v>
      </c>
      <c r="AA226">
        <f t="shared" si="121"/>
        <v>-108.5335051090575</v>
      </c>
      <c r="AB226">
        <f t="shared" si="122"/>
        <v>-137.16789156255911</v>
      </c>
      <c r="AC226">
        <f t="shared" si="123"/>
        <v>-8.2491211193751113</v>
      </c>
      <c r="AD226">
        <f t="shared" si="124"/>
        <v>-2.9856675405397937E-2</v>
      </c>
      <c r="AE226">
        <f t="shared" si="125"/>
        <v>75.686464180740998</v>
      </c>
      <c r="AF226">
        <f t="shared" si="126"/>
        <v>2.4594048423457169</v>
      </c>
      <c r="AG226">
        <f t="shared" si="127"/>
        <v>47.084363406939843</v>
      </c>
      <c r="AH226">
        <v>1583.0565070652599</v>
      </c>
      <c r="AI226">
        <v>1501.8576969697001</v>
      </c>
      <c r="AJ226">
        <v>3.3973140180811701</v>
      </c>
      <c r="AK226">
        <v>85.495142733625997</v>
      </c>
      <c r="AL226">
        <f t="shared" si="128"/>
        <v>2.4610772133573131</v>
      </c>
      <c r="AM226">
        <v>12.6374281975766</v>
      </c>
      <c r="AN226">
        <v>15.5456314685315</v>
      </c>
      <c r="AO226">
        <v>2.10752124930883E-6</v>
      </c>
      <c r="AP226">
        <v>126.389948844656</v>
      </c>
      <c r="AQ226">
        <v>37</v>
      </c>
      <c r="AR226">
        <v>7</v>
      </c>
      <c r="AS226">
        <f t="shared" si="129"/>
        <v>1</v>
      </c>
      <c r="AT226">
        <f t="shared" si="130"/>
        <v>0</v>
      </c>
      <c r="AU226">
        <f t="shared" si="131"/>
        <v>54306.11396116524</v>
      </c>
      <c r="AV226">
        <f t="shared" si="132"/>
        <v>1600.0050000000001</v>
      </c>
      <c r="AW226">
        <f t="shared" si="133"/>
        <v>1348.8039125990551</v>
      </c>
      <c r="AX226">
        <f t="shared" si="134"/>
        <v>0.84299981099999999</v>
      </c>
      <c r="AY226">
        <f t="shared" si="135"/>
        <v>0.15869991725999999</v>
      </c>
      <c r="AZ226">
        <v>6</v>
      </c>
      <c r="BA226">
        <v>0.5</v>
      </c>
      <c r="BB226" t="s">
        <v>345</v>
      </c>
      <c r="BC226">
        <v>2</v>
      </c>
      <c r="BD226" t="b">
        <v>1</v>
      </c>
      <c r="BE226">
        <v>1736449388</v>
      </c>
      <c r="BF226">
        <v>1475.165</v>
      </c>
      <c r="BG226">
        <v>1570.37</v>
      </c>
      <c r="BH226">
        <v>15.545299999999999</v>
      </c>
      <c r="BI226">
        <v>12.639049999999999</v>
      </c>
      <c r="BJ226">
        <v>1475.82</v>
      </c>
      <c r="BK226">
        <v>15.471299999999999</v>
      </c>
      <c r="BL226">
        <v>499.85500000000002</v>
      </c>
      <c r="BM226">
        <v>102.2105</v>
      </c>
      <c r="BN226">
        <v>9.9997050000000004E-2</v>
      </c>
      <c r="BO226">
        <v>25.026399999999999</v>
      </c>
      <c r="BP226">
        <v>24.755050000000001</v>
      </c>
      <c r="BQ226">
        <v>999.9</v>
      </c>
      <c r="BR226">
        <v>0</v>
      </c>
      <c r="BS226">
        <v>0</v>
      </c>
      <c r="BT226">
        <v>9981.26</v>
      </c>
      <c r="BU226">
        <v>512.84550000000002</v>
      </c>
      <c r="BV226">
        <v>124.5795</v>
      </c>
      <c r="BW226">
        <v>-95.207999999999998</v>
      </c>
      <c r="BX226">
        <v>1498.46</v>
      </c>
      <c r="BY226">
        <v>1590.47</v>
      </c>
      <c r="BZ226">
        <v>2.9062999999999999</v>
      </c>
      <c r="CA226">
        <v>1570.37</v>
      </c>
      <c r="CB226">
        <v>12.639049999999999</v>
      </c>
      <c r="CC226">
        <v>1.5888949999999999</v>
      </c>
      <c r="CD226">
        <v>1.2918400000000001</v>
      </c>
      <c r="CE226">
        <v>13.85155</v>
      </c>
      <c r="CF226">
        <v>10.70425</v>
      </c>
      <c r="CG226">
        <v>1600.0050000000001</v>
      </c>
      <c r="CH226">
        <v>0.90000049999999998</v>
      </c>
      <c r="CI226">
        <v>9.9999299999999999E-2</v>
      </c>
      <c r="CJ226">
        <v>20</v>
      </c>
      <c r="CK226">
        <v>31274.45</v>
      </c>
      <c r="CL226">
        <v>1736445700.0999999</v>
      </c>
      <c r="CM226" t="s">
        <v>346</v>
      </c>
      <c r="CN226">
        <v>1736445697.0999999</v>
      </c>
      <c r="CO226">
        <v>1736445700.0999999</v>
      </c>
      <c r="CP226">
        <v>1</v>
      </c>
      <c r="CQ226">
        <v>-0.33700000000000002</v>
      </c>
      <c r="CR226">
        <v>1.2999999999999999E-2</v>
      </c>
      <c r="CS226">
        <v>0.22</v>
      </c>
      <c r="CT226">
        <v>8.3000000000000004E-2</v>
      </c>
      <c r="CU226">
        <v>420</v>
      </c>
      <c r="CV226">
        <v>16</v>
      </c>
      <c r="CW226">
        <v>0.23</v>
      </c>
      <c r="CX226">
        <v>0.32</v>
      </c>
      <c r="CY226">
        <v>-94.602257142857098</v>
      </c>
      <c r="CZ226">
        <v>-3.3460519480520401</v>
      </c>
      <c r="DA226">
        <v>0.34486321452815599</v>
      </c>
      <c r="DB226">
        <v>0</v>
      </c>
      <c r="DC226">
        <v>2.9044409523809498</v>
      </c>
      <c r="DD226">
        <v>1.00379220779249E-2</v>
      </c>
      <c r="DE226">
        <v>1.4761078317879501E-3</v>
      </c>
      <c r="DF226">
        <v>1</v>
      </c>
      <c r="DG226">
        <v>1</v>
      </c>
      <c r="DH226">
        <v>2</v>
      </c>
      <c r="DI226" t="s">
        <v>347</v>
      </c>
      <c r="DJ226">
        <v>3.1191599999999999</v>
      </c>
      <c r="DK226">
        <v>2.8007900000000001</v>
      </c>
      <c r="DL226">
        <v>0.23472100000000001</v>
      </c>
      <c r="DM226">
        <v>0.24548500000000001</v>
      </c>
      <c r="DN226">
        <v>8.6931800000000004E-2</v>
      </c>
      <c r="DO226">
        <v>7.5474799999999995E-2</v>
      </c>
      <c r="DP226">
        <v>21354.1</v>
      </c>
      <c r="DQ226">
        <v>19458.7</v>
      </c>
      <c r="DR226">
        <v>26685.8</v>
      </c>
      <c r="DS226">
        <v>24120.9</v>
      </c>
      <c r="DT226">
        <v>33686.199999999997</v>
      </c>
      <c r="DU226">
        <v>32486.2</v>
      </c>
      <c r="DV226">
        <v>40349.1</v>
      </c>
      <c r="DW226">
        <v>38132.1</v>
      </c>
      <c r="DX226">
        <v>2.0137800000000001</v>
      </c>
      <c r="DY226">
        <v>2.26885</v>
      </c>
      <c r="DZ226">
        <v>0.15144099999999999</v>
      </c>
      <c r="EA226">
        <v>0</v>
      </c>
      <c r="EB226">
        <v>22.261800000000001</v>
      </c>
      <c r="EC226">
        <v>999.9</v>
      </c>
      <c r="ED226">
        <v>64.100999999999999</v>
      </c>
      <c r="EE226">
        <v>22.195</v>
      </c>
      <c r="EF226">
        <v>16.8398</v>
      </c>
      <c r="EG226">
        <v>63.634900000000002</v>
      </c>
      <c r="EH226">
        <v>26.642600000000002</v>
      </c>
      <c r="EI226">
        <v>1</v>
      </c>
      <c r="EJ226">
        <v>-0.42498000000000002</v>
      </c>
      <c r="EK226">
        <v>-3.8995600000000001</v>
      </c>
      <c r="EL226">
        <v>20.236899999999999</v>
      </c>
      <c r="EM226">
        <v>5.2617700000000003</v>
      </c>
      <c r="EN226">
        <v>12.007999999999999</v>
      </c>
      <c r="EO226">
        <v>5</v>
      </c>
      <c r="EP226">
        <v>3.28688</v>
      </c>
      <c r="EQ226">
        <v>9999</v>
      </c>
      <c r="ER226">
        <v>9999</v>
      </c>
      <c r="ES226">
        <v>999.9</v>
      </c>
      <c r="ET226">
        <v>9999</v>
      </c>
      <c r="EU226">
        <v>1.8722799999999999</v>
      </c>
      <c r="EV226">
        <v>1.87317</v>
      </c>
      <c r="EW226">
        <v>1.86937</v>
      </c>
      <c r="EX226">
        <v>1.8751100000000001</v>
      </c>
      <c r="EY226">
        <v>1.8754299999999999</v>
      </c>
      <c r="EZ226">
        <v>1.8738300000000001</v>
      </c>
      <c r="FA226">
        <v>1.8724099999999999</v>
      </c>
      <c r="FB226">
        <v>1.8714900000000001</v>
      </c>
      <c r="FC226">
        <v>5</v>
      </c>
      <c r="FD226">
        <v>0</v>
      </c>
      <c r="FE226">
        <v>0</v>
      </c>
      <c r="FF226">
        <v>0</v>
      </c>
      <c r="FG226" t="s">
        <v>348</v>
      </c>
      <c r="FH226" t="s">
        <v>349</v>
      </c>
      <c r="FI226" t="s">
        <v>350</v>
      </c>
      <c r="FJ226" t="s">
        <v>350</v>
      </c>
      <c r="FK226" t="s">
        <v>350</v>
      </c>
      <c r="FL226" t="s">
        <v>350</v>
      </c>
      <c r="FM226">
        <v>0</v>
      </c>
      <c r="FN226">
        <v>100</v>
      </c>
      <c r="FO226">
        <v>100</v>
      </c>
      <c r="FP226">
        <v>-0.67</v>
      </c>
      <c r="FQ226">
        <v>7.4099999999999999E-2</v>
      </c>
      <c r="FR226">
        <v>-0.18329044484773399</v>
      </c>
      <c r="FS226">
        <v>1.93526017593624E-3</v>
      </c>
      <c r="FT226">
        <v>-2.6352868309754201E-6</v>
      </c>
      <c r="FU226">
        <v>7.4988703689445403E-10</v>
      </c>
      <c r="FV226">
        <v>7.4070808911679595E-2</v>
      </c>
      <c r="FW226">
        <v>0</v>
      </c>
      <c r="FX226">
        <v>0</v>
      </c>
      <c r="FY226">
        <v>0</v>
      </c>
      <c r="FZ226">
        <v>1</v>
      </c>
      <c r="GA226">
        <v>1999</v>
      </c>
      <c r="GB226">
        <v>0</v>
      </c>
      <c r="GC226">
        <v>14</v>
      </c>
      <c r="GD226">
        <v>61.5</v>
      </c>
      <c r="GE226">
        <v>61.5</v>
      </c>
      <c r="GF226">
        <v>3.2922400000000001</v>
      </c>
      <c r="GG226">
        <v>2.47925</v>
      </c>
      <c r="GH226">
        <v>1.5979000000000001</v>
      </c>
      <c r="GI226">
        <v>2.35229</v>
      </c>
      <c r="GJ226">
        <v>1.64917</v>
      </c>
      <c r="GK226">
        <v>2.3034699999999999</v>
      </c>
      <c r="GL226">
        <v>26.540500000000002</v>
      </c>
      <c r="GM226">
        <v>14.3072</v>
      </c>
      <c r="GN226">
        <v>19</v>
      </c>
      <c r="GO226">
        <v>451.15499999999997</v>
      </c>
      <c r="GP226">
        <v>640.30600000000004</v>
      </c>
      <c r="GQ226">
        <v>29.174199999999999</v>
      </c>
      <c r="GR226">
        <v>21.7864</v>
      </c>
      <c r="GS226">
        <v>30.000299999999999</v>
      </c>
      <c r="GT226">
        <v>21.719799999999999</v>
      </c>
      <c r="GU226">
        <v>21.701599999999999</v>
      </c>
      <c r="GV226">
        <v>65.996399999999994</v>
      </c>
      <c r="GW226">
        <v>28.0122</v>
      </c>
      <c r="GX226">
        <v>100</v>
      </c>
      <c r="GY226">
        <v>29.153600000000001</v>
      </c>
      <c r="GZ226">
        <v>1597.4</v>
      </c>
      <c r="HA226">
        <v>12.627000000000001</v>
      </c>
      <c r="HB226">
        <v>101.337</v>
      </c>
      <c r="HC226">
        <v>101.324</v>
      </c>
    </row>
    <row r="227" spans="1:211" x14ac:dyDescent="0.2">
      <c r="A227">
        <v>211</v>
      </c>
      <c r="B227">
        <v>1736449392</v>
      </c>
      <c r="C227">
        <v>419.90000009536698</v>
      </c>
      <c r="D227" t="s">
        <v>769</v>
      </c>
      <c r="E227" t="s">
        <v>770</v>
      </c>
      <c r="F227">
        <v>2</v>
      </c>
      <c r="G227">
        <v>1736449391</v>
      </c>
      <c r="H227">
        <f t="shared" si="102"/>
        <v>2.4638092072625127E-3</v>
      </c>
      <c r="I227">
        <f t="shared" si="103"/>
        <v>2.4638092072625128</v>
      </c>
      <c r="J227">
        <f t="shared" si="104"/>
        <v>47.258895786142531</v>
      </c>
      <c r="K227">
        <f t="shared" si="105"/>
        <v>1485.19</v>
      </c>
      <c r="L227">
        <f t="shared" si="106"/>
        <v>920.61602606761164</v>
      </c>
      <c r="M227">
        <f t="shared" si="107"/>
        <v>94.187079367963292</v>
      </c>
      <c r="N227">
        <f t="shared" si="108"/>
        <v>151.94793968993099</v>
      </c>
      <c r="O227">
        <f t="shared" si="109"/>
        <v>0.14510636025532911</v>
      </c>
      <c r="P227">
        <f t="shared" si="110"/>
        <v>3.5340528266696185</v>
      </c>
      <c r="Q227">
        <f t="shared" si="111"/>
        <v>0.14187585556337509</v>
      </c>
      <c r="R227">
        <f t="shared" si="112"/>
        <v>8.8956667547543652E-2</v>
      </c>
      <c r="S227">
        <f t="shared" si="113"/>
        <v>253.91991619200002</v>
      </c>
      <c r="T227">
        <f t="shared" si="114"/>
        <v>25.750569287963593</v>
      </c>
      <c r="U227">
        <f t="shared" si="115"/>
        <v>25.750569287963593</v>
      </c>
      <c r="V227">
        <f t="shared" si="116"/>
        <v>3.32477545343164</v>
      </c>
      <c r="W227">
        <f t="shared" si="117"/>
        <v>49.936264808655842</v>
      </c>
      <c r="X227">
        <f t="shared" si="118"/>
        <v>1.59076813731363</v>
      </c>
      <c r="Y227">
        <f t="shared" si="119"/>
        <v>3.1855969672723492</v>
      </c>
      <c r="Z227">
        <f t="shared" si="120"/>
        <v>1.7340073161180101</v>
      </c>
      <c r="AA227">
        <f t="shared" si="121"/>
        <v>-108.65398604027681</v>
      </c>
      <c r="AB227">
        <f t="shared" si="122"/>
        <v>-137.05988810177271</v>
      </c>
      <c r="AC227">
        <f t="shared" si="123"/>
        <v>-8.2358007438586078</v>
      </c>
      <c r="AD227">
        <f t="shared" si="124"/>
        <v>-2.9758693908121359E-2</v>
      </c>
      <c r="AE227">
        <f t="shared" si="125"/>
        <v>76.073839917477883</v>
      </c>
      <c r="AF227">
        <f t="shared" si="126"/>
        <v>2.4616781124673213</v>
      </c>
      <c r="AG227">
        <f t="shared" si="127"/>
        <v>47.258895786142531</v>
      </c>
      <c r="AH227">
        <v>1590.0146528243699</v>
      </c>
      <c r="AI227">
        <v>1508.64266666667</v>
      </c>
      <c r="AJ227">
        <v>3.39713378353877</v>
      </c>
      <c r="AK227">
        <v>85.495142733625997</v>
      </c>
      <c r="AL227">
        <f t="shared" si="128"/>
        <v>2.4638092072625128</v>
      </c>
      <c r="AM227">
        <v>12.638318509931</v>
      </c>
      <c r="AN227">
        <v>15.548405594405599</v>
      </c>
      <c r="AO227">
        <v>2.96724612906736E-6</v>
      </c>
      <c r="AP227">
        <v>126.389948844656</v>
      </c>
      <c r="AQ227">
        <v>37</v>
      </c>
      <c r="AR227">
        <v>7</v>
      </c>
      <c r="AS227">
        <f t="shared" si="129"/>
        <v>1</v>
      </c>
      <c r="AT227">
        <f t="shared" si="130"/>
        <v>0</v>
      </c>
      <c r="AU227">
        <f t="shared" si="131"/>
        <v>54372.925142539832</v>
      </c>
      <c r="AV227">
        <f t="shared" si="132"/>
        <v>1600</v>
      </c>
      <c r="AW227">
        <f t="shared" si="133"/>
        <v>1348.8000912</v>
      </c>
      <c r="AX227">
        <f t="shared" si="134"/>
        <v>0.84300005700000002</v>
      </c>
      <c r="AY227">
        <f t="shared" si="135"/>
        <v>0.15869994762</v>
      </c>
      <c r="AZ227">
        <v>6</v>
      </c>
      <c r="BA227">
        <v>0.5</v>
      </c>
      <c r="BB227" t="s">
        <v>345</v>
      </c>
      <c r="BC227">
        <v>2</v>
      </c>
      <c r="BD227" t="b">
        <v>1</v>
      </c>
      <c r="BE227">
        <v>1736449391</v>
      </c>
      <c r="BF227">
        <v>1485.19</v>
      </c>
      <c r="BG227">
        <v>1580.85</v>
      </c>
      <c r="BH227">
        <v>15.5487</v>
      </c>
      <c r="BI227">
        <v>12.6411</v>
      </c>
      <c r="BJ227">
        <v>1485.85</v>
      </c>
      <c r="BK227">
        <v>15.474600000000001</v>
      </c>
      <c r="BL227">
        <v>500.08300000000003</v>
      </c>
      <c r="BM227">
        <v>102.209</v>
      </c>
      <c r="BN227">
        <v>9.9754899999999994E-2</v>
      </c>
      <c r="BO227">
        <v>25.031199999999998</v>
      </c>
      <c r="BP227">
        <v>24.752800000000001</v>
      </c>
      <c r="BQ227">
        <v>999.9</v>
      </c>
      <c r="BR227">
        <v>0</v>
      </c>
      <c r="BS227">
        <v>0</v>
      </c>
      <c r="BT227">
        <v>9994.3799999999992</v>
      </c>
      <c r="BU227">
        <v>512.89</v>
      </c>
      <c r="BV227">
        <v>124.63200000000001</v>
      </c>
      <c r="BW227">
        <v>-95.657200000000003</v>
      </c>
      <c r="BX227">
        <v>1508.65</v>
      </c>
      <c r="BY227">
        <v>1601.08</v>
      </c>
      <c r="BZ227">
        <v>2.9075500000000001</v>
      </c>
      <c r="CA227">
        <v>1580.85</v>
      </c>
      <c r="CB227">
        <v>12.6411</v>
      </c>
      <c r="CC227">
        <v>1.5892200000000001</v>
      </c>
      <c r="CD227">
        <v>1.2920400000000001</v>
      </c>
      <c r="CE227">
        <v>13.854699999999999</v>
      </c>
      <c r="CF227">
        <v>10.7066</v>
      </c>
      <c r="CG227">
        <v>1600</v>
      </c>
      <c r="CH227">
        <v>0.90000100000000005</v>
      </c>
      <c r="CI227">
        <v>9.9999099999999994E-2</v>
      </c>
      <c r="CJ227">
        <v>20</v>
      </c>
      <c r="CK227">
        <v>31274.3</v>
      </c>
      <c r="CL227">
        <v>1736445700.0999999</v>
      </c>
      <c r="CM227" t="s">
        <v>346</v>
      </c>
      <c r="CN227">
        <v>1736445697.0999999</v>
      </c>
      <c r="CO227">
        <v>1736445700.0999999</v>
      </c>
      <c r="CP227">
        <v>1</v>
      </c>
      <c r="CQ227">
        <v>-0.33700000000000002</v>
      </c>
      <c r="CR227">
        <v>1.2999999999999999E-2</v>
      </c>
      <c r="CS227">
        <v>0.22</v>
      </c>
      <c r="CT227">
        <v>8.3000000000000004E-2</v>
      </c>
      <c r="CU227">
        <v>420</v>
      </c>
      <c r="CV227">
        <v>16</v>
      </c>
      <c r="CW227">
        <v>0.23</v>
      </c>
      <c r="CX227">
        <v>0.32</v>
      </c>
      <c r="CY227">
        <v>-94.741885714285701</v>
      </c>
      <c r="CZ227">
        <v>-3.6628909090908301</v>
      </c>
      <c r="DA227">
        <v>0.38279206003323701</v>
      </c>
      <c r="DB227">
        <v>0</v>
      </c>
      <c r="DC227">
        <v>2.9046604761904802</v>
      </c>
      <c r="DD227">
        <v>1.21940259740295E-2</v>
      </c>
      <c r="DE227">
        <v>1.5715096660172E-3</v>
      </c>
      <c r="DF227">
        <v>1</v>
      </c>
      <c r="DG227">
        <v>1</v>
      </c>
      <c r="DH227">
        <v>2</v>
      </c>
      <c r="DI227" t="s">
        <v>347</v>
      </c>
      <c r="DJ227">
        <v>3.1194000000000002</v>
      </c>
      <c r="DK227">
        <v>2.8007599999999999</v>
      </c>
      <c r="DL227">
        <v>0.23535600000000001</v>
      </c>
      <c r="DM227">
        <v>0.24610000000000001</v>
      </c>
      <c r="DN227">
        <v>8.6939799999999998E-2</v>
      </c>
      <c r="DO227">
        <v>7.5476799999999997E-2</v>
      </c>
      <c r="DP227">
        <v>21336.400000000001</v>
      </c>
      <c r="DQ227">
        <v>19443</v>
      </c>
      <c r="DR227">
        <v>26685.7</v>
      </c>
      <c r="DS227">
        <v>24121.1</v>
      </c>
      <c r="DT227">
        <v>33685.800000000003</v>
      </c>
      <c r="DU227">
        <v>32486.5</v>
      </c>
      <c r="DV227">
        <v>40348.9</v>
      </c>
      <c r="DW227">
        <v>38132.400000000001</v>
      </c>
      <c r="DX227">
        <v>2.0142500000000001</v>
      </c>
      <c r="DY227">
        <v>2.26898</v>
      </c>
      <c r="DZ227">
        <v>0.15141099999999999</v>
      </c>
      <c r="EA227">
        <v>0</v>
      </c>
      <c r="EB227">
        <v>22.265499999999999</v>
      </c>
      <c r="EC227">
        <v>999.9</v>
      </c>
      <c r="ED227">
        <v>64.100999999999999</v>
      </c>
      <c r="EE227">
        <v>22.195</v>
      </c>
      <c r="EF227">
        <v>16.842099999999999</v>
      </c>
      <c r="EG227">
        <v>64.2149</v>
      </c>
      <c r="EH227">
        <v>26.462299999999999</v>
      </c>
      <c r="EI227">
        <v>1</v>
      </c>
      <c r="EJ227">
        <v>-0.424761</v>
      </c>
      <c r="EK227">
        <v>-3.8736899999999999</v>
      </c>
      <c r="EL227">
        <v>20.2377</v>
      </c>
      <c r="EM227">
        <v>5.2614700000000001</v>
      </c>
      <c r="EN227">
        <v>12.0068</v>
      </c>
      <c r="EO227">
        <v>4.9998500000000003</v>
      </c>
      <c r="EP227">
        <v>3.28688</v>
      </c>
      <c r="EQ227">
        <v>9999</v>
      </c>
      <c r="ER227">
        <v>9999</v>
      </c>
      <c r="ES227">
        <v>999.9</v>
      </c>
      <c r="ET227">
        <v>9999</v>
      </c>
      <c r="EU227">
        <v>1.8722700000000001</v>
      </c>
      <c r="EV227">
        <v>1.87317</v>
      </c>
      <c r="EW227">
        <v>1.8693599999999999</v>
      </c>
      <c r="EX227">
        <v>1.8751</v>
      </c>
      <c r="EY227">
        <v>1.8754200000000001</v>
      </c>
      <c r="EZ227">
        <v>1.87382</v>
      </c>
      <c r="FA227">
        <v>1.8724099999999999</v>
      </c>
      <c r="FB227">
        <v>1.8714900000000001</v>
      </c>
      <c r="FC227">
        <v>5</v>
      </c>
      <c r="FD227">
        <v>0</v>
      </c>
      <c r="FE227">
        <v>0</v>
      </c>
      <c r="FF227">
        <v>0</v>
      </c>
      <c r="FG227" t="s">
        <v>348</v>
      </c>
      <c r="FH227" t="s">
        <v>349</v>
      </c>
      <c r="FI227" t="s">
        <v>350</v>
      </c>
      <c r="FJ227" t="s">
        <v>350</v>
      </c>
      <c r="FK227" t="s">
        <v>350</v>
      </c>
      <c r="FL227" t="s">
        <v>350</v>
      </c>
      <c r="FM227">
        <v>0</v>
      </c>
      <c r="FN227">
        <v>100</v>
      </c>
      <c r="FO227">
        <v>100</v>
      </c>
      <c r="FP227">
        <v>-0.67</v>
      </c>
      <c r="FQ227">
        <v>7.4099999999999999E-2</v>
      </c>
      <c r="FR227">
        <v>-0.18329044484773399</v>
      </c>
      <c r="FS227">
        <v>1.93526017593624E-3</v>
      </c>
      <c r="FT227">
        <v>-2.6352868309754201E-6</v>
      </c>
      <c r="FU227">
        <v>7.4988703689445403E-10</v>
      </c>
      <c r="FV227">
        <v>7.4070808911679595E-2</v>
      </c>
      <c r="FW227">
        <v>0</v>
      </c>
      <c r="FX227">
        <v>0</v>
      </c>
      <c r="FY227">
        <v>0</v>
      </c>
      <c r="FZ227">
        <v>1</v>
      </c>
      <c r="GA227">
        <v>1999</v>
      </c>
      <c r="GB227">
        <v>0</v>
      </c>
      <c r="GC227">
        <v>14</v>
      </c>
      <c r="GD227">
        <v>61.6</v>
      </c>
      <c r="GE227">
        <v>61.5</v>
      </c>
      <c r="GF227">
        <v>3.302</v>
      </c>
      <c r="GG227">
        <v>2.4572799999999999</v>
      </c>
      <c r="GH227">
        <v>1.5979000000000001</v>
      </c>
      <c r="GI227">
        <v>2.35229</v>
      </c>
      <c r="GJ227">
        <v>1.64917</v>
      </c>
      <c r="GK227">
        <v>2.4157700000000002</v>
      </c>
      <c r="GL227">
        <v>26.540500000000002</v>
      </c>
      <c r="GM227">
        <v>14.3247</v>
      </c>
      <c r="GN227">
        <v>19</v>
      </c>
      <c r="GO227">
        <v>451.435</v>
      </c>
      <c r="GP227">
        <v>640.42100000000005</v>
      </c>
      <c r="GQ227">
        <v>29.165500000000002</v>
      </c>
      <c r="GR227">
        <v>21.787299999999998</v>
      </c>
      <c r="GS227">
        <v>30.000299999999999</v>
      </c>
      <c r="GT227">
        <v>21.720300000000002</v>
      </c>
      <c r="GU227">
        <v>21.702500000000001</v>
      </c>
      <c r="GV227">
        <v>66.219399999999993</v>
      </c>
      <c r="GW227">
        <v>28.0122</v>
      </c>
      <c r="GX227">
        <v>100</v>
      </c>
      <c r="GY227">
        <v>29.153600000000001</v>
      </c>
      <c r="GZ227">
        <v>1604.17</v>
      </c>
      <c r="HA227">
        <v>12.627000000000001</v>
      </c>
      <c r="HB227">
        <v>101.336</v>
      </c>
      <c r="HC227">
        <v>101.325</v>
      </c>
    </row>
    <row r="228" spans="1:211" x14ac:dyDescent="0.2">
      <c r="A228">
        <v>212</v>
      </c>
      <c r="B228">
        <v>1736449394</v>
      </c>
      <c r="C228">
        <v>421.90000009536698</v>
      </c>
      <c r="D228" t="s">
        <v>771</v>
      </c>
      <c r="E228" t="s">
        <v>772</v>
      </c>
      <c r="F228">
        <v>2</v>
      </c>
      <c r="G228">
        <v>1736449392</v>
      </c>
      <c r="H228">
        <f t="shared" si="102"/>
        <v>2.464237830292803E-3</v>
      </c>
      <c r="I228">
        <f t="shared" si="103"/>
        <v>2.4642378302928032</v>
      </c>
      <c r="J228">
        <f t="shared" si="104"/>
        <v>47.318377305395785</v>
      </c>
      <c r="K228">
        <f t="shared" si="105"/>
        <v>1488.5650000000001</v>
      </c>
      <c r="L228">
        <f t="shared" si="106"/>
        <v>923.18729390250905</v>
      </c>
      <c r="M228">
        <f t="shared" si="107"/>
        <v>94.450097527126132</v>
      </c>
      <c r="N228">
        <f t="shared" si="108"/>
        <v>152.29315909574652</v>
      </c>
      <c r="O228">
        <f t="shared" si="109"/>
        <v>0.14509053748940759</v>
      </c>
      <c r="P228">
        <f t="shared" si="110"/>
        <v>3.5384951910393938</v>
      </c>
      <c r="Q228">
        <f t="shared" si="111"/>
        <v>0.14186468652968945</v>
      </c>
      <c r="R228">
        <f t="shared" si="112"/>
        <v>8.8949285376825657E-2</v>
      </c>
      <c r="S228">
        <f t="shared" si="113"/>
        <v>253.91991619200002</v>
      </c>
      <c r="T228">
        <f t="shared" si="114"/>
        <v>25.753122197737767</v>
      </c>
      <c r="U228">
        <f t="shared" si="115"/>
        <v>25.753122197737767</v>
      </c>
      <c r="V228">
        <f t="shared" si="116"/>
        <v>3.3252786806600514</v>
      </c>
      <c r="W228">
        <f t="shared" si="117"/>
        <v>49.928072273675475</v>
      </c>
      <c r="X228">
        <f t="shared" si="118"/>
        <v>1.5908389946313402</v>
      </c>
      <c r="Y228">
        <f t="shared" si="119"/>
        <v>3.1862616003103899</v>
      </c>
      <c r="Z228">
        <f t="shared" si="120"/>
        <v>1.7344396860287112</v>
      </c>
      <c r="AA228">
        <f t="shared" si="121"/>
        <v>-108.67288831591262</v>
      </c>
      <c r="AB228">
        <f t="shared" si="122"/>
        <v>-137.05150081159491</v>
      </c>
      <c r="AC228">
        <f t="shared" si="123"/>
        <v>-8.2252080856911363</v>
      </c>
      <c r="AD228">
        <f t="shared" si="124"/>
        <v>-2.9681021198626922E-2</v>
      </c>
      <c r="AE228">
        <f t="shared" si="125"/>
        <v>76.085110293370533</v>
      </c>
      <c r="AF228">
        <f t="shared" si="126"/>
        <v>2.4619480942805398</v>
      </c>
      <c r="AG228">
        <f t="shared" si="127"/>
        <v>47.318377305395785</v>
      </c>
      <c r="AH228">
        <v>1597.0920175741801</v>
      </c>
      <c r="AI228">
        <v>1515.5110303030301</v>
      </c>
      <c r="AJ228">
        <v>3.41584034418972</v>
      </c>
      <c r="AK228">
        <v>85.495142733625997</v>
      </c>
      <c r="AL228">
        <f t="shared" si="128"/>
        <v>2.4642378302928032</v>
      </c>
      <c r="AM228">
        <v>12.6396368148416</v>
      </c>
      <c r="AN228">
        <v>15.550395104895101</v>
      </c>
      <c r="AO228">
        <v>4.1693916508856596E-6</v>
      </c>
      <c r="AP228">
        <v>126.389948844656</v>
      </c>
      <c r="AQ228">
        <v>37</v>
      </c>
      <c r="AR228">
        <v>7</v>
      </c>
      <c r="AS228">
        <f t="shared" si="129"/>
        <v>1</v>
      </c>
      <c r="AT228">
        <f t="shared" si="130"/>
        <v>0</v>
      </c>
      <c r="AU228">
        <f t="shared" si="131"/>
        <v>54470.161929254136</v>
      </c>
      <c r="AV228">
        <f t="shared" si="132"/>
        <v>1600</v>
      </c>
      <c r="AW228">
        <f t="shared" si="133"/>
        <v>1348.8000912</v>
      </c>
      <c r="AX228">
        <f t="shared" si="134"/>
        <v>0.84300005700000002</v>
      </c>
      <c r="AY228">
        <f t="shared" si="135"/>
        <v>0.15869994762</v>
      </c>
      <c r="AZ228">
        <v>6</v>
      </c>
      <c r="BA228">
        <v>0.5</v>
      </c>
      <c r="BB228" t="s">
        <v>345</v>
      </c>
      <c r="BC228">
        <v>2</v>
      </c>
      <c r="BD228" t="b">
        <v>1</v>
      </c>
      <c r="BE228">
        <v>1736449392</v>
      </c>
      <c r="BF228">
        <v>1488.5650000000001</v>
      </c>
      <c r="BG228">
        <v>1584.2550000000001</v>
      </c>
      <c r="BH228">
        <v>15.5494</v>
      </c>
      <c r="BI228">
        <v>12.641299999999999</v>
      </c>
      <c r="BJ228">
        <v>1489.23</v>
      </c>
      <c r="BK228">
        <v>15.475300000000001</v>
      </c>
      <c r="BL228">
        <v>500.05149999999998</v>
      </c>
      <c r="BM228">
        <v>102.209</v>
      </c>
      <c r="BN228">
        <v>9.9706100000000006E-2</v>
      </c>
      <c r="BO228">
        <v>25.034700000000001</v>
      </c>
      <c r="BP228">
        <v>24.7562</v>
      </c>
      <c r="BQ228">
        <v>999.9</v>
      </c>
      <c r="BR228">
        <v>0</v>
      </c>
      <c r="BS228">
        <v>0</v>
      </c>
      <c r="BT228">
        <v>10013.14</v>
      </c>
      <c r="BU228">
        <v>512.9085</v>
      </c>
      <c r="BV228">
        <v>124.6125</v>
      </c>
      <c r="BW228">
        <v>-95.692049999999995</v>
      </c>
      <c r="BX228">
        <v>1512.075</v>
      </c>
      <c r="BY228">
        <v>1604.5350000000001</v>
      </c>
      <c r="BZ228">
        <v>2.9080599999999999</v>
      </c>
      <c r="CA228">
        <v>1584.2550000000001</v>
      </c>
      <c r="CB228">
        <v>12.641299999999999</v>
      </c>
      <c r="CC228">
        <v>1.5892850000000001</v>
      </c>
      <c r="CD228">
        <v>1.292055</v>
      </c>
      <c r="CE228">
        <v>13.8553</v>
      </c>
      <c r="CF228">
        <v>10.70675</v>
      </c>
      <c r="CG228">
        <v>1600</v>
      </c>
      <c r="CH228">
        <v>0.90000100000000005</v>
      </c>
      <c r="CI228">
        <v>9.9999099999999994E-2</v>
      </c>
      <c r="CJ228">
        <v>20</v>
      </c>
      <c r="CK228">
        <v>31274.400000000001</v>
      </c>
      <c r="CL228">
        <v>1736445700.0999999</v>
      </c>
      <c r="CM228" t="s">
        <v>346</v>
      </c>
      <c r="CN228">
        <v>1736445697.0999999</v>
      </c>
      <c r="CO228">
        <v>1736445700.0999999</v>
      </c>
      <c r="CP228">
        <v>1</v>
      </c>
      <c r="CQ228">
        <v>-0.33700000000000002</v>
      </c>
      <c r="CR228">
        <v>1.2999999999999999E-2</v>
      </c>
      <c r="CS228">
        <v>0.22</v>
      </c>
      <c r="CT228">
        <v>8.3000000000000004E-2</v>
      </c>
      <c r="CU228">
        <v>420</v>
      </c>
      <c r="CV228">
        <v>16</v>
      </c>
      <c r="CW228">
        <v>0.23</v>
      </c>
      <c r="CX228">
        <v>0.32</v>
      </c>
      <c r="CY228">
        <v>-94.8878428571429</v>
      </c>
      <c r="CZ228">
        <v>-3.8850857142856698</v>
      </c>
      <c r="DA228">
        <v>0.40804580575204602</v>
      </c>
      <c r="DB228">
        <v>0</v>
      </c>
      <c r="DC228">
        <v>2.9049928571428598</v>
      </c>
      <c r="DD228">
        <v>1.6302857142857102E-2</v>
      </c>
      <c r="DE228">
        <v>1.81083548950976E-3</v>
      </c>
      <c r="DF228">
        <v>1</v>
      </c>
      <c r="DG228">
        <v>1</v>
      </c>
      <c r="DH228">
        <v>2</v>
      </c>
      <c r="DI228" t="s">
        <v>347</v>
      </c>
      <c r="DJ228">
        <v>3.1191</v>
      </c>
      <c r="DK228">
        <v>2.80043</v>
      </c>
      <c r="DL228">
        <v>0.235985</v>
      </c>
      <c r="DM228">
        <v>0.24671999999999999</v>
      </c>
      <c r="DN228">
        <v>8.6948999999999999E-2</v>
      </c>
      <c r="DO228">
        <v>7.5479900000000003E-2</v>
      </c>
      <c r="DP228">
        <v>21319</v>
      </c>
      <c r="DQ228">
        <v>19427.2</v>
      </c>
      <c r="DR228">
        <v>26685.7</v>
      </c>
      <c r="DS228">
        <v>24121.200000000001</v>
      </c>
      <c r="DT228">
        <v>33685.599999999999</v>
      </c>
      <c r="DU228">
        <v>32486.7</v>
      </c>
      <c r="DV228">
        <v>40349.1</v>
      </c>
      <c r="DW228">
        <v>38132.699999999997</v>
      </c>
      <c r="DX228">
        <v>2.0139</v>
      </c>
      <c r="DY228">
        <v>2.26925</v>
      </c>
      <c r="DZ228">
        <v>0.15176799999999999</v>
      </c>
      <c r="EA228">
        <v>0</v>
      </c>
      <c r="EB228">
        <v>22.269300000000001</v>
      </c>
      <c r="EC228">
        <v>999.9</v>
      </c>
      <c r="ED228">
        <v>64.100999999999999</v>
      </c>
      <c r="EE228">
        <v>22.195</v>
      </c>
      <c r="EF228">
        <v>16.8415</v>
      </c>
      <c r="EG228">
        <v>63.954900000000002</v>
      </c>
      <c r="EH228">
        <v>26.979199999999999</v>
      </c>
      <c r="EI228">
        <v>1</v>
      </c>
      <c r="EJ228">
        <v>-0.42477900000000002</v>
      </c>
      <c r="EK228">
        <v>-3.8807700000000001</v>
      </c>
      <c r="EL228">
        <v>20.237400000000001</v>
      </c>
      <c r="EM228">
        <v>5.2617700000000003</v>
      </c>
      <c r="EN228">
        <v>12.007400000000001</v>
      </c>
      <c r="EO228">
        <v>5</v>
      </c>
      <c r="EP228">
        <v>3.2869799999999998</v>
      </c>
      <c r="EQ228">
        <v>9999</v>
      </c>
      <c r="ER228">
        <v>9999</v>
      </c>
      <c r="ES228">
        <v>999.9</v>
      </c>
      <c r="ET228">
        <v>9999</v>
      </c>
      <c r="EU228">
        <v>1.8722700000000001</v>
      </c>
      <c r="EV228">
        <v>1.87317</v>
      </c>
      <c r="EW228">
        <v>1.86937</v>
      </c>
      <c r="EX228">
        <v>1.8750899999999999</v>
      </c>
      <c r="EY228">
        <v>1.87541</v>
      </c>
      <c r="EZ228">
        <v>1.87381</v>
      </c>
      <c r="FA228">
        <v>1.8724099999999999</v>
      </c>
      <c r="FB228">
        <v>1.8714900000000001</v>
      </c>
      <c r="FC228">
        <v>5</v>
      </c>
      <c r="FD228">
        <v>0</v>
      </c>
      <c r="FE228">
        <v>0</v>
      </c>
      <c r="FF228">
        <v>0</v>
      </c>
      <c r="FG228" t="s">
        <v>348</v>
      </c>
      <c r="FH228" t="s">
        <v>349</v>
      </c>
      <c r="FI228" t="s">
        <v>350</v>
      </c>
      <c r="FJ228" t="s">
        <v>350</v>
      </c>
      <c r="FK228" t="s">
        <v>350</v>
      </c>
      <c r="FL228" t="s">
        <v>350</v>
      </c>
      <c r="FM228">
        <v>0</v>
      </c>
      <c r="FN228">
        <v>100</v>
      </c>
      <c r="FO228">
        <v>100</v>
      </c>
      <c r="FP228">
        <v>-0.68</v>
      </c>
      <c r="FQ228">
        <v>7.4099999999999999E-2</v>
      </c>
      <c r="FR228">
        <v>-0.18329044484773399</v>
      </c>
      <c r="FS228">
        <v>1.93526017593624E-3</v>
      </c>
      <c r="FT228">
        <v>-2.6352868309754201E-6</v>
      </c>
      <c r="FU228">
        <v>7.4988703689445403E-10</v>
      </c>
      <c r="FV228">
        <v>7.4070808911679595E-2</v>
      </c>
      <c r="FW228">
        <v>0</v>
      </c>
      <c r="FX228">
        <v>0</v>
      </c>
      <c r="FY228">
        <v>0</v>
      </c>
      <c r="FZ228">
        <v>1</v>
      </c>
      <c r="GA228">
        <v>1999</v>
      </c>
      <c r="GB228">
        <v>0</v>
      </c>
      <c r="GC228">
        <v>14</v>
      </c>
      <c r="GD228">
        <v>61.6</v>
      </c>
      <c r="GE228">
        <v>61.6</v>
      </c>
      <c r="GF228">
        <v>3.3142100000000001</v>
      </c>
      <c r="GG228">
        <v>2.48169</v>
      </c>
      <c r="GH228">
        <v>1.5979000000000001</v>
      </c>
      <c r="GI228">
        <v>2.3535200000000001</v>
      </c>
      <c r="GJ228">
        <v>1.64917</v>
      </c>
      <c r="GK228">
        <v>2.4548299999999998</v>
      </c>
      <c r="GL228">
        <v>26.540500000000002</v>
      </c>
      <c r="GM228">
        <v>14.3247</v>
      </c>
      <c r="GN228">
        <v>19</v>
      </c>
      <c r="GO228">
        <v>451.23899999999998</v>
      </c>
      <c r="GP228">
        <v>640.65899999999999</v>
      </c>
      <c r="GQ228">
        <v>29.154599999999999</v>
      </c>
      <c r="GR228">
        <v>21.7882</v>
      </c>
      <c r="GS228">
        <v>30.0001</v>
      </c>
      <c r="GT228">
        <v>21.7212</v>
      </c>
      <c r="GU228">
        <v>21.703399999999998</v>
      </c>
      <c r="GV228">
        <v>66.439800000000005</v>
      </c>
      <c r="GW228">
        <v>28.0122</v>
      </c>
      <c r="GX228">
        <v>100</v>
      </c>
      <c r="GY228">
        <v>29.118600000000001</v>
      </c>
      <c r="GZ228">
        <v>1610.91</v>
      </c>
      <c r="HA228">
        <v>12.627000000000001</v>
      </c>
      <c r="HB228">
        <v>101.337</v>
      </c>
      <c r="HC228">
        <v>101.32599999999999</v>
      </c>
    </row>
    <row r="229" spans="1:211" x14ac:dyDescent="0.2">
      <c r="A229">
        <v>213</v>
      </c>
      <c r="B229">
        <v>1736449396</v>
      </c>
      <c r="C229">
        <v>423.90000009536698</v>
      </c>
      <c r="D229" t="s">
        <v>773</v>
      </c>
      <c r="E229" t="s">
        <v>774</v>
      </c>
      <c r="F229">
        <v>2</v>
      </c>
      <c r="G229">
        <v>1736449395</v>
      </c>
      <c r="H229">
        <f t="shared" si="102"/>
        <v>2.4641816053880793E-3</v>
      </c>
      <c r="I229">
        <f t="shared" si="103"/>
        <v>2.4641816053880792</v>
      </c>
      <c r="J229">
        <f t="shared" si="104"/>
        <v>47.2492513846611</v>
      </c>
      <c r="K229">
        <f t="shared" si="105"/>
        <v>1498.75</v>
      </c>
      <c r="L229">
        <f t="shared" si="106"/>
        <v>933.24596320871512</v>
      </c>
      <c r="M229">
        <f t="shared" si="107"/>
        <v>95.477755276299675</v>
      </c>
      <c r="N229">
        <f t="shared" si="108"/>
        <v>153.33287403499997</v>
      </c>
      <c r="O229">
        <f t="shared" si="109"/>
        <v>0.14493284244054497</v>
      </c>
      <c r="P229">
        <f t="shared" si="110"/>
        <v>3.5316361386433401</v>
      </c>
      <c r="Q229">
        <f t="shared" si="111"/>
        <v>0.14170781421448322</v>
      </c>
      <c r="R229">
        <f t="shared" si="112"/>
        <v>8.8851162810822143E-2</v>
      </c>
      <c r="S229">
        <f t="shared" si="113"/>
        <v>253.92150319147621</v>
      </c>
      <c r="T229">
        <f t="shared" si="114"/>
        <v>25.763954884866507</v>
      </c>
      <c r="U229">
        <f t="shared" si="115"/>
        <v>25.763954884866507</v>
      </c>
      <c r="V229">
        <f t="shared" si="116"/>
        <v>3.3274147501981934</v>
      </c>
      <c r="W229">
        <f t="shared" si="117"/>
        <v>49.909331107883332</v>
      </c>
      <c r="X229">
        <f t="shared" si="118"/>
        <v>1.5911425232472001</v>
      </c>
      <c r="Y229">
        <f t="shared" si="119"/>
        <v>3.1880662151288064</v>
      </c>
      <c r="Z229">
        <f t="shared" si="120"/>
        <v>1.7362722269509934</v>
      </c>
      <c r="AA229">
        <f t="shared" si="121"/>
        <v>-108.6704087976143</v>
      </c>
      <c r="AB229">
        <f t="shared" si="122"/>
        <v>-137.03957927953255</v>
      </c>
      <c r="AC229">
        <f t="shared" si="123"/>
        <v>-8.2413083419068602</v>
      </c>
      <c r="AD229">
        <f t="shared" si="124"/>
        <v>-2.9793227577499692E-2</v>
      </c>
      <c r="AE229">
        <f t="shared" si="125"/>
        <v>76.104385377971781</v>
      </c>
      <c r="AF229">
        <f t="shared" si="126"/>
        <v>2.4625588470580886</v>
      </c>
      <c r="AG229">
        <f t="shared" si="127"/>
        <v>47.2492513846611</v>
      </c>
      <c r="AH229">
        <v>1604.1377219773401</v>
      </c>
      <c r="AI229">
        <v>1522.42927272727</v>
      </c>
      <c r="AJ229">
        <v>3.4404795192980502</v>
      </c>
      <c r="AK229">
        <v>85.495142733625997</v>
      </c>
      <c r="AL229">
        <f t="shared" si="128"/>
        <v>2.4641816053880792</v>
      </c>
      <c r="AM229">
        <v>12.6406683467061</v>
      </c>
      <c r="AN229">
        <v>15.552731468531499</v>
      </c>
      <c r="AO229">
        <v>5.2019882811328E-6</v>
      </c>
      <c r="AP229">
        <v>126.389948844656</v>
      </c>
      <c r="AQ229">
        <v>37</v>
      </c>
      <c r="AR229">
        <v>7</v>
      </c>
      <c r="AS229">
        <f t="shared" si="129"/>
        <v>1</v>
      </c>
      <c r="AT229">
        <f t="shared" si="130"/>
        <v>0</v>
      </c>
      <c r="AU229">
        <f t="shared" si="131"/>
        <v>54317.298045629359</v>
      </c>
      <c r="AV229">
        <f t="shared" si="132"/>
        <v>1600.01</v>
      </c>
      <c r="AW229">
        <f t="shared" si="133"/>
        <v>1348.8085212005701</v>
      </c>
      <c r="AX229">
        <f t="shared" si="134"/>
        <v>0.84300005700000002</v>
      </c>
      <c r="AY229">
        <f t="shared" si="135"/>
        <v>0.15869994762</v>
      </c>
      <c r="AZ229">
        <v>6</v>
      </c>
      <c r="BA229">
        <v>0.5</v>
      </c>
      <c r="BB229" t="s">
        <v>345</v>
      </c>
      <c r="BC229">
        <v>2</v>
      </c>
      <c r="BD229" t="b">
        <v>1</v>
      </c>
      <c r="BE229">
        <v>1736449395</v>
      </c>
      <c r="BF229">
        <v>1498.75</v>
      </c>
      <c r="BG229">
        <v>1594.54</v>
      </c>
      <c r="BH229">
        <v>15.5526</v>
      </c>
      <c r="BI229">
        <v>12.6424</v>
      </c>
      <c r="BJ229">
        <v>1499.43</v>
      </c>
      <c r="BK229">
        <v>15.4786</v>
      </c>
      <c r="BL229">
        <v>499.81299999999999</v>
      </c>
      <c r="BM229">
        <v>102.20699999999999</v>
      </c>
      <c r="BN229">
        <v>0.100172</v>
      </c>
      <c r="BO229">
        <v>25.0442</v>
      </c>
      <c r="BP229">
        <v>24.769100000000002</v>
      </c>
      <c r="BQ229">
        <v>999.9</v>
      </c>
      <c r="BR229">
        <v>0</v>
      </c>
      <c r="BS229">
        <v>0</v>
      </c>
      <c r="BT229">
        <v>9984.3799999999992</v>
      </c>
      <c r="BU229">
        <v>512.95899999999995</v>
      </c>
      <c r="BV229">
        <v>124.518</v>
      </c>
      <c r="BW229">
        <v>-95.788700000000006</v>
      </c>
      <c r="BX229">
        <v>1522.43</v>
      </c>
      <c r="BY229">
        <v>1614.96</v>
      </c>
      <c r="BZ229">
        <v>2.9102600000000001</v>
      </c>
      <c r="CA229">
        <v>1594.54</v>
      </c>
      <c r="CB229">
        <v>12.6424</v>
      </c>
      <c r="CC229">
        <v>1.5895900000000001</v>
      </c>
      <c r="CD229">
        <v>1.2921400000000001</v>
      </c>
      <c r="CE229">
        <v>13.8582</v>
      </c>
      <c r="CF229">
        <v>10.707700000000001</v>
      </c>
      <c r="CG229">
        <v>1600.01</v>
      </c>
      <c r="CH229">
        <v>0.90000100000000005</v>
      </c>
      <c r="CI229">
        <v>9.9999099999999994E-2</v>
      </c>
      <c r="CJ229">
        <v>20</v>
      </c>
      <c r="CK229">
        <v>31274.6</v>
      </c>
      <c r="CL229">
        <v>1736445700.0999999</v>
      </c>
      <c r="CM229" t="s">
        <v>346</v>
      </c>
      <c r="CN229">
        <v>1736445697.0999999</v>
      </c>
      <c r="CO229">
        <v>1736445700.0999999</v>
      </c>
      <c r="CP229">
        <v>1</v>
      </c>
      <c r="CQ229">
        <v>-0.33700000000000002</v>
      </c>
      <c r="CR229">
        <v>1.2999999999999999E-2</v>
      </c>
      <c r="CS229">
        <v>0.22</v>
      </c>
      <c r="CT229">
        <v>8.3000000000000004E-2</v>
      </c>
      <c r="CU229">
        <v>420</v>
      </c>
      <c r="CV229">
        <v>16</v>
      </c>
      <c r="CW229">
        <v>0.23</v>
      </c>
      <c r="CX229">
        <v>0.32</v>
      </c>
      <c r="CY229">
        <v>-95.027404761904805</v>
      </c>
      <c r="CZ229">
        <v>-4.1127662337661501</v>
      </c>
      <c r="DA229">
        <v>0.43104925856641702</v>
      </c>
      <c r="DB229">
        <v>0</v>
      </c>
      <c r="DC229">
        <v>2.9055990476190501</v>
      </c>
      <c r="DD229">
        <v>1.8414545454544899E-2</v>
      </c>
      <c r="DE229">
        <v>2.0180327638142401E-3</v>
      </c>
      <c r="DF229">
        <v>1</v>
      </c>
      <c r="DG229">
        <v>1</v>
      </c>
      <c r="DH229">
        <v>2</v>
      </c>
      <c r="DI229" t="s">
        <v>347</v>
      </c>
      <c r="DJ229">
        <v>3.1190600000000002</v>
      </c>
      <c r="DK229">
        <v>2.80064</v>
      </c>
      <c r="DL229">
        <v>0.23660999999999999</v>
      </c>
      <c r="DM229">
        <v>0.24732699999999999</v>
      </c>
      <c r="DN229">
        <v>8.6960499999999996E-2</v>
      </c>
      <c r="DO229">
        <v>7.5481000000000006E-2</v>
      </c>
      <c r="DP229">
        <v>21301.7</v>
      </c>
      <c r="DQ229">
        <v>19411.599999999999</v>
      </c>
      <c r="DR229">
        <v>26685.8</v>
      </c>
      <c r="DS229">
        <v>24121.200000000001</v>
      </c>
      <c r="DT229">
        <v>33685.199999999997</v>
      </c>
      <c r="DU229">
        <v>32486.7</v>
      </c>
      <c r="DV229">
        <v>40349</v>
      </c>
      <c r="DW229">
        <v>38132.699999999997</v>
      </c>
      <c r="DX229">
        <v>2.01397</v>
      </c>
      <c r="DY229">
        <v>2.2690700000000001</v>
      </c>
      <c r="DZ229">
        <v>0.15206600000000001</v>
      </c>
      <c r="EA229">
        <v>0</v>
      </c>
      <c r="EB229">
        <v>22.273099999999999</v>
      </c>
      <c r="EC229">
        <v>999.9</v>
      </c>
      <c r="ED229">
        <v>64.063999999999993</v>
      </c>
      <c r="EE229">
        <v>22.184999999999999</v>
      </c>
      <c r="EF229">
        <v>16.8216</v>
      </c>
      <c r="EG229">
        <v>64.144900000000007</v>
      </c>
      <c r="EH229">
        <v>26.7027</v>
      </c>
      <c r="EI229">
        <v>1</v>
      </c>
      <c r="EJ229">
        <v>-0.42485800000000001</v>
      </c>
      <c r="EK229">
        <v>-3.8361900000000002</v>
      </c>
      <c r="EL229">
        <v>20.239000000000001</v>
      </c>
      <c r="EM229">
        <v>5.2622200000000001</v>
      </c>
      <c r="EN229">
        <v>12.007999999999999</v>
      </c>
      <c r="EO229">
        <v>4.9999500000000001</v>
      </c>
      <c r="EP229">
        <v>3.2870200000000001</v>
      </c>
      <c r="EQ229">
        <v>9999</v>
      </c>
      <c r="ER229">
        <v>9999</v>
      </c>
      <c r="ES229">
        <v>999.9</v>
      </c>
      <c r="ET229">
        <v>9999</v>
      </c>
      <c r="EU229">
        <v>1.87226</v>
      </c>
      <c r="EV229">
        <v>1.87317</v>
      </c>
      <c r="EW229">
        <v>1.8693599999999999</v>
      </c>
      <c r="EX229">
        <v>1.8750800000000001</v>
      </c>
      <c r="EY229">
        <v>1.87541</v>
      </c>
      <c r="EZ229">
        <v>1.8737900000000001</v>
      </c>
      <c r="FA229">
        <v>1.87239</v>
      </c>
      <c r="FB229">
        <v>1.87147</v>
      </c>
      <c r="FC229">
        <v>5</v>
      </c>
      <c r="FD229">
        <v>0</v>
      </c>
      <c r="FE229">
        <v>0</v>
      </c>
      <c r="FF229">
        <v>0</v>
      </c>
      <c r="FG229" t="s">
        <v>348</v>
      </c>
      <c r="FH229" t="s">
        <v>349</v>
      </c>
      <c r="FI229" t="s">
        <v>350</v>
      </c>
      <c r="FJ229" t="s">
        <v>350</v>
      </c>
      <c r="FK229" t="s">
        <v>350</v>
      </c>
      <c r="FL229" t="s">
        <v>350</v>
      </c>
      <c r="FM229">
        <v>0</v>
      </c>
      <c r="FN229">
        <v>100</v>
      </c>
      <c r="FO229">
        <v>100</v>
      </c>
      <c r="FP229">
        <v>-0.68</v>
      </c>
      <c r="FQ229">
        <v>7.4099999999999999E-2</v>
      </c>
      <c r="FR229">
        <v>-0.18329044484773399</v>
      </c>
      <c r="FS229">
        <v>1.93526017593624E-3</v>
      </c>
      <c r="FT229">
        <v>-2.6352868309754201E-6</v>
      </c>
      <c r="FU229">
        <v>7.4988703689445403E-10</v>
      </c>
      <c r="FV229">
        <v>7.4070808911679595E-2</v>
      </c>
      <c r="FW229">
        <v>0</v>
      </c>
      <c r="FX229">
        <v>0</v>
      </c>
      <c r="FY229">
        <v>0</v>
      </c>
      <c r="FZ229">
        <v>1</v>
      </c>
      <c r="GA229">
        <v>1999</v>
      </c>
      <c r="GB229">
        <v>0</v>
      </c>
      <c r="GC229">
        <v>14</v>
      </c>
      <c r="GD229">
        <v>61.6</v>
      </c>
      <c r="GE229">
        <v>61.6</v>
      </c>
      <c r="GF229">
        <v>3.3252000000000002</v>
      </c>
      <c r="GG229">
        <v>2.48047</v>
      </c>
      <c r="GH229">
        <v>1.5979000000000001</v>
      </c>
      <c r="GI229">
        <v>2.35229</v>
      </c>
      <c r="GJ229">
        <v>1.64917</v>
      </c>
      <c r="GK229">
        <v>2.36328</v>
      </c>
      <c r="GL229">
        <v>26.540500000000002</v>
      </c>
      <c r="GM229">
        <v>14.315899999999999</v>
      </c>
      <c r="GN229">
        <v>19</v>
      </c>
      <c r="GO229">
        <v>451.291</v>
      </c>
      <c r="GP229">
        <v>640.524</v>
      </c>
      <c r="GQ229">
        <v>29.145099999999999</v>
      </c>
      <c r="GR229">
        <v>21.789200000000001</v>
      </c>
      <c r="GS229">
        <v>30.0001</v>
      </c>
      <c r="GT229">
        <v>21.722100000000001</v>
      </c>
      <c r="GU229">
        <v>21.704000000000001</v>
      </c>
      <c r="GV229">
        <v>66.6678</v>
      </c>
      <c r="GW229">
        <v>28.0122</v>
      </c>
      <c r="GX229">
        <v>100</v>
      </c>
      <c r="GY229">
        <v>29.118600000000001</v>
      </c>
      <c r="GZ229">
        <v>1617.64</v>
      </c>
      <c r="HA229">
        <v>12.627000000000001</v>
      </c>
      <c r="HB229">
        <v>101.337</v>
      </c>
      <c r="HC229">
        <v>101.32599999999999</v>
      </c>
    </row>
    <row r="230" spans="1:211" x14ac:dyDescent="0.2">
      <c r="A230">
        <v>214</v>
      </c>
      <c r="B230">
        <v>1736449398</v>
      </c>
      <c r="C230">
        <v>425.90000009536698</v>
      </c>
      <c r="D230" t="s">
        <v>775</v>
      </c>
      <c r="E230" t="s">
        <v>776</v>
      </c>
      <c r="F230">
        <v>2</v>
      </c>
      <c r="G230">
        <v>1736449396</v>
      </c>
      <c r="H230">
        <f t="shared" si="102"/>
        <v>2.466927277170676E-3</v>
      </c>
      <c r="I230">
        <f t="shared" si="103"/>
        <v>2.4669272771706758</v>
      </c>
      <c r="J230">
        <f t="shared" si="104"/>
        <v>47.365717477021064</v>
      </c>
      <c r="K230">
        <f t="shared" si="105"/>
        <v>1502.105</v>
      </c>
      <c r="L230">
        <f t="shared" si="106"/>
        <v>935.6878840675214</v>
      </c>
      <c r="M230">
        <f t="shared" si="107"/>
        <v>95.727975686055103</v>
      </c>
      <c r="N230">
        <f t="shared" si="108"/>
        <v>153.6767477343175</v>
      </c>
      <c r="O230">
        <f t="shared" si="109"/>
        <v>0.14506737801178149</v>
      </c>
      <c r="P230">
        <f t="shared" si="110"/>
        <v>3.5316477203411494</v>
      </c>
      <c r="Q230">
        <f t="shared" si="111"/>
        <v>0.14183644191418388</v>
      </c>
      <c r="R230">
        <f t="shared" si="112"/>
        <v>8.8932069566777128E-2</v>
      </c>
      <c r="S230">
        <f t="shared" si="113"/>
        <v>253.91993428799998</v>
      </c>
      <c r="T230">
        <f t="shared" si="114"/>
        <v>25.766793472072628</v>
      </c>
      <c r="U230">
        <f t="shared" si="115"/>
        <v>25.766793472072628</v>
      </c>
      <c r="V230">
        <f t="shared" si="116"/>
        <v>3.3279746820122993</v>
      </c>
      <c r="W230">
        <f t="shared" si="117"/>
        <v>49.905371642947259</v>
      </c>
      <c r="X230">
        <f t="shared" si="118"/>
        <v>1.5913434630957499</v>
      </c>
      <c r="Y230">
        <f t="shared" si="119"/>
        <v>3.1887217962851144</v>
      </c>
      <c r="Z230">
        <f t="shared" si="120"/>
        <v>1.7366312189165494</v>
      </c>
      <c r="AA230">
        <f t="shared" si="121"/>
        <v>-108.79149292322681</v>
      </c>
      <c r="AB230">
        <f t="shared" si="122"/>
        <v>-136.92361679862023</v>
      </c>
      <c r="AC230">
        <f t="shared" si="123"/>
        <v>-8.2345678454664863</v>
      </c>
      <c r="AD230">
        <f t="shared" si="124"/>
        <v>-2.974327931354992E-2</v>
      </c>
      <c r="AE230">
        <f t="shared" si="125"/>
        <v>76.147943049480304</v>
      </c>
      <c r="AF230">
        <f t="shared" si="126"/>
        <v>2.464447434113926</v>
      </c>
      <c r="AG230">
        <f t="shared" si="127"/>
        <v>47.365717477021064</v>
      </c>
      <c r="AH230">
        <v>1611.0643293169601</v>
      </c>
      <c r="AI230">
        <v>1529.27072727273</v>
      </c>
      <c r="AJ230">
        <v>3.43498984860046</v>
      </c>
      <c r="AK230">
        <v>85.495142733625997</v>
      </c>
      <c r="AL230">
        <f t="shared" si="128"/>
        <v>2.4669272771706758</v>
      </c>
      <c r="AM230">
        <v>12.641531724046599</v>
      </c>
      <c r="AN230">
        <v>15.556189510489499</v>
      </c>
      <c r="AO230">
        <v>6.4476166770854598E-6</v>
      </c>
      <c r="AP230">
        <v>126.389948844656</v>
      </c>
      <c r="AQ230">
        <v>37</v>
      </c>
      <c r="AR230">
        <v>7</v>
      </c>
      <c r="AS230">
        <f t="shared" si="129"/>
        <v>1</v>
      </c>
      <c r="AT230">
        <f t="shared" si="130"/>
        <v>0</v>
      </c>
      <c r="AU230">
        <f t="shared" si="131"/>
        <v>54316.935023892111</v>
      </c>
      <c r="AV230">
        <f t="shared" si="132"/>
        <v>1600</v>
      </c>
      <c r="AW230">
        <f t="shared" si="133"/>
        <v>1348.8001608</v>
      </c>
      <c r="AX230">
        <f t="shared" si="134"/>
        <v>0.84300010049999996</v>
      </c>
      <c r="AY230">
        <f t="shared" si="135"/>
        <v>0.15869995893</v>
      </c>
      <c r="AZ230">
        <v>6</v>
      </c>
      <c r="BA230">
        <v>0.5</v>
      </c>
      <c r="BB230" t="s">
        <v>345</v>
      </c>
      <c r="BC230">
        <v>2</v>
      </c>
      <c r="BD230" t="b">
        <v>1</v>
      </c>
      <c r="BE230">
        <v>1736449396</v>
      </c>
      <c r="BF230">
        <v>1502.105</v>
      </c>
      <c r="BG230">
        <v>1597.94</v>
      </c>
      <c r="BH230">
        <v>15.554500000000001</v>
      </c>
      <c r="BI230">
        <v>12.6427</v>
      </c>
      <c r="BJ230">
        <v>1502.79</v>
      </c>
      <c r="BK230">
        <v>15.480449999999999</v>
      </c>
      <c r="BL230">
        <v>499.9205</v>
      </c>
      <c r="BM230">
        <v>102.2075</v>
      </c>
      <c r="BN230">
        <v>0.1000935</v>
      </c>
      <c r="BO230">
        <v>25.047650000000001</v>
      </c>
      <c r="BP230">
        <v>24.774699999999999</v>
      </c>
      <c r="BQ230">
        <v>999.9</v>
      </c>
      <c r="BR230">
        <v>0</v>
      </c>
      <c r="BS230">
        <v>0</v>
      </c>
      <c r="BT230">
        <v>9984.3799999999992</v>
      </c>
      <c r="BU230">
        <v>512.96500000000003</v>
      </c>
      <c r="BV230">
        <v>124.5035</v>
      </c>
      <c r="BW230">
        <v>-95.831800000000001</v>
      </c>
      <c r="BX230">
        <v>1525.84</v>
      </c>
      <c r="BY230">
        <v>1618.4</v>
      </c>
      <c r="BZ230">
        <v>2.9118400000000002</v>
      </c>
      <c r="CA230">
        <v>1597.94</v>
      </c>
      <c r="CB230">
        <v>12.6427</v>
      </c>
      <c r="CC230">
        <v>1.589785</v>
      </c>
      <c r="CD230">
        <v>1.2921750000000001</v>
      </c>
      <c r="CE230">
        <v>13.860150000000001</v>
      </c>
      <c r="CF230">
        <v>10.7081</v>
      </c>
      <c r="CG230">
        <v>1600</v>
      </c>
      <c r="CH230">
        <v>0.90000100000000005</v>
      </c>
      <c r="CI230">
        <v>9.9999149999999995E-2</v>
      </c>
      <c r="CJ230">
        <v>20</v>
      </c>
      <c r="CK230">
        <v>31274.400000000001</v>
      </c>
      <c r="CL230">
        <v>1736445700.0999999</v>
      </c>
      <c r="CM230" t="s">
        <v>346</v>
      </c>
      <c r="CN230">
        <v>1736445697.0999999</v>
      </c>
      <c r="CO230">
        <v>1736445700.0999999</v>
      </c>
      <c r="CP230">
        <v>1</v>
      </c>
      <c r="CQ230">
        <v>-0.33700000000000002</v>
      </c>
      <c r="CR230">
        <v>1.2999999999999999E-2</v>
      </c>
      <c r="CS230">
        <v>0.22</v>
      </c>
      <c r="CT230">
        <v>8.3000000000000004E-2</v>
      </c>
      <c r="CU230">
        <v>420</v>
      </c>
      <c r="CV230">
        <v>16</v>
      </c>
      <c r="CW230">
        <v>0.23</v>
      </c>
      <c r="CX230">
        <v>0.32</v>
      </c>
      <c r="CY230">
        <v>-95.154942857142899</v>
      </c>
      <c r="CZ230">
        <v>-4.2706987012987696</v>
      </c>
      <c r="DA230">
        <v>0.44511128792635302</v>
      </c>
      <c r="DB230">
        <v>0</v>
      </c>
      <c r="DC230">
        <v>2.90643428571429</v>
      </c>
      <c r="DD230">
        <v>2.1310909090912902E-2</v>
      </c>
      <c r="DE230">
        <v>2.3664632469826701E-3</v>
      </c>
      <c r="DF230">
        <v>1</v>
      </c>
      <c r="DG230">
        <v>1</v>
      </c>
      <c r="DH230">
        <v>2</v>
      </c>
      <c r="DI230" t="s">
        <v>347</v>
      </c>
      <c r="DJ230">
        <v>3.1193900000000001</v>
      </c>
      <c r="DK230">
        <v>2.8006000000000002</v>
      </c>
      <c r="DL230">
        <v>0.237237</v>
      </c>
      <c r="DM230">
        <v>0.24793399999999999</v>
      </c>
      <c r="DN230">
        <v>8.6974499999999996E-2</v>
      </c>
      <c r="DO230">
        <v>7.5484899999999994E-2</v>
      </c>
      <c r="DP230">
        <v>21284.3</v>
      </c>
      <c r="DQ230">
        <v>19396</v>
      </c>
      <c r="DR230">
        <v>26685.9</v>
      </c>
      <c r="DS230">
        <v>24121.200000000001</v>
      </c>
      <c r="DT230">
        <v>33684.800000000003</v>
      </c>
      <c r="DU230">
        <v>32486.7</v>
      </c>
      <c r="DV230">
        <v>40349.1</v>
      </c>
      <c r="DW230">
        <v>38132.800000000003</v>
      </c>
      <c r="DX230">
        <v>2.0143499999999999</v>
      </c>
      <c r="DY230">
        <v>2.2688700000000002</v>
      </c>
      <c r="DZ230">
        <v>0.152916</v>
      </c>
      <c r="EA230">
        <v>0</v>
      </c>
      <c r="EB230">
        <v>22.276800000000001</v>
      </c>
      <c r="EC230">
        <v>999.9</v>
      </c>
      <c r="ED230">
        <v>64.063999999999993</v>
      </c>
      <c r="EE230">
        <v>22.184999999999999</v>
      </c>
      <c r="EF230">
        <v>16.821000000000002</v>
      </c>
      <c r="EG230">
        <v>63.494900000000001</v>
      </c>
      <c r="EH230">
        <v>26.526399999999999</v>
      </c>
      <c r="EI230">
        <v>1</v>
      </c>
      <c r="EJ230">
        <v>-0.42490899999999998</v>
      </c>
      <c r="EK230">
        <v>-3.8027000000000002</v>
      </c>
      <c r="EL230">
        <v>20.240100000000002</v>
      </c>
      <c r="EM230">
        <v>5.2619199999999999</v>
      </c>
      <c r="EN230">
        <v>12.007899999999999</v>
      </c>
      <c r="EO230">
        <v>4.9996999999999998</v>
      </c>
      <c r="EP230">
        <v>3.2869999999999999</v>
      </c>
      <c r="EQ230">
        <v>9999</v>
      </c>
      <c r="ER230">
        <v>9999</v>
      </c>
      <c r="ES230">
        <v>999.9</v>
      </c>
      <c r="ET230">
        <v>9999</v>
      </c>
      <c r="EU230">
        <v>1.87225</v>
      </c>
      <c r="EV230">
        <v>1.87317</v>
      </c>
      <c r="EW230">
        <v>1.8693599999999999</v>
      </c>
      <c r="EX230">
        <v>1.8750899999999999</v>
      </c>
      <c r="EY230">
        <v>1.8754200000000001</v>
      </c>
      <c r="EZ230">
        <v>1.8737999999999999</v>
      </c>
      <c r="FA230">
        <v>1.87239</v>
      </c>
      <c r="FB230">
        <v>1.87147</v>
      </c>
      <c r="FC230">
        <v>5</v>
      </c>
      <c r="FD230">
        <v>0</v>
      </c>
      <c r="FE230">
        <v>0</v>
      </c>
      <c r="FF230">
        <v>0</v>
      </c>
      <c r="FG230" t="s">
        <v>348</v>
      </c>
      <c r="FH230" t="s">
        <v>349</v>
      </c>
      <c r="FI230" t="s">
        <v>350</v>
      </c>
      <c r="FJ230" t="s">
        <v>350</v>
      </c>
      <c r="FK230" t="s">
        <v>350</v>
      </c>
      <c r="FL230" t="s">
        <v>350</v>
      </c>
      <c r="FM230">
        <v>0</v>
      </c>
      <c r="FN230">
        <v>100</v>
      </c>
      <c r="FO230">
        <v>100</v>
      </c>
      <c r="FP230">
        <v>-0.68</v>
      </c>
      <c r="FQ230">
        <v>7.4099999999999999E-2</v>
      </c>
      <c r="FR230">
        <v>-0.18329044484773399</v>
      </c>
      <c r="FS230">
        <v>1.93526017593624E-3</v>
      </c>
      <c r="FT230">
        <v>-2.6352868309754201E-6</v>
      </c>
      <c r="FU230">
        <v>7.4988703689445403E-10</v>
      </c>
      <c r="FV230">
        <v>7.4070808911679595E-2</v>
      </c>
      <c r="FW230">
        <v>0</v>
      </c>
      <c r="FX230">
        <v>0</v>
      </c>
      <c r="FY230">
        <v>0</v>
      </c>
      <c r="FZ230">
        <v>1</v>
      </c>
      <c r="GA230">
        <v>1999</v>
      </c>
      <c r="GB230">
        <v>0</v>
      </c>
      <c r="GC230">
        <v>14</v>
      </c>
      <c r="GD230">
        <v>61.7</v>
      </c>
      <c r="GE230">
        <v>61.6</v>
      </c>
      <c r="GF230">
        <v>3.3361800000000001</v>
      </c>
      <c r="GG230">
        <v>2.4621599999999999</v>
      </c>
      <c r="GH230">
        <v>1.5979000000000001</v>
      </c>
      <c r="GI230">
        <v>2.3535200000000001</v>
      </c>
      <c r="GJ230">
        <v>1.64917</v>
      </c>
      <c r="GK230">
        <v>2.4267599999999998</v>
      </c>
      <c r="GL230">
        <v>26.540500000000002</v>
      </c>
      <c r="GM230">
        <v>14.3247</v>
      </c>
      <c r="GN230">
        <v>19</v>
      </c>
      <c r="GO230">
        <v>451.517</v>
      </c>
      <c r="GP230">
        <v>640.36900000000003</v>
      </c>
      <c r="GQ230">
        <v>29.130700000000001</v>
      </c>
      <c r="GR230">
        <v>21.790099999999999</v>
      </c>
      <c r="GS230">
        <v>30</v>
      </c>
      <c r="GT230">
        <v>21.722999999999999</v>
      </c>
      <c r="GU230">
        <v>21.704699999999999</v>
      </c>
      <c r="GV230">
        <v>66.890500000000003</v>
      </c>
      <c r="GW230">
        <v>28.0122</v>
      </c>
      <c r="GX230">
        <v>100</v>
      </c>
      <c r="GY230">
        <v>29.118600000000001</v>
      </c>
      <c r="GZ230">
        <v>1624.37</v>
      </c>
      <c r="HA230">
        <v>12.627000000000001</v>
      </c>
      <c r="HB230">
        <v>101.337</v>
      </c>
      <c r="HC230">
        <v>101.32599999999999</v>
      </c>
    </row>
    <row r="231" spans="1:211" x14ac:dyDescent="0.2">
      <c r="A231">
        <v>215</v>
      </c>
      <c r="B231">
        <v>1736449400</v>
      </c>
      <c r="C231">
        <v>427.90000009536698</v>
      </c>
      <c r="D231" t="s">
        <v>777</v>
      </c>
      <c r="E231" t="s">
        <v>778</v>
      </c>
      <c r="F231">
        <v>2</v>
      </c>
      <c r="G231">
        <v>1736449399</v>
      </c>
      <c r="H231">
        <f t="shared" si="102"/>
        <v>2.4689272568111423E-3</v>
      </c>
      <c r="I231">
        <f t="shared" si="103"/>
        <v>2.4689272568111424</v>
      </c>
      <c r="J231">
        <f t="shared" si="104"/>
        <v>47.575934666562759</v>
      </c>
      <c r="K231">
        <f t="shared" si="105"/>
        <v>1512.15</v>
      </c>
      <c r="L231">
        <f t="shared" si="106"/>
        <v>943.01434576998179</v>
      </c>
      <c r="M231">
        <f t="shared" si="107"/>
        <v>96.479322247893691</v>
      </c>
      <c r="N231">
        <f t="shared" si="108"/>
        <v>154.70730407397002</v>
      </c>
      <c r="O231">
        <f t="shared" si="109"/>
        <v>0.14504386717804912</v>
      </c>
      <c r="P231">
        <f t="shared" si="110"/>
        <v>3.5330379776814866</v>
      </c>
      <c r="Q231">
        <f t="shared" si="111"/>
        <v>0.14181520618936166</v>
      </c>
      <c r="R231">
        <f t="shared" si="112"/>
        <v>8.8918600296865352E-2</v>
      </c>
      <c r="S231">
        <f t="shared" si="113"/>
        <v>253.91973523199999</v>
      </c>
      <c r="T231">
        <f t="shared" si="114"/>
        <v>25.777933767515613</v>
      </c>
      <c r="U231">
        <f t="shared" si="115"/>
        <v>25.777933767515613</v>
      </c>
      <c r="V231">
        <f t="shared" si="116"/>
        <v>3.3301729811359939</v>
      </c>
      <c r="W231">
        <f t="shared" si="117"/>
        <v>49.886457939142971</v>
      </c>
      <c r="X231">
        <f t="shared" si="118"/>
        <v>1.59186413800094</v>
      </c>
      <c r="Y231">
        <f t="shared" si="119"/>
        <v>3.1909744723565505</v>
      </c>
      <c r="Z231">
        <f t="shared" si="120"/>
        <v>1.738308843135054</v>
      </c>
      <c r="AA231">
        <f t="shared" si="121"/>
        <v>-108.87969202537138</v>
      </c>
      <c r="AB231">
        <f t="shared" si="122"/>
        <v>-136.84233806131127</v>
      </c>
      <c r="AC231">
        <f t="shared" si="123"/>
        <v>-8.2273920593015486</v>
      </c>
      <c r="AD231">
        <f t="shared" si="124"/>
        <v>-2.9686913984193097E-2</v>
      </c>
      <c r="AE231">
        <f t="shared" si="125"/>
        <v>76.162404830229747</v>
      </c>
      <c r="AF231">
        <f t="shared" si="126"/>
        <v>2.467616089521695</v>
      </c>
      <c r="AG231">
        <f t="shared" si="127"/>
        <v>47.575934666562759</v>
      </c>
      <c r="AH231">
        <v>1617.9602777238799</v>
      </c>
      <c r="AI231">
        <v>1536.0567878787899</v>
      </c>
      <c r="AJ231">
        <v>3.4129028718721299</v>
      </c>
      <c r="AK231">
        <v>85.495142733625997</v>
      </c>
      <c r="AL231">
        <f t="shared" si="128"/>
        <v>2.4689272568111424</v>
      </c>
      <c r="AM231">
        <v>12.6421337802502</v>
      </c>
      <c r="AN231">
        <v>15.5595055944056</v>
      </c>
      <c r="AO231">
        <v>7.3810842884040899E-6</v>
      </c>
      <c r="AP231">
        <v>126.389948844656</v>
      </c>
      <c r="AQ231">
        <v>37</v>
      </c>
      <c r="AR231">
        <v>7</v>
      </c>
      <c r="AS231">
        <f t="shared" si="129"/>
        <v>1</v>
      </c>
      <c r="AT231">
        <f t="shared" si="130"/>
        <v>0</v>
      </c>
      <c r="AU231">
        <f t="shared" si="131"/>
        <v>54345.436969280745</v>
      </c>
      <c r="AV231">
        <f t="shared" si="132"/>
        <v>1600</v>
      </c>
      <c r="AW231">
        <f t="shared" si="133"/>
        <v>1348.7993951999999</v>
      </c>
      <c r="AX231">
        <f t="shared" si="134"/>
        <v>0.842999622</v>
      </c>
      <c r="AY231">
        <f t="shared" si="135"/>
        <v>0.15869983452</v>
      </c>
      <c r="AZ231">
        <v>6</v>
      </c>
      <c r="BA231">
        <v>0.5</v>
      </c>
      <c r="BB231" t="s">
        <v>345</v>
      </c>
      <c r="BC231">
        <v>2</v>
      </c>
      <c r="BD231" t="b">
        <v>1</v>
      </c>
      <c r="BE231">
        <v>1736449399</v>
      </c>
      <c r="BF231">
        <v>1512.15</v>
      </c>
      <c r="BG231">
        <v>1608.05</v>
      </c>
      <c r="BH231">
        <v>15.5593</v>
      </c>
      <c r="BI231">
        <v>12.6434</v>
      </c>
      <c r="BJ231">
        <v>1512.84</v>
      </c>
      <c r="BK231">
        <v>15.485200000000001</v>
      </c>
      <c r="BL231">
        <v>499.85700000000003</v>
      </c>
      <c r="BM231">
        <v>102.21</v>
      </c>
      <c r="BN231">
        <v>9.9495799999999995E-2</v>
      </c>
      <c r="BO231">
        <v>25.0595</v>
      </c>
      <c r="BP231">
        <v>24.797699999999999</v>
      </c>
      <c r="BQ231">
        <v>999.9</v>
      </c>
      <c r="BR231">
        <v>0</v>
      </c>
      <c r="BS231">
        <v>0</v>
      </c>
      <c r="BT231">
        <v>9990</v>
      </c>
      <c r="BU231">
        <v>512.98400000000004</v>
      </c>
      <c r="BV231">
        <v>124.518</v>
      </c>
      <c r="BW231">
        <v>-95.897099999999995</v>
      </c>
      <c r="BX231">
        <v>1536.05</v>
      </c>
      <c r="BY231">
        <v>1628.64</v>
      </c>
      <c r="BZ231">
        <v>2.9159000000000002</v>
      </c>
      <c r="CA231">
        <v>1608.05</v>
      </c>
      <c r="CB231">
        <v>12.6434</v>
      </c>
      <c r="CC231">
        <v>1.59032</v>
      </c>
      <c r="CD231">
        <v>1.2922800000000001</v>
      </c>
      <c r="CE231">
        <v>13.8653</v>
      </c>
      <c r="CF231">
        <v>10.7094</v>
      </c>
      <c r="CG231">
        <v>1600</v>
      </c>
      <c r="CH231">
        <v>0.90000100000000005</v>
      </c>
      <c r="CI231">
        <v>9.9998600000000007E-2</v>
      </c>
      <c r="CJ231">
        <v>20</v>
      </c>
      <c r="CK231">
        <v>31274.400000000001</v>
      </c>
      <c r="CL231">
        <v>1736445700.0999999</v>
      </c>
      <c r="CM231" t="s">
        <v>346</v>
      </c>
      <c r="CN231">
        <v>1736445697.0999999</v>
      </c>
      <c r="CO231">
        <v>1736445700.0999999</v>
      </c>
      <c r="CP231">
        <v>1</v>
      </c>
      <c r="CQ231">
        <v>-0.33700000000000002</v>
      </c>
      <c r="CR231">
        <v>1.2999999999999999E-2</v>
      </c>
      <c r="CS231">
        <v>0.22</v>
      </c>
      <c r="CT231">
        <v>8.3000000000000004E-2</v>
      </c>
      <c r="CU231">
        <v>420</v>
      </c>
      <c r="CV231">
        <v>16</v>
      </c>
      <c r="CW231">
        <v>0.23</v>
      </c>
      <c r="CX231">
        <v>0.32</v>
      </c>
      <c r="CY231">
        <v>-95.274671428571395</v>
      </c>
      <c r="CZ231">
        <v>-4.3038155844155002</v>
      </c>
      <c r="DA231">
        <v>0.44807661668711202</v>
      </c>
      <c r="DB231">
        <v>0</v>
      </c>
      <c r="DC231">
        <v>2.90749619047619</v>
      </c>
      <c r="DD231">
        <v>2.63890909090959E-2</v>
      </c>
      <c r="DE231">
        <v>2.9849040443865201E-3</v>
      </c>
      <c r="DF231">
        <v>1</v>
      </c>
      <c r="DG231">
        <v>1</v>
      </c>
      <c r="DH231">
        <v>2</v>
      </c>
      <c r="DI231" t="s">
        <v>347</v>
      </c>
      <c r="DJ231">
        <v>3.1190500000000001</v>
      </c>
      <c r="DK231">
        <v>2.8003399999999998</v>
      </c>
      <c r="DL231">
        <v>0.237868</v>
      </c>
      <c r="DM231">
        <v>0.24855099999999999</v>
      </c>
      <c r="DN231">
        <v>8.6985999999999994E-2</v>
      </c>
      <c r="DO231">
        <v>7.5490199999999993E-2</v>
      </c>
      <c r="DP231">
        <v>21267</v>
      </c>
      <c r="DQ231">
        <v>19380.099999999999</v>
      </c>
      <c r="DR231">
        <v>26686.2</v>
      </c>
      <c r="DS231">
        <v>24121.1</v>
      </c>
      <c r="DT231">
        <v>33684.9</v>
      </c>
      <c r="DU231">
        <v>32486.5</v>
      </c>
      <c r="DV231">
        <v>40349.599999999999</v>
      </c>
      <c r="DW231">
        <v>38132.699999999997</v>
      </c>
      <c r="DX231">
        <v>2.0135299999999998</v>
      </c>
      <c r="DY231">
        <v>2.26905</v>
      </c>
      <c r="DZ231">
        <v>0.15340000000000001</v>
      </c>
      <c r="EA231">
        <v>0</v>
      </c>
      <c r="EB231">
        <v>22.2806</v>
      </c>
      <c r="EC231">
        <v>999.9</v>
      </c>
      <c r="ED231">
        <v>64.100999999999999</v>
      </c>
      <c r="EE231">
        <v>22.204999999999998</v>
      </c>
      <c r="EF231">
        <v>16.850999999999999</v>
      </c>
      <c r="EG231">
        <v>64.134900000000002</v>
      </c>
      <c r="EH231">
        <v>26.9391</v>
      </c>
      <c r="EI231">
        <v>1</v>
      </c>
      <c r="EJ231">
        <v>-0.42482500000000001</v>
      </c>
      <c r="EK231">
        <v>-3.8079700000000001</v>
      </c>
      <c r="EL231">
        <v>20.239699999999999</v>
      </c>
      <c r="EM231">
        <v>5.2619199999999999</v>
      </c>
      <c r="EN231">
        <v>12.0076</v>
      </c>
      <c r="EO231">
        <v>4.9997499999999997</v>
      </c>
      <c r="EP231">
        <v>3.28695</v>
      </c>
      <c r="EQ231">
        <v>9999</v>
      </c>
      <c r="ER231">
        <v>9999</v>
      </c>
      <c r="ES231">
        <v>999.9</v>
      </c>
      <c r="ET231">
        <v>9999</v>
      </c>
      <c r="EU231">
        <v>1.87225</v>
      </c>
      <c r="EV231">
        <v>1.87317</v>
      </c>
      <c r="EW231">
        <v>1.8693500000000001</v>
      </c>
      <c r="EX231">
        <v>1.8751</v>
      </c>
      <c r="EY231">
        <v>1.8754299999999999</v>
      </c>
      <c r="EZ231">
        <v>1.87381</v>
      </c>
      <c r="FA231">
        <v>1.87239</v>
      </c>
      <c r="FB231">
        <v>1.87148</v>
      </c>
      <c r="FC231">
        <v>5</v>
      </c>
      <c r="FD231">
        <v>0</v>
      </c>
      <c r="FE231">
        <v>0</v>
      </c>
      <c r="FF231">
        <v>0</v>
      </c>
      <c r="FG231" t="s">
        <v>348</v>
      </c>
      <c r="FH231" t="s">
        <v>349</v>
      </c>
      <c r="FI231" t="s">
        <v>350</v>
      </c>
      <c r="FJ231" t="s">
        <v>350</v>
      </c>
      <c r="FK231" t="s">
        <v>350</v>
      </c>
      <c r="FL231" t="s">
        <v>350</v>
      </c>
      <c r="FM231">
        <v>0</v>
      </c>
      <c r="FN231">
        <v>100</v>
      </c>
      <c r="FO231">
        <v>100</v>
      </c>
      <c r="FP231">
        <v>-0.69</v>
      </c>
      <c r="FQ231">
        <v>7.3999999999999996E-2</v>
      </c>
      <c r="FR231">
        <v>-0.18329044484773399</v>
      </c>
      <c r="FS231">
        <v>1.93526017593624E-3</v>
      </c>
      <c r="FT231">
        <v>-2.6352868309754201E-6</v>
      </c>
      <c r="FU231">
        <v>7.4988703689445403E-10</v>
      </c>
      <c r="FV231">
        <v>7.4070808911679595E-2</v>
      </c>
      <c r="FW231">
        <v>0</v>
      </c>
      <c r="FX231">
        <v>0</v>
      </c>
      <c r="FY231">
        <v>0</v>
      </c>
      <c r="FZ231">
        <v>1</v>
      </c>
      <c r="GA231">
        <v>1999</v>
      </c>
      <c r="GB231">
        <v>0</v>
      </c>
      <c r="GC231">
        <v>14</v>
      </c>
      <c r="GD231">
        <v>61.7</v>
      </c>
      <c r="GE231">
        <v>61.7</v>
      </c>
      <c r="GF231">
        <v>3.3471700000000002</v>
      </c>
      <c r="GG231">
        <v>2.47437</v>
      </c>
      <c r="GH231">
        <v>1.5979000000000001</v>
      </c>
      <c r="GI231">
        <v>2.35229</v>
      </c>
      <c r="GJ231">
        <v>1.64917</v>
      </c>
      <c r="GK231">
        <v>2.49634</v>
      </c>
      <c r="GL231">
        <v>26.540500000000002</v>
      </c>
      <c r="GM231">
        <v>14.333399999999999</v>
      </c>
      <c r="GN231">
        <v>19</v>
      </c>
      <c r="GO231">
        <v>451.04500000000002</v>
      </c>
      <c r="GP231">
        <v>640.52499999999998</v>
      </c>
      <c r="GQ231">
        <v>29.116099999999999</v>
      </c>
      <c r="GR231">
        <v>21.791</v>
      </c>
      <c r="GS231">
        <v>30.0001</v>
      </c>
      <c r="GT231">
        <v>21.7239</v>
      </c>
      <c r="GU231">
        <v>21.7056</v>
      </c>
      <c r="GV231">
        <v>67.109499999999997</v>
      </c>
      <c r="GW231">
        <v>28.0122</v>
      </c>
      <c r="GX231">
        <v>100</v>
      </c>
      <c r="GY231">
        <v>29.067</v>
      </c>
      <c r="GZ231">
        <v>1631.11</v>
      </c>
      <c r="HA231">
        <v>12.627000000000001</v>
      </c>
      <c r="HB231">
        <v>101.33799999999999</v>
      </c>
      <c r="HC231">
        <v>101.32599999999999</v>
      </c>
    </row>
    <row r="232" spans="1:211" x14ac:dyDescent="0.2">
      <c r="A232">
        <v>216</v>
      </c>
      <c r="B232">
        <v>1736449402</v>
      </c>
      <c r="C232">
        <v>429.90000009536698</v>
      </c>
      <c r="D232" t="s">
        <v>779</v>
      </c>
      <c r="E232" t="s">
        <v>780</v>
      </c>
      <c r="F232">
        <v>2</v>
      </c>
      <c r="G232">
        <v>1736449400</v>
      </c>
      <c r="H232">
        <f t="shared" si="102"/>
        <v>2.4709017145011459E-3</v>
      </c>
      <c r="I232">
        <f t="shared" si="103"/>
        <v>2.4709017145011458</v>
      </c>
      <c r="J232">
        <f t="shared" si="104"/>
        <v>47.467983018843363</v>
      </c>
      <c r="K232">
        <f t="shared" si="105"/>
        <v>1515.56</v>
      </c>
      <c r="L232">
        <f t="shared" si="106"/>
        <v>947.66897971319531</v>
      </c>
      <c r="M232">
        <f t="shared" si="107"/>
        <v>96.956233552727895</v>
      </c>
      <c r="N232">
        <f t="shared" si="108"/>
        <v>155.05729581614398</v>
      </c>
      <c r="O232">
        <f t="shared" si="109"/>
        <v>0.14508904350816654</v>
      </c>
      <c r="P232">
        <f t="shared" si="110"/>
        <v>3.5318642205708364</v>
      </c>
      <c r="Q232">
        <f t="shared" si="111"/>
        <v>0.1418573472121846</v>
      </c>
      <c r="R232">
        <f t="shared" si="112"/>
        <v>8.8945201753541731E-2</v>
      </c>
      <c r="S232">
        <f t="shared" si="113"/>
        <v>253.92058873136011</v>
      </c>
      <c r="T232">
        <f t="shared" si="114"/>
        <v>25.783179588677321</v>
      </c>
      <c r="U232">
        <f t="shared" si="115"/>
        <v>25.783179588677321</v>
      </c>
      <c r="V232">
        <f t="shared" si="116"/>
        <v>3.3312085709734145</v>
      </c>
      <c r="W232">
        <f t="shared" si="117"/>
        <v>49.875265429190655</v>
      </c>
      <c r="X232">
        <f t="shared" si="118"/>
        <v>1.5920239488182999</v>
      </c>
      <c r="Y232">
        <f t="shared" si="119"/>
        <v>3.1920109800288521</v>
      </c>
      <c r="Z232">
        <f t="shared" si="120"/>
        <v>1.7391846221551146</v>
      </c>
      <c r="AA232">
        <f t="shared" si="121"/>
        <v>-108.96676560950054</v>
      </c>
      <c r="AB232">
        <f t="shared" si="122"/>
        <v>-136.7579981998523</v>
      </c>
      <c r="AC232">
        <f t="shared" si="123"/>
        <v>-8.2254960349747464</v>
      </c>
      <c r="AD232">
        <f t="shared" si="124"/>
        <v>-2.9671112967491808E-2</v>
      </c>
      <c r="AE232">
        <f t="shared" si="125"/>
        <v>76.133858816570395</v>
      </c>
      <c r="AF232">
        <f t="shared" si="126"/>
        <v>2.4682639558510089</v>
      </c>
      <c r="AG232">
        <f t="shared" si="127"/>
        <v>47.467983018843363</v>
      </c>
      <c r="AH232">
        <v>1624.82075495357</v>
      </c>
      <c r="AI232">
        <v>1542.9532727272699</v>
      </c>
      <c r="AJ232">
        <v>3.4266921831317299</v>
      </c>
      <c r="AK232">
        <v>85.495142733625997</v>
      </c>
      <c r="AL232">
        <f t="shared" si="128"/>
        <v>2.4709017145011458</v>
      </c>
      <c r="AM232">
        <v>12.6426913909084</v>
      </c>
      <c r="AN232">
        <v>15.5623230769231</v>
      </c>
      <c r="AO232">
        <v>7.7258281553168805E-6</v>
      </c>
      <c r="AP232">
        <v>126.389948844656</v>
      </c>
      <c r="AQ232">
        <v>37</v>
      </c>
      <c r="AR232">
        <v>7</v>
      </c>
      <c r="AS232">
        <f t="shared" si="129"/>
        <v>1</v>
      </c>
      <c r="AT232">
        <f t="shared" si="130"/>
        <v>0</v>
      </c>
      <c r="AU232">
        <f t="shared" si="131"/>
        <v>54318.612839208035</v>
      </c>
      <c r="AV232">
        <f t="shared" si="132"/>
        <v>1600.0050000000001</v>
      </c>
      <c r="AW232">
        <f t="shared" si="133"/>
        <v>1348.8036341981851</v>
      </c>
      <c r="AX232">
        <f t="shared" si="134"/>
        <v>0.84299963700000002</v>
      </c>
      <c r="AY232">
        <f t="shared" si="135"/>
        <v>0.15869987201999999</v>
      </c>
      <c r="AZ232">
        <v>6</v>
      </c>
      <c r="BA232">
        <v>0.5</v>
      </c>
      <c r="BB232" t="s">
        <v>345</v>
      </c>
      <c r="BC232">
        <v>2</v>
      </c>
      <c r="BD232" t="b">
        <v>1</v>
      </c>
      <c r="BE232">
        <v>1736449400</v>
      </c>
      <c r="BF232">
        <v>1515.56</v>
      </c>
      <c r="BG232">
        <v>1611.4349999999999</v>
      </c>
      <c r="BH232">
        <v>15.560750000000001</v>
      </c>
      <c r="BI232">
        <v>12.64415</v>
      </c>
      <c r="BJ232">
        <v>1516.2550000000001</v>
      </c>
      <c r="BK232">
        <v>15.486649999999999</v>
      </c>
      <c r="BL232">
        <v>499.86750000000001</v>
      </c>
      <c r="BM232">
        <v>102.2105</v>
      </c>
      <c r="BN232">
        <v>9.9732399999999999E-2</v>
      </c>
      <c r="BO232">
        <v>25.06495</v>
      </c>
      <c r="BP232">
        <v>24.800899999999999</v>
      </c>
      <c r="BQ232">
        <v>999.9</v>
      </c>
      <c r="BR232">
        <v>0</v>
      </c>
      <c r="BS232">
        <v>0</v>
      </c>
      <c r="BT232">
        <v>9985</v>
      </c>
      <c r="BU232">
        <v>513.02099999999996</v>
      </c>
      <c r="BV232">
        <v>124.52849999999999</v>
      </c>
      <c r="BW232">
        <v>-95.875100000000003</v>
      </c>
      <c r="BX232">
        <v>1539.5150000000001</v>
      </c>
      <c r="BY232">
        <v>1632.07</v>
      </c>
      <c r="BZ232">
        <v>2.91656</v>
      </c>
      <c r="CA232">
        <v>1611.4349999999999</v>
      </c>
      <c r="CB232">
        <v>12.64415</v>
      </c>
      <c r="CC232">
        <v>1.5904750000000001</v>
      </c>
      <c r="CD232">
        <v>1.292365</v>
      </c>
      <c r="CE232">
        <v>13.8668</v>
      </c>
      <c r="CF232">
        <v>10.7104</v>
      </c>
      <c r="CG232">
        <v>1600.0050000000001</v>
      </c>
      <c r="CH232">
        <v>0.90000049999999998</v>
      </c>
      <c r="CI232">
        <v>9.9999099999999994E-2</v>
      </c>
      <c r="CJ232">
        <v>20</v>
      </c>
      <c r="CK232">
        <v>31274.45</v>
      </c>
      <c r="CL232">
        <v>1736445700.0999999</v>
      </c>
      <c r="CM232" t="s">
        <v>346</v>
      </c>
      <c r="CN232">
        <v>1736445697.0999999</v>
      </c>
      <c r="CO232">
        <v>1736445700.0999999</v>
      </c>
      <c r="CP232">
        <v>1</v>
      </c>
      <c r="CQ232">
        <v>-0.33700000000000002</v>
      </c>
      <c r="CR232">
        <v>1.2999999999999999E-2</v>
      </c>
      <c r="CS232">
        <v>0.22</v>
      </c>
      <c r="CT232">
        <v>8.3000000000000004E-2</v>
      </c>
      <c r="CU232">
        <v>420</v>
      </c>
      <c r="CV232">
        <v>16</v>
      </c>
      <c r="CW232">
        <v>0.23</v>
      </c>
      <c r="CX232">
        <v>0.32</v>
      </c>
      <c r="CY232">
        <v>-95.394476190476198</v>
      </c>
      <c r="CZ232">
        <v>-4.0982493506493096</v>
      </c>
      <c r="DA232">
        <v>0.430908646715357</v>
      </c>
      <c r="DB232">
        <v>0</v>
      </c>
      <c r="DC232">
        <v>2.9086976190476199</v>
      </c>
      <c r="DD232">
        <v>3.18522077922061E-2</v>
      </c>
      <c r="DE232">
        <v>3.5946811299896902E-3</v>
      </c>
      <c r="DF232">
        <v>1</v>
      </c>
      <c r="DG232">
        <v>1</v>
      </c>
      <c r="DH232">
        <v>2</v>
      </c>
      <c r="DI232" t="s">
        <v>347</v>
      </c>
      <c r="DJ232">
        <v>3.11903</v>
      </c>
      <c r="DK232">
        <v>2.8005900000000001</v>
      </c>
      <c r="DL232">
        <v>0.23849500000000001</v>
      </c>
      <c r="DM232">
        <v>0.249163</v>
      </c>
      <c r="DN232">
        <v>8.7001999999999996E-2</v>
      </c>
      <c r="DO232">
        <v>7.5498700000000002E-2</v>
      </c>
      <c r="DP232">
        <v>21249.599999999999</v>
      </c>
      <c r="DQ232">
        <v>19364.5</v>
      </c>
      <c r="DR232">
        <v>26686.2</v>
      </c>
      <c r="DS232">
        <v>24121.4</v>
      </c>
      <c r="DT232">
        <v>33684.5</v>
      </c>
      <c r="DU232">
        <v>32486.400000000001</v>
      </c>
      <c r="DV232">
        <v>40349.800000000003</v>
      </c>
      <c r="DW232">
        <v>38132.9</v>
      </c>
      <c r="DX232">
        <v>2.0131199999999998</v>
      </c>
      <c r="DY232">
        <v>2.26892</v>
      </c>
      <c r="DZ232">
        <v>0.153109</v>
      </c>
      <c r="EA232">
        <v>0</v>
      </c>
      <c r="EB232">
        <v>22.2851</v>
      </c>
      <c r="EC232">
        <v>999.9</v>
      </c>
      <c r="ED232">
        <v>64.075999999999993</v>
      </c>
      <c r="EE232">
        <v>22.195</v>
      </c>
      <c r="EF232">
        <v>16.833100000000002</v>
      </c>
      <c r="EG232">
        <v>64.414900000000003</v>
      </c>
      <c r="EH232">
        <v>26.7668</v>
      </c>
      <c r="EI232">
        <v>1</v>
      </c>
      <c r="EJ232">
        <v>-0.42483500000000002</v>
      </c>
      <c r="EK232">
        <v>-3.7263000000000002</v>
      </c>
      <c r="EL232">
        <v>20.2422</v>
      </c>
      <c r="EM232">
        <v>5.2623600000000001</v>
      </c>
      <c r="EN232">
        <v>12.007</v>
      </c>
      <c r="EO232">
        <v>4.9999000000000002</v>
      </c>
      <c r="EP232">
        <v>3.2869999999999999</v>
      </c>
      <c r="EQ232">
        <v>9999</v>
      </c>
      <c r="ER232">
        <v>9999</v>
      </c>
      <c r="ES232">
        <v>999.9</v>
      </c>
      <c r="ET232">
        <v>9999</v>
      </c>
      <c r="EU232">
        <v>1.87225</v>
      </c>
      <c r="EV232">
        <v>1.87317</v>
      </c>
      <c r="EW232">
        <v>1.8693500000000001</v>
      </c>
      <c r="EX232">
        <v>1.8751100000000001</v>
      </c>
      <c r="EY232">
        <v>1.8754299999999999</v>
      </c>
      <c r="EZ232">
        <v>1.87381</v>
      </c>
      <c r="FA232">
        <v>1.87239</v>
      </c>
      <c r="FB232">
        <v>1.8714900000000001</v>
      </c>
      <c r="FC232">
        <v>5</v>
      </c>
      <c r="FD232">
        <v>0</v>
      </c>
      <c r="FE232">
        <v>0</v>
      </c>
      <c r="FF232">
        <v>0</v>
      </c>
      <c r="FG232" t="s">
        <v>348</v>
      </c>
      <c r="FH232" t="s">
        <v>349</v>
      </c>
      <c r="FI232" t="s">
        <v>350</v>
      </c>
      <c r="FJ232" t="s">
        <v>350</v>
      </c>
      <c r="FK232" t="s">
        <v>350</v>
      </c>
      <c r="FL232" t="s">
        <v>350</v>
      </c>
      <c r="FM232">
        <v>0</v>
      </c>
      <c r="FN232">
        <v>100</v>
      </c>
      <c r="FO232">
        <v>100</v>
      </c>
      <c r="FP232">
        <v>-0.7</v>
      </c>
      <c r="FQ232">
        <v>7.3999999999999996E-2</v>
      </c>
      <c r="FR232">
        <v>-0.18329044484773399</v>
      </c>
      <c r="FS232">
        <v>1.93526017593624E-3</v>
      </c>
      <c r="FT232">
        <v>-2.6352868309754201E-6</v>
      </c>
      <c r="FU232">
        <v>7.4988703689445403E-10</v>
      </c>
      <c r="FV232">
        <v>7.4070808911679595E-2</v>
      </c>
      <c r="FW232">
        <v>0</v>
      </c>
      <c r="FX232">
        <v>0</v>
      </c>
      <c r="FY232">
        <v>0</v>
      </c>
      <c r="FZ232">
        <v>1</v>
      </c>
      <c r="GA232">
        <v>1999</v>
      </c>
      <c r="GB232">
        <v>0</v>
      </c>
      <c r="GC232">
        <v>14</v>
      </c>
      <c r="GD232">
        <v>61.7</v>
      </c>
      <c r="GE232">
        <v>61.7</v>
      </c>
      <c r="GF232">
        <v>3.3581500000000002</v>
      </c>
      <c r="GG232">
        <v>2.4706999999999999</v>
      </c>
      <c r="GH232">
        <v>1.5979000000000001</v>
      </c>
      <c r="GI232">
        <v>2.35229</v>
      </c>
      <c r="GJ232">
        <v>1.64917</v>
      </c>
      <c r="GK232">
        <v>2.3107899999999999</v>
      </c>
      <c r="GL232">
        <v>26.5199</v>
      </c>
      <c r="GM232">
        <v>14.3072</v>
      </c>
      <c r="GN232">
        <v>19</v>
      </c>
      <c r="GO232">
        <v>450.822</v>
      </c>
      <c r="GP232">
        <v>640.43399999999997</v>
      </c>
      <c r="GQ232">
        <v>29.1022</v>
      </c>
      <c r="GR232">
        <v>21.791899999999998</v>
      </c>
      <c r="GS232">
        <v>30.0001</v>
      </c>
      <c r="GT232">
        <v>21.724799999999998</v>
      </c>
      <c r="GU232">
        <v>21.706499999999998</v>
      </c>
      <c r="GV232">
        <v>67.325000000000003</v>
      </c>
      <c r="GW232">
        <v>28.0122</v>
      </c>
      <c r="GX232">
        <v>100</v>
      </c>
      <c r="GY232">
        <v>29.067</v>
      </c>
      <c r="GZ232">
        <v>1637.85</v>
      </c>
      <c r="HA232">
        <v>12.627000000000001</v>
      </c>
      <c r="HB232">
        <v>101.33799999999999</v>
      </c>
      <c r="HC232">
        <v>101.32599999999999</v>
      </c>
    </row>
    <row r="233" spans="1:211" x14ac:dyDescent="0.2">
      <c r="A233">
        <v>217</v>
      </c>
      <c r="B233">
        <v>1736449404</v>
      </c>
      <c r="C233">
        <v>431.90000009536698</v>
      </c>
      <c r="D233" t="s">
        <v>781</v>
      </c>
      <c r="E233" t="s">
        <v>782</v>
      </c>
      <c r="F233">
        <v>2</v>
      </c>
      <c r="G233">
        <v>1736449403</v>
      </c>
      <c r="H233">
        <f t="shared" si="102"/>
        <v>2.4735921259969942E-3</v>
      </c>
      <c r="I233">
        <f t="shared" si="103"/>
        <v>2.4735921259969942</v>
      </c>
      <c r="J233">
        <f t="shared" si="104"/>
        <v>47.316735535689453</v>
      </c>
      <c r="K233">
        <f t="shared" si="105"/>
        <v>1525.74</v>
      </c>
      <c r="L233">
        <f t="shared" si="106"/>
        <v>958.94082192488145</v>
      </c>
      <c r="M233">
        <f t="shared" si="107"/>
        <v>98.110483073143939</v>
      </c>
      <c r="N233">
        <f t="shared" si="108"/>
        <v>156.10044438774</v>
      </c>
      <c r="O233">
        <f t="shared" si="109"/>
        <v>0.14502216614821251</v>
      </c>
      <c r="P233">
        <f t="shared" si="110"/>
        <v>3.5263894363288903</v>
      </c>
      <c r="Q233">
        <f t="shared" si="111"/>
        <v>0.14178852041325349</v>
      </c>
      <c r="R233">
        <f t="shared" si="112"/>
        <v>8.8902350150154574E-2</v>
      </c>
      <c r="S233">
        <f t="shared" si="113"/>
        <v>253.91853299925</v>
      </c>
      <c r="T233">
        <f t="shared" si="114"/>
        <v>25.799875913179232</v>
      </c>
      <c r="U233">
        <f t="shared" si="115"/>
        <v>25.799875913179232</v>
      </c>
      <c r="V233">
        <f t="shared" si="116"/>
        <v>3.3345065041930919</v>
      </c>
      <c r="W233">
        <f t="shared" si="117"/>
        <v>49.844967702222391</v>
      </c>
      <c r="X233">
        <f t="shared" si="118"/>
        <v>1.5925981736261998</v>
      </c>
      <c r="Y233">
        <f t="shared" si="119"/>
        <v>3.1951032311636789</v>
      </c>
      <c r="Z233">
        <f t="shared" si="120"/>
        <v>1.7419083305668921</v>
      </c>
      <c r="AA233">
        <f t="shared" si="121"/>
        <v>-109.08541275646745</v>
      </c>
      <c r="AB233">
        <f t="shared" si="122"/>
        <v>-136.63086087142295</v>
      </c>
      <c r="AC233">
        <f t="shared" si="123"/>
        <v>-8.2319706388120615</v>
      </c>
      <c r="AD233">
        <f t="shared" si="124"/>
        <v>-2.9711267452455559E-2</v>
      </c>
      <c r="AE233">
        <f t="shared" si="125"/>
        <v>76.152235192093968</v>
      </c>
      <c r="AF233">
        <f t="shared" si="126"/>
        <v>2.4708714948633417</v>
      </c>
      <c r="AG233">
        <f t="shared" si="127"/>
        <v>47.316735535689453</v>
      </c>
      <c r="AH233">
        <v>1631.6679972173599</v>
      </c>
      <c r="AI233">
        <v>1549.8681212121201</v>
      </c>
      <c r="AJ233">
        <v>3.4447801474066102</v>
      </c>
      <c r="AK233">
        <v>85.495142733625997</v>
      </c>
      <c r="AL233">
        <f t="shared" si="128"/>
        <v>2.4735921259969942</v>
      </c>
      <c r="AM233">
        <v>12.643448945867</v>
      </c>
      <c r="AN233">
        <v>15.5658755244755</v>
      </c>
      <c r="AO233">
        <v>8.5180267637663999E-6</v>
      </c>
      <c r="AP233">
        <v>126.389948844656</v>
      </c>
      <c r="AQ233">
        <v>37</v>
      </c>
      <c r="AR233">
        <v>7</v>
      </c>
      <c r="AS233">
        <f t="shared" si="129"/>
        <v>1</v>
      </c>
      <c r="AT233">
        <f t="shared" si="130"/>
        <v>0</v>
      </c>
      <c r="AU233">
        <f t="shared" si="131"/>
        <v>54195.204527753864</v>
      </c>
      <c r="AV233">
        <f t="shared" si="132"/>
        <v>1599.99</v>
      </c>
      <c r="AW233">
        <f t="shared" si="133"/>
        <v>1348.7916179997001</v>
      </c>
      <c r="AX233">
        <f t="shared" si="134"/>
        <v>0.84300003000000001</v>
      </c>
      <c r="AY233">
        <f t="shared" si="135"/>
        <v>0.158700075</v>
      </c>
      <c r="AZ233">
        <v>6</v>
      </c>
      <c r="BA233">
        <v>0.5</v>
      </c>
      <c r="BB233" t="s">
        <v>345</v>
      </c>
      <c r="BC233">
        <v>2</v>
      </c>
      <c r="BD233" t="b">
        <v>1</v>
      </c>
      <c r="BE233">
        <v>1736449403</v>
      </c>
      <c r="BF233">
        <v>1525.74</v>
      </c>
      <c r="BG233">
        <v>1621.66</v>
      </c>
      <c r="BH233">
        <v>15.5662</v>
      </c>
      <c r="BI233">
        <v>12.6469</v>
      </c>
      <c r="BJ233">
        <v>1526.44</v>
      </c>
      <c r="BK233">
        <v>15.4922</v>
      </c>
      <c r="BL233">
        <v>499.93</v>
      </c>
      <c r="BM233">
        <v>102.211</v>
      </c>
      <c r="BN233">
        <v>0.100301</v>
      </c>
      <c r="BO233">
        <v>25.081199999999999</v>
      </c>
      <c r="BP233">
        <v>24.804400000000001</v>
      </c>
      <c r="BQ233">
        <v>999.9</v>
      </c>
      <c r="BR233">
        <v>0</v>
      </c>
      <c r="BS233">
        <v>0</v>
      </c>
      <c r="BT233">
        <v>9961.8799999999992</v>
      </c>
      <c r="BU233">
        <v>513.17700000000002</v>
      </c>
      <c r="BV233">
        <v>124.625</v>
      </c>
      <c r="BW233">
        <v>-95.924300000000002</v>
      </c>
      <c r="BX233">
        <v>1549.86</v>
      </c>
      <c r="BY233">
        <v>1642.43</v>
      </c>
      <c r="BZ233">
        <v>2.9193899999999999</v>
      </c>
      <c r="CA233">
        <v>1621.66</v>
      </c>
      <c r="CB233">
        <v>12.6469</v>
      </c>
      <c r="CC233">
        <v>1.5910299999999999</v>
      </c>
      <c r="CD233">
        <v>1.29264</v>
      </c>
      <c r="CE233">
        <v>13.872199999999999</v>
      </c>
      <c r="CF233">
        <v>10.7136</v>
      </c>
      <c r="CG233">
        <v>1599.99</v>
      </c>
      <c r="CH233">
        <v>0.89999899999999999</v>
      </c>
      <c r="CI233">
        <v>0.10000100000000001</v>
      </c>
      <c r="CJ233">
        <v>20</v>
      </c>
      <c r="CK233">
        <v>31274.2</v>
      </c>
      <c r="CL233">
        <v>1736445700.0999999</v>
      </c>
      <c r="CM233" t="s">
        <v>346</v>
      </c>
      <c r="CN233">
        <v>1736445697.0999999</v>
      </c>
      <c r="CO233">
        <v>1736445700.0999999</v>
      </c>
      <c r="CP233">
        <v>1</v>
      </c>
      <c r="CQ233">
        <v>-0.33700000000000002</v>
      </c>
      <c r="CR233">
        <v>1.2999999999999999E-2</v>
      </c>
      <c r="CS233">
        <v>0.22</v>
      </c>
      <c r="CT233">
        <v>8.3000000000000004E-2</v>
      </c>
      <c r="CU233">
        <v>420</v>
      </c>
      <c r="CV233">
        <v>16</v>
      </c>
      <c r="CW233">
        <v>0.23</v>
      </c>
      <c r="CX233">
        <v>0.32</v>
      </c>
      <c r="CY233">
        <v>-95.506571428571405</v>
      </c>
      <c r="CZ233">
        <v>-3.7215350649352001</v>
      </c>
      <c r="DA233">
        <v>0.39973973692755699</v>
      </c>
      <c r="DB233">
        <v>0</v>
      </c>
      <c r="DC233">
        <v>2.9098966666666701</v>
      </c>
      <c r="DD233">
        <v>3.88472727272745E-2</v>
      </c>
      <c r="DE233">
        <v>4.2465171536811104E-3</v>
      </c>
      <c r="DF233">
        <v>1</v>
      </c>
      <c r="DG233">
        <v>1</v>
      </c>
      <c r="DH233">
        <v>2</v>
      </c>
      <c r="DI233" t="s">
        <v>347</v>
      </c>
      <c r="DJ233">
        <v>3.1194099999999998</v>
      </c>
      <c r="DK233">
        <v>2.8008299999999999</v>
      </c>
      <c r="DL233">
        <v>0.239116</v>
      </c>
      <c r="DM233">
        <v>0.249755</v>
      </c>
      <c r="DN233">
        <v>8.7018300000000007E-2</v>
      </c>
      <c r="DO233">
        <v>7.5505100000000006E-2</v>
      </c>
      <c r="DP233">
        <v>21232.1</v>
      </c>
      <c r="DQ233">
        <v>19349.5</v>
      </c>
      <c r="DR233">
        <v>26685.9</v>
      </c>
      <c r="DS233">
        <v>24121.5</v>
      </c>
      <c r="DT233">
        <v>33683.9</v>
      </c>
      <c r="DU233">
        <v>32486.400000000001</v>
      </c>
      <c r="DV233">
        <v>40349.699999999997</v>
      </c>
      <c r="DW233">
        <v>38133.1</v>
      </c>
      <c r="DX233">
        <v>2.0138500000000001</v>
      </c>
      <c r="DY233">
        <v>2.2688999999999999</v>
      </c>
      <c r="DZ233">
        <v>0.15273700000000001</v>
      </c>
      <c r="EA233">
        <v>0</v>
      </c>
      <c r="EB233">
        <v>22.290099999999999</v>
      </c>
      <c r="EC233">
        <v>999.9</v>
      </c>
      <c r="ED233">
        <v>64.100999999999999</v>
      </c>
      <c r="EE233">
        <v>22.195</v>
      </c>
      <c r="EF233">
        <v>16.840800000000002</v>
      </c>
      <c r="EG233">
        <v>64.454899999999995</v>
      </c>
      <c r="EH233">
        <v>26.514399999999998</v>
      </c>
      <c r="EI233">
        <v>1</v>
      </c>
      <c r="EJ233">
        <v>-0.42492400000000002</v>
      </c>
      <c r="EK233">
        <v>-3.7295600000000002</v>
      </c>
      <c r="EL233">
        <v>20.242000000000001</v>
      </c>
      <c r="EM233">
        <v>5.2626600000000003</v>
      </c>
      <c r="EN233">
        <v>12.006500000000001</v>
      </c>
      <c r="EO233">
        <v>4.9999000000000002</v>
      </c>
      <c r="EP233">
        <v>3.2869799999999998</v>
      </c>
      <c r="EQ233">
        <v>9999</v>
      </c>
      <c r="ER233">
        <v>9999</v>
      </c>
      <c r="ES233">
        <v>999.9</v>
      </c>
      <c r="ET233">
        <v>9999</v>
      </c>
      <c r="EU233">
        <v>1.87225</v>
      </c>
      <c r="EV233">
        <v>1.87317</v>
      </c>
      <c r="EW233">
        <v>1.8693500000000001</v>
      </c>
      <c r="EX233">
        <v>1.8750800000000001</v>
      </c>
      <c r="EY233">
        <v>1.8754200000000001</v>
      </c>
      <c r="EZ233">
        <v>1.87381</v>
      </c>
      <c r="FA233">
        <v>1.87239</v>
      </c>
      <c r="FB233">
        <v>1.8714900000000001</v>
      </c>
      <c r="FC233">
        <v>5</v>
      </c>
      <c r="FD233">
        <v>0</v>
      </c>
      <c r="FE233">
        <v>0</v>
      </c>
      <c r="FF233">
        <v>0</v>
      </c>
      <c r="FG233" t="s">
        <v>348</v>
      </c>
      <c r="FH233" t="s">
        <v>349</v>
      </c>
      <c r="FI233" t="s">
        <v>350</v>
      </c>
      <c r="FJ233" t="s">
        <v>350</v>
      </c>
      <c r="FK233" t="s">
        <v>350</v>
      </c>
      <c r="FL233" t="s">
        <v>350</v>
      </c>
      <c r="FM233">
        <v>0</v>
      </c>
      <c r="FN233">
        <v>100</v>
      </c>
      <c r="FO233">
        <v>100</v>
      </c>
      <c r="FP233">
        <v>-0.71</v>
      </c>
      <c r="FQ233">
        <v>7.4099999999999999E-2</v>
      </c>
      <c r="FR233">
        <v>-0.18329044484773399</v>
      </c>
      <c r="FS233">
        <v>1.93526017593624E-3</v>
      </c>
      <c r="FT233">
        <v>-2.6352868309754201E-6</v>
      </c>
      <c r="FU233">
        <v>7.4988703689445403E-10</v>
      </c>
      <c r="FV233">
        <v>7.4070808911679595E-2</v>
      </c>
      <c r="FW233">
        <v>0</v>
      </c>
      <c r="FX233">
        <v>0</v>
      </c>
      <c r="FY233">
        <v>0</v>
      </c>
      <c r="FZ233">
        <v>1</v>
      </c>
      <c r="GA233">
        <v>1999</v>
      </c>
      <c r="GB233">
        <v>0</v>
      </c>
      <c r="GC233">
        <v>14</v>
      </c>
      <c r="GD233">
        <v>61.8</v>
      </c>
      <c r="GE233">
        <v>61.7</v>
      </c>
      <c r="GF233">
        <v>3.3691399999999998</v>
      </c>
      <c r="GG233">
        <v>2.4633799999999999</v>
      </c>
      <c r="GH233">
        <v>1.5979000000000001</v>
      </c>
      <c r="GI233">
        <v>2.35229</v>
      </c>
      <c r="GJ233">
        <v>1.64917</v>
      </c>
      <c r="GK233">
        <v>2.3950200000000001</v>
      </c>
      <c r="GL233">
        <v>26.540500000000002</v>
      </c>
      <c r="GM233">
        <v>14.3247</v>
      </c>
      <c r="GN233">
        <v>19</v>
      </c>
      <c r="GO233">
        <v>451.25</v>
      </c>
      <c r="GP233">
        <v>640.42499999999995</v>
      </c>
      <c r="GQ233">
        <v>29.078600000000002</v>
      </c>
      <c r="GR233">
        <v>21.792899999999999</v>
      </c>
      <c r="GS233">
        <v>30</v>
      </c>
      <c r="GT233">
        <v>21.7257</v>
      </c>
      <c r="GU233">
        <v>21.7074</v>
      </c>
      <c r="GV233">
        <v>67.549899999999994</v>
      </c>
      <c r="GW233">
        <v>28.0122</v>
      </c>
      <c r="GX233">
        <v>100</v>
      </c>
      <c r="GY233">
        <v>28.991199999999999</v>
      </c>
      <c r="GZ233">
        <v>1644.58</v>
      </c>
      <c r="HA233">
        <v>12.627000000000001</v>
      </c>
      <c r="HB233">
        <v>101.33799999999999</v>
      </c>
      <c r="HC233">
        <v>101.327</v>
      </c>
    </row>
    <row r="234" spans="1:211" x14ac:dyDescent="0.2">
      <c r="A234">
        <v>218</v>
      </c>
      <c r="B234">
        <v>1736449406</v>
      </c>
      <c r="C234">
        <v>433.90000009536698</v>
      </c>
      <c r="D234" t="s">
        <v>783</v>
      </c>
      <c r="E234" t="s">
        <v>784</v>
      </c>
      <c r="F234">
        <v>2</v>
      </c>
      <c r="G234">
        <v>1736449404</v>
      </c>
      <c r="H234">
        <f t="shared" si="102"/>
        <v>2.4767408797859132E-3</v>
      </c>
      <c r="I234">
        <f t="shared" si="103"/>
        <v>2.4767408797859134</v>
      </c>
      <c r="J234">
        <f t="shared" si="104"/>
        <v>47.367754970265359</v>
      </c>
      <c r="K234">
        <f t="shared" si="105"/>
        <v>1529.115</v>
      </c>
      <c r="L234">
        <f t="shared" si="106"/>
        <v>962.14543571404215</v>
      </c>
      <c r="M234">
        <f t="shared" si="107"/>
        <v>98.437310237754062</v>
      </c>
      <c r="N234">
        <f t="shared" si="108"/>
        <v>156.44409052618499</v>
      </c>
      <c r="O234">
        <f t="shared" si="109"/>
        <v>0.14516063815882482</v>
      </c>
      <c r="P234">
        <f t="shared" si="110"/>
        <v>3.529036998990807</v>
      </c>
      <c r="Q234">
        <f t="shared" si="111"/>
        <v>0.14192326073613976</v>
      </c>
      <c r="R234">
        <f t="shared" si="112"/>
        <v>8.8986890002585695E-2</v>
      </c>
      <c r="S234">
        <f t="shared" si="113"/>
        <v>253.91932649962499</v>
      </c>
      <c r="T234">
        <f t="shared" si="114"/>
        <v>25.803480682967109</v>
      </c>
      <c r="U234">
        <f t="shared" si="115"/>
        <v>25.803480682967109</v>
      </c>
      <c r="V234">
        <f t="shared" si="116"/>
        <v>3.3352189087800825</v>
      </c>
      <c r="W234">
        <f t="shared" si="117"/>
        <v>49.836269738758673</v>
      </c>
      <c r="X234">
        <f t="shared" si="118"/>
        <v>1.5927757204138997</v>
      </c>
      <c r="Y234">
        <f t="shared" si="119"/>
        <v>3.1960171352374833</v>
      </c>
      <c r="Z234">
        <f t="shared" si="120"/>
        <v>1.7424431883661828</v>
      </c>
      <c r="AA234">
        <f t="shared" si="121"/>
        <v>-109.22427279855877</v>
      </c>
      <c r="AB234">
        <f t="shared" si="122"/>
        <v>-136.50603992050466</v>
      </c>
      <c r="AC234">
        <f t="shared" si="123"/>
        <v>-8.2186271783645104</v>
      </c>
      <c r="AD234">
        <f t="shared" si="124"/>
        <v>-2.961339780293315E-2</v>
      </c>
      <c r="AE234">
        <f t="shared" si="125"/>
        <v>76.161019785286953</v>
      </c>
      <c r="AF234">
        <f t="shared" si="126"/>
        <v>2.4728983854799909</v>
      </c>
      <c r="AG234">
        <f t="shared" si="127"/>
        <v>47.367754970265359</v>
      </c>
      <c r="AH234">
        <v>1638.5515917237699</v>
      </c>
      <c r="AI234">
        <v>1556.73315151515</v>
      </c>
      <c r="AJ234">
        <v>3.44164016265495</v>
      </c>
      <c r="AK234">
        <v>85.495142733625997</v>
      </c>
      <c r="AL234">
        <f t="shared" si="128"/>
        <v>2.4767408797859134</v>
      </c>
      <c r="AM234">
        <v>12.6446619260466</v>
      </c>
      <c r="AN234">
        <v>15.570048951048999</v>
      </c>
      <c r="AO234">
        <v>9.2025276226491195E-6</v>
      </c>
      <c r="AP234">
        <v>126.389948844656</v>
      </c>
      <c r="AQ234">
        <v>37</v>
      </c>
      <c r="AR234">
        <v>7</v>
      </c>
      <c r="AS234">
        <f t="shared" si="129"/>
        <v>1</v>
      </c>
      <c r="AT234">
        <f t="shared" si="130"/>
        <v>0</v>
      </c>
      <c r="AU234">
        <f t="shared" si="131"/>
        <v>54252.548131034302</v>
      </c>
      <c r="AV234">
        <f t="shared" si="132"/>
        <v>1599.9949999999999</v>
      </c>
      <c r="AW234">
        <f t="shared" si="133"/>
        <v>1348.7958329998498</v>
      </c>
      <c r="AX234">
        <f t="shared" si="134"/>
        <v>0.84300003000000001</v>
      </c>
      <c r="AY234">
        <f t="shared" si="135"/>
        <v>0.158700075</v>
      </c>
      <c r="AZ234">
        <v>6</v>
      </c>
      <c r="BA234">
        <v>0.5</v>
      </c>
      <c r="BB234" t="s">
        <v>345</v>
      </c>
      <c r="BC234">
        <v>2</v>
      </c>
      <c r="BD234" t="b">
        <v>1</v>
      </c>
      <c r="BE234">
        <v>1736449404</v>
      </c>
      <c r="BF234">
        <v>1529.115</v>
      </c>
      <c r="BG234">
        <v>1625.0350000000001</v>
      </c>
      <c r="BH234">
        <v>15.568099999999999</v>
      </c>
      <c r="BI234">
        <v>12.64715</v>
      </c>
      <c r="BJ234">
        <v>1529.8150000000001</v>
      </c>
      <c r="BK234">
        <v>15.4941</v>
      </c>
      <c r="BL234">
        <v>500.05650000000003</v>
      </c>
      <c r="BM234">
        <v>102.21</v>
      </c>
      <c r="BN234">
        <v>0.100219</v>
      </c>
      <c r="BO234">
        <v>25.085999999999999</v>
      </c>
      <c r="BP234">
        <v>24.803249999999998</v>
      </c>
      <c r="BQ234">
        <v>999.9</v>
      </c>
      <c r="BR234">
        <v>0</v>
      </c>
      <c r="BS234">
        <v>0</v>
      </c>
      <c r="BT234">
        <v>9973.1299999999992</v>
      </c>
      <c r="BU234">
        <v>513.19500000000005</v>
      </c>
      <c r="BV234">
        <v>124.652</v>
      </c>
      <c r="BW234">
        <v>-95.923199999999994</v>
      </c>
      <c r="BX234">
        <v>1553.29</v>
      </c>
      <c r="BY234">
        <v>1645.85</v>
      </c>
      <c r="BZ234">
        <v>2.9210250000000002</v>
      </c>
      <c r="CA234">
        <v>1625.0350000000001</v>
      </c>
      <c r="CB234">
        <v>12.64715</v>
      </c>
      <c r="CC234">
        <v>1.591215</v>
      </c>
      <c r="CD234">
        <v>1.2926550000000001</v>
      </c>
      <c r="CE234">
        <v>13.873950000000001</v>
      </c>
      <c r="CF234">
        <v>10.713749999999999</v>
      </c>
      <c r="CG234">
        <v>1599.9949999999999</v>
      </c>
      <c r="CH234">
        <v>0.89999899999999999</v>
      </c>
      <c r="CI234">
        <v>0.10000100000000001</v>
      </c>
      <c r="CJ234">
        <v>20</v>
      </c>
      <c r="CK234">
        <v>31274.3</v>
      </c>
      <c r="CL234">
        <v>1736445700.0999999</v>
      </c>
      <c r="CM234" t="s">
        <v>346</v>
      </c>
      <c r="CN234">
        <v>1736445697.0999999</v>
      </c>
      <c r="CO234">
        <v>1736445700.0999999</v>
      </c>
      <c r="CP234">
        <v>1</v>
      </c>
      <c r="CQ234">
        <v>-0.33700000000000002</v>
      </c>
      <c r="CR234">
        <v>1.2999999999999999E-2</v>
      </c>
      <c r="CS234">
        <v>0.22</v>
      </c>
      <c r="CT234">
        <v>8.3000000000000004E-2</v>
      </c>
      <c r="CU234">
        <v>420</v>
      </c>
      <c r="CV234">
        <v>16</v>
      </c>
      <c r="CW234">
        <v>0.23</v>
      </c>
      <c r="CX234">
        <v>0.32</v>
      </c>
      <c r="CY234">
        <v>-95.603076190476202</v>
      </c>
      <c r="CZ234">
        <v>-3.23518441558444</v>
      </c>
      <c r="DA234">
        <v>0.36182219640876001</v>
      </c>
      <c r="DB234">
        <v>0</v>
      </c>
      <c r="DC234">
        <v>2.9112204761904801</v>
      </c>
      <c r="DD234">
        <v>4.7419480519481298E-2</v>
      </c>
      <c r="DE234">
        <v>4.9950208314456304E-3</v>
      </c>
      <c r="DF234">
        <v>1</v>
      </c>
      <c r="DG234">
        <v>1</v>
      </c>
      <c r="DH234">
        <v>2</v>
      </c>
      <c r="DI234" t="s">
        <v>347</v>
      </c>
      <c r="DJ234">
        <v>3.1192199999999999</v>
      </c>
      <c r="DK234">
        <v>2.8005900000000001</v>
      </c>
      <c r="DL234">
        <v>0.239732</v>
      </c>
      <c r="DM234">
        <v>0.25033499999999997</v>
      </c>
      <c r="DN234">
        <v>8.7030099999999999E-2</v>
      </c>
      <c r="DO234">
        <v>7.5501399999999996E-2</v>
      </c>
      <c r="DP234">
        <v>21215</v>
      </c>
      <c r="DQ234">
        <v>19334.3</v>
      </c>
      <c r="DR234">
        <v>26685.9</v>
      </c>
      <c r="DS234">
        <v>24121.200000000001</v>
      </c>
      <c r="DT234">
        <v>33683.599999999999</v>
      </c>
      <c r="DU234">
        <v>32486.3</v>
      </c>
      <c r="DV234">
        <v>40349.9</v>
      </c>
      <c r="DW234">
        <v>38132.800000000003</v>
      </c>
      <c r="DX234">
        <v>2.0140199999999999</v>
      </c>
      <c r="DY234">
        <v>2.26885</v>
      </c>
      <c r="DZ234">
        <v>0.15252099999999999</v>
      </c>
      <c r="EA234">
        <v>0</v>
      </c>
      <c r="EB234">
        <v>22.295200000000001</v>
      </c>
      <c r="EC234">
        <v>999.9</v>
      </c>
      <c r="ED234">
        <v>64.075999999999993</v>
      </c>
      <c r="EE234">
        <v>22.195</v>
      </c>
      <c r="EF234">
        <v>16.832899999999999</v>
      </c>
      <c r="EG234">
        <v>63.834899999999998</v>
      </c>
      <c r="EH234">
        <v>26.9391</v>
      </c>
      <c r="EI234">
        <v>1</v>
      </c>
      <c r="EJ234">
        <v>-0.42491600000000002</v>
      </c>
      <c r="EK234">
        <v>-3.6222599999999998</v>
      </c>
      <c r="EL234">
        <v>20.245200000000001</v>
      </c>
      <c r="EM234">
        <v>5.2617700000000003</v>
      </c>
      <c r="EN234">
        <v>12.005599999999999</v>
      </c>
      <c r="EO234">
        <v>4.9997499999999997</v>
      </c>
      <c r="EP234">
        <v>3.2868499999999998</v>
      </c>
      <c r="EQ234">
        <v>9999</v>
      </c>
      <c r="ER234">
        <v>9999</v>
      </c>
      <c r="ES234">
        <v>999.9</v>
      </c>
      <c r="ET234">
        <v>9999</v>
      </c>
      <c r="EU234">
        <v>1.87225</v>
      </c>
      <c r="EV234">
        <v>1.87317</v>
      </c>
      <c r="EW234">
        <v>1.8693500000000001</v>
      </c>
      <c r="EX234">
        <v>1.87504</v>
      </c>
      <c r="EY234">
        <v>1.87538</v>
      </c>
      <c r="EZ234">
        <v>1.87381</v>
      </c>
      <c r="FA234">
        <v>1.87239</v>
      </c>
      <c r="FB234">
        <v>1.8714900000000001</v>
      </c>
      <c r="FC234">
        <v>5</v>
      </c>
      <c r="FD234">
        <v>0</v>
      </c>
      <c r="FE234">
        <v>0</v>
      </c>
      <c r="FF234">
        <v>0</v>
      </c>
      <c r="FG234" t="s">
        <v>348</v>
      </c>
      <c r="FH234" t="s">
        <v>349</v>
      </c>
      <c r="FI234" t="s">
        <v>350</v>
      </c>
      <c r="FJ234" t="s">
        <v>350</v>
      </c>
      <c r="FK234" t="s">
        <v>350</v>
      </c>
      <c r="FL234" t="s">
        <v>350</v>
      </c>
      <c r="FM234">
        <v>0</v>
      </c>
      <c r="FN234">
        <v>100</v>
      </c>
      <c r="FO234">
        <v>100</v>
      </c>
      <c r="FP234">
        <v>-0.71</v>
      </c>
      <c r="FQ234">
        <v>7.4099999999999999E-2</v>
      </c>
      <c r="FR234">
        <v>-0.18329044484773399</v>
      </c>
      <c r="FS234">
        <v>1.93526017593624E-3</v>
      </c>
      <c r="FT234">
        <v>-2.6352868309754201E-6</v>
      </c>
      <c r="FU234">
        <v>7.4988703689445403E-10</v>
      </c>
      <c r="FV234">
        <v>7.4070808911679595E-2</v>
      </c>
      <c r="FW234">
        <v>0</v>
      </c>
      <c r="FX234">
        <v>0</v>
      </c>
      <c r="FY234">
        <v>0</v>
      </c>
      <c r="FZ234">
        <v>1</v>
      </c>
      <c r="GA234">
        <v>1999</v>
      </c>
      <c r="GB234">
        <v>0</v>
      </c>
      <c r="GC234">
        <v>14</v>
      </c>
      <c r="GD234">
        <v>61.8</v>
      </c>
      <c r="GE234">
        <v>61.8</v>
      </c>
      <c r="GF234">
        <v>3.3801299999999999</v>
      </c>
      <c r="GG234">
        <v>2.4621599999999999</v>
      </c>
      <c r="GH234">
        <v>1.5979000000000001</v>
      </c>
      <c r="GI234">
        <v>2.35229</v>
      </c>
      <c r="GJ234">
        <v>1.64917</v>
      </c>
      <c r="GK234">
        <v>2.48169</v>
      </c>
      <c r="GL234">
        <v>26.5199</v>
      </c>
      <c r="GM234">
        <v>14.333399999999999</v>
      </c>
      <c r="GN234">
        <v>19</v>
      </c>
      <c r="GO234">
        <v>451.36</v>
      </c>
      <c r="GP234">
        <v>640.39599999999996</v>
      </c>
      <c r="GQ234">
        <v>29.056799999999999</v>
      </c>
      <c r="GR234">
        <v>21.793800000000001</v>
      </c>
      <c r="GS234">
        <v>30</v>
      </c>
      <c r="GT234">
        <v>21.726600000000001</v>
      </c>
      <c r="GU234">
        <v>21.708300000000001</v>
      </c>
      <c r="GV234">
        <v>67.781099999999995</v>
      </c>
      <c r="GW234">
        <v>28.0122</v>
      </c>
      <c r="GX234">
        <v>100</v>
      </c>
      <c r="GY234">
        <v>28.991199999999999</v>
      </c>
      <c r="GZ234">
        <v>1651.32</v>
      </c>
      <c r="HA234">
        <v>12.627000000000001</v>
      </c>
      <c r="HB234">
        <v>101.33799999999999</v>
      </c>
      <c r="HC234">
        <v>101.32599999999999</v>
      </c>
    </row>
    <row r="235" spans="1:211" x14ac:dyDescent="0.2">
      <c r="A235">
        <v>219</v>
      </c>
      <c r="B235">
        <v>1736449408</v>
      </c>
      <c r="C235">
        <v>435.90000009536698</v>
      </c>
      <c r="D235" t="s">
        <v>785</v>
      </c>
      <c r="E235" t="s">
        <v>786</v>
      </c>
      <c r="F235">
        <v>2</v>
      </c>
      <c r="G235">
        <v>1736449407</v>
      </c>
      <c r="H235">
        <f t="shared" si="102"/>
        <v>2.4782054548500455E-3</v>
      </c>
      <c r="I235">
        <f t="shared" si="103"/>
        <v>2.4782054548500456</v>
      </c>
      <c r="J235">
        <f t="shared" si="104"/>
        <v>47.541454975586667</v>
      </c>
      <c r="K235">
        <f t="shared" si="105"/>
        <v>1539.17</v>
      </c>
      <c r="L235">
        <f t="shared" si="106"/>
        <v>969.70399175452815</v>
      </c>
      <c r="M235">
        <f t="shared" si="107"/>
        <v>99.209488359389653</v>
      </c>
      <c r="N235">
        <f t="shared" si="108"/>
        <v>157.47101125348001</v>
      </c>
      <c r="O235">
        <f t="shared" si="109"/>
        <v>0.14507971228207137</v>
      </c>
      <c r="P235">
        <f t="shared" si="110"/>
        <v>3.539668751259426</v>
      </c>
      <c r="Q235">
        <f t="shared" si="111"/>
        <v>0.1418553806526314</v>
      </c>
      <c r="R235">
        <f t="shared" si="112"/>
        <v>8.8943337878215081E-2</v>
      </c>
      <c r="S235">
        <f t="shared" si="113"/>
        <v>253.92158700000002</v>
      </c>
      <c r="T235">
        <f t="shared" si="114"/>
        <v>25.815433288500778</v>
      </c>
      <c r="U235">
        <f t="shared" si="115"/>
        <v>25.815433288500778</v>
      </c>
      <c r="V235">
        <f t="shared" si="116"/>
        <v>3.3375820334362607</v>
      </c>
      <c r="W235">
        <f t="shared" si="117"/>
        <v>49.810848924850532</v>
      </c>
      <c r="X235">
        <f t="shared" si="118"/>
        <v>1.5933201276383999</v>
      </c>
      <c r="Y235">
        <f t="shared" si="119"/>
        <v>3.1987411618746688</v>
      </c>
      <c r="Z235">
        <f t="shared" si="120"/>
        <v>1.7442619057978608</v>
      </c>
      <c r="AA235">
        <f t="shared" si="121"/>
        <v>-109.28886055888701</v>
      </c>
      <c r="AB235">
        <f t="shared" si="122"/>
        <v>-136.4693300557683</v>
      </c>
      <c r="AC235">
        <f t="shared" si="123"/>
        <v>-8.1928189928759512</v>
      </c>
      <c r="AD235">
        <f t="shared" si="124"/>
        <v>-2.9422607531216727E-2</v>
      </c>
      <c r="AE235">
        <f t="shared" si="125"/>
        <v>76.013458272016223</v>
      </c>
      <c r="AF235">
        <f t="shared" si="126"/>
        <v>2.4777302450780825</v>
      </c>
      <c r="AG235">
        <f t="shared" si="127"/>
        <v>47.541454975586667</v>
      </c>
      <c r="AH235">
        <v>1645.40945403671</v>
      </c>
      <c r="AI235">
        <v>1563.5304242424199</v>
      </c>
      <c r="AJ235">
        <v>3.4182708855233201</v>
      </c>
      <c r="AK235">
        <v>85.495142733625997</v>
      </c>
      <c r="AL235">
        <f t="shared" si="128"/>
        <v>2.4782054548500456</v>
      </c>
      <c r="AM235">
        <v>12.6461769255544</v>
      </c>
      <c r="AN235">
        <v>15.5738384615385</v>
      </c>
      <c r="AO235">
        <v>9.5170706926955503E-6</v>
      </c>
      <c r="AP235">
        <v>126.389948844656</v>
      </c>
      <c r="AQ235">
        <v>37</v>
      </c>
      <c r="AR235">
        <v>7</v>
      </c>
      <c r="AS235">
        <f t="shared" si="129"/>
        <v>1</v>
      </c>
      <c r="AT235">
        <f t="shared" si="130"/>
        <v>0</v>
      </c>
      <c r="AU235">
        <f t="shared" si="131"/>
        <v>54484.038050867683</v>
      </c>
      <c r="AV235">
        <f t="shared" si="132"/>
        <v>1600.01</v>
      </c>
      <c r="AW235">
        <f t="shared" si="133"/>
        <v>1348.80843</v>
      </c>
      <c r="AX235">
        <f t="shared" si="134"/>
        <v>0.84299999999999997</v>
      </c>
      <c r="AY235">
        <f t="shared" si="135"/>
        <v>0.15870000000000001</v>
      </c>
      <c r="AZ235">
        <v>6</v>
      </c>
      <c r="BA235">
        <v>0.5</v>
      </c>
      <c r="BB235" t="s">
        <v>345</v>
      </c>
      <c r="BC235">
        <v>2</v>
      </c>
      <c r="BD235" t="b">
        <v>1</v>
      </c>
      <c r="BE235">
        <v>1736449407</v>
      </c>
      <c r="BF235">
        <v>1539.17</v>
      </c>
      <c r="BG235">
        <v>1634.97</v>
      </c>
      <c r="BH235">
        <v>15.573600000000001</v>
      </c>
      <c r="BI235">
        <v>12.6464</v>
      </c>
      <c r="BJ235">
        <v>1539.88</v>
      </c>
      <c r="BK235">
        <v>15.499499999999999</v>
      </c>
      <c r="BL235">
        <v>499.96100000000001</v>
      </c>
      <c r="BM235">
        <v>102.209</v>
      </c>
      <c r="BN235">
        <v>0.10004399999999999</v>
      </c>
      <c r="BO235">
        <v>25.100300000000001</v>
      </c>
      <c r="BP235">
        <v>24.808900000000001</v>
      </c>
      <c r="BQ235">
        <v>999.9</v>
      </c>
      <c r="BR235">
        <v>0</v>
      </c>
      <c r="BS235">
        <v>0</v>
      </c>
      <c r="BT235">
        <v>10018.1</v>
      </c>
      <c r="BU235">
        <v>513.26700000000005</v>
      </c>
      <c r="BV235">
        <v>124.65900000000001</v>
      </c>
      <c r="BW235">
        <v>-95.798599999999993</v>
      </c>
      <c r="BX235">
        <v>1563.52</v>
      </c>
      <c r="BY235">
        <v>1655.91</v>
      </c>
      <c r="BZ235">
        <v>2.9272100000000001</v>
      </c>
      <c r="CA235">
        <v>1634.97</v>
      </c>
      <c r="CB235">
        <v>12.6464</v>
      </c>
      <c r="CC235">
        <v>1.5917600000000001</v>
      </c>
      <c r="CD235">
        <v>1.29257</v>
      </c>
      <c r="CE235">
        <v>13.879200000000001</v>
      </c>
      <c r="CF235">
        <v>10.7128</v>
      </c>
      <c r="CG235">
        <v>1600.01</v>
      </c>
      <c r="CH235">
        <v>0.9</v>
      </c>
      <c r="CI235">
        <v>0.1</v>
      </c>
      <c r="CJ235">
        <v>20</v>
      </c>
      <c r="CK235">
        <v>31274.5</v>
      </c>
      <c r="CL235">
        <v>1736445700.0999999</v>
      </c>
      <c r="CM235" t="s">
        <v>346</v>
      </c>
      <c r="CN235">
        <v>1736445697.0999999</v>
      </c>
      <c r="CO235">
        <v>1736445700.0999999</v>
      </c>
      <c r="CP235">
        <v>1</v>
      </c>
      <c r="CQ235">
        <v>-0.33700000000000002</v>
      </c>
      <c r="CR235">
        <v>1.2999999999999999E-2</v>
      </c>
      <c r="CS235">
        <v>0.22</v>
      </c>
      <c r="CT235">
        <v>8.3000000000000004E-2</v>
      </c>
      <c r="CU235">
        <v>420</v>
      </c>
      <c r="CV235">
        <v>16</v>
      </c>
      <c r="CW235">
        <v>0.23</v>
      </c>
      <c r="CX235">
        <v>0.32</v>
      </c>
      <c r="CY235">
        <v>-95.686347619047595</v>
      </c>
      <c r="CZ235">
        <v>-2.3992129870129499</v>
      </c>
      <c r="DA235">
        <v>0.29932637803837098</v>
      </c>
      <c r="DB235">
        <v>0</v>
      </c>
      <c r="DC235">
        <v>2.9128647619047601</v>
      </c>
      <c r="DD235">
        <v>5.7164415584417302E-2</v>
      </c>
      <c r="DE235">
        <v>5.8838549228234999E-3</v>
      </c>
      <c r="DF235">
        <v>1</v>
      </c>
      <c r="DG235">
        <v>1</v>
      </c>
      <c r="DH235">
        <v>2</v>
      </c>
      <c r="DI235" t="s">
        <v>347</v>
      </c>
      <c r="DJ235">
        <v>3.1190699999999998</v>
      </c>
      <c r="DK235">
        <v>2.8010299999999999</v>
      </c>
      <c r="DL235">
        <v>0.24034</v>
      </c>
      <c r="DM235">
        <v>0.25092900000000001</v>
      </c>
      <c r="DN235">
        <v>8.7047799999999995E-2</v>
      </c>
      <c r="DO235">
        <v>7.5498099999999999E-2</v>
      </c>
      <c r="DP235">
        <v>21198.1</v>
      </c>
      <c r="DQ235">
        <v>19319.099999999999</v>
      </c>
      <c r="DR235">
        <v>26686</v>
      </c>
      <c r="DS235">
        <v>24121.3</v>
      </c>
      <c r="DT235">
        <v>33683</v>
      </c>
      <c r="DU235">
        <v>32486.5</v>
      </c>
      <c r="DV235">
        <v>40349.800000000003</v>
      </c>
      <c r="DW235">
        <v>38132.699999999997</v>
      </c>
      <c r="DX235">
        <v>2.0132699999999999</v>
      </c>
      <c r="DY235">
        <v>2.2688000000000001</v>
      </c>
      <c r="DZ235">
        <v>0.15314700000000001</v>
      </c>
      <c r="EA235">
        <v>0</v>
      </c>
      <c r="EB235">
        <v>22.300899999999999</v>
      </c>
      <c r="EC235">
        <v>999.9</v>
      </c>
      <c r="ED235">
        <v>64.075999999999993</v>
      </c>
      <c r="EE235">
        <v>22.195</v>
      </c>
      <c r="EF235">
        <v>16.834700000000002</v>
      </c>
      <c r="EG235">
        <v>64.624799999999993</v>
      </c>
      <c r="EH235">
        <v>26.895</v>
      </c>
      <c r="EI235">
        <v>1</v>
      </c>
      <c r="EJ235">
        <v>-0.42505799999999999</v>
      </c>
      <c r="EK235">
        <v>-3.5372499999999998</v>
      </c>
      <c r="EL235">
        <v>20.247599999999998</v>
      </c>
      <c r="EM235">
        <v>5.2607200000000001</v>
      </c>
      <c r="EN235">
        <v>12.0053</v>
      </c>
      <c r="EO235">
        <v>4.9997499999999997</v>
      </c>
      <c r="EP235">
        <v>3.2868499999999998</v>
      </c>
      <c r="EQ235">
        <v>9999</v>
      </c>
      <c r="ER235">
        <v>9999</v>
      </c>
      <c r="ES235">
        <v>999.9</v>
      </c>
      <c r="ET235">
        <v>9999</v>
      </c>
      <c r="EU235">
        <v>1.87225</v>
      </c>
      <c r="EV235">
        <v>1.87317</v>
      </c>
      <c r="EW235">
        <v>1.8693500000000001</v>
      </c>
      <c r="EX235">
        <v>1.8750500000000001</v>
      </c>
      <c r="EY235">
        <v>1.8754</v>
      </c>
      <c r="EZ235">
        <v>1.8737999999999999</v>
      </c>
      <c r="FA235">
        <v>1.87239</v>
      </c>
      <c r="FB235">
        <v>1.8714900000000001</v>
      </c>
      <c r="FC235">
        <v>5</v>
      </c>
      <c r="FD235">
        <v>0</v>
      </c>
      <c r="FE235">
        <v>0</v>
      </c>
      <c r="FF235">
        <v>0</v>
      </c>
      <c r="FG235" t="s">
        <v>348</v>
      </c>
      <c r="FH235" t="s">
        <v>349</v>
      </c>
      <c r="FI235" t="s">
        <v>350</v>
      </c>
      <c r="FJ235" t="s">
        <v>350</v>
      </c>
      <c r="FK235" t="s">
        <v>350</v>
      </c>
      <c r="FL235" t="s">
        <v>350</v>
      </c>
      <c r="FM235">
        <v>0</v>
      </c>
      <c r="FN235">
        <v>100</v>
      </c>
      <c r="FO235">
        <v>100</v>
      </c>
      <c r="FP235">
        <v>-0.72</v>
      </c>
      <c r="FQ235">
        <v>7.4099999999999999E-2</v>
      </c>
      <c r="FR235">
        <v>-0.18329044484773399</v>
      </c>
      <c r="FS235">
        <v>1.93526017593624E-3</v>
      </c>
      <c r="FT235">
        <v>-2.6352868309754201E-6</v>
      </c>
      <c r="FU235">
        <v>7.4988703689445403E-10</v>
      </c>
      <c r="FV235">
        <v>7.4070808911679595E-2</v>
      </c>
      <c r="FW235">
        <v>0</v>
      </c>
      <c r="FX235">
        <v>0</v>
      </c>
      <c r="FY235">
        <v>0</v>
      </c>
      <c r="FZ235">
        <v>1</v>
      </c>
      <c r="GA235">
        <v>1999</v>
      </c>
      <c r="GB235">
        <v>0</v>
      </c>
      <c r="GC235">
        <v>14</v>
      </c>
      <c r="GD235">
        <v>61.8</v>
      </c>
      <c r="GE235">
        <v>61.8</v>
      </c>
      <c r="GF235">
        <v>3.3911099999999998</v>
      </c>
      <c r="GG235">
        <v>2.47437</v>
      </c>
      <c r="GH235">
        <v>1.5979000000000001</v>
      </c>
      <c r="GI235">
        <v>2.35229</v>
      </c>
      <c r="GJ235">
        <v>1.64917</v>
      </c>
      <c r="GK235">
        <v>2.3828100000000001</v>
      </c>
      <c r="GL235">
        <v>26.5199</v>
      </c>
      <c r="GM235">
        <v>14.315899999999999</v>
      </c>
      <c r="GN235">
        <v>19</v>
      </c>
      <c r="GO235">
        <v>450.93599999999998</v>
      </c>
      <c r="GP235">
        <v>640.36800000000005</v>
      </c>
      <c r="GQ235">
        <v>29.024899999999999</v>
      </c>
      <c r="GR235">
        <v>21.794699999999999</v>
      </c>
      <c r="GS235">
        <v>30</v>
      </c>
      <c r="GT235">
        <v>21.727499999999999</v>
      </c>
      <c r="GU235">
        <v>21.709199999999999</v>
      </c>
      <c r="GV235">
        <v>68.002499999999998</v>
      </c>
      <c r="GW235">
        <v>28.0122</v>
      </c>
      <c r="GX235">
        <v>100</v>
      </c>
      <c r="GY235">
        <v>28.991199999999999</v>
      </c>
      <c r="GZ235">
        <v>1658.04</v>
      </c>
      <c r="HA235">
        <v>12.627000000000001</v>
      </c>
      <c r="HB235">
        <v>101.33799999999999</v>
      </c>
      <c r="HC235">
        <v>101.32599999999999</v>
      </c>
    </row>
    <row r="236" spans="1:211" x14ac:dyDescent="0.2">
      <c r="A236">
        <v>220</v>
      </c>
      <c r="B236">
        <v>1736449410</v>
      </c>
      <c r="C236">
        <v>437.90000009536698</v>
      </c>
      <c r="D236" t="s">
        <v>787</v>
      </c>
      <c r="E236" t="s">
        <v>788</v>
      </c>
      <c r="F236">
        <v>2</v>
      </c>
      <c r="G236">
        <v>1736449408</v>
      </c>
      <c r="H236">
        <f t="shared" si="102"/>
        <v>2.4808476008619062E-3</v>
      </c>
      <c r="I236">
        <f t="shared" si="103"/>
        <v>2.4808476008619063</v>
      </c>
      <c r="J236">
        <f t="shared" si="104"/>
        <v>47.646391069927688</v>
      </c>
      <c r="K236">
        <f t="shared" si="105"/>
        <v>1542.5050000000001</v>
      </c>
      <c r="L236">
        <f t="shared" si="106"/>
        <v>972.1633897868353</v>
      </c>
      <c r="M236">
        <f t="shared" si="107"/>
        <v>99.46180357595928</v>
      </c>
      <c r="N236">
        <f t="shared" si="108"/>
        <v>157.81331712005252</v>
      </c>
      <c r="O236">
        <f t="shared" si="109"/>
        <v>0.14519222014162003</v>
      </c>
      <c r="P236">
        <f t="shared" si="110"/>
        <v>3.5359109714164889</v>
      </c>
      <c r="Q236">
        <f t="shared" si="111"/>
        <v>0.14195959608934416</v>
      </c>
      <c r="R236">
        <f t="shared" si="112"/>
        <v>8.9009191477081639E-2</v>
      </c>
      <c r="S236">
        <f t="shared" si="113"/>
        <v>253.91995809600002</v>
      </c>
      <c r="T236">
        <f t="shared" si="114"/>
        <v>25.819464005250286</v>
      </c>
      <c r="U236">
        <f t="shared" si="115"/>
        <v>25.819464005250286</v>
      </c>
      <c r="V236">
        <f t="shared" si="116"/>
        <v>3.3383792677124835</v>
      </c>
      <c r="W236">
        <f t="shared" si="117"/>
        <v>49.806021575877566</v>
      </c>
      <c r="X236">
        <f t="shared" si="118"/>
        <v>1.5935359056438001</v>
      </c>
      <c r="Y236">
        <f t="shared" si="119"/>
        <v>3.199484430243257</v>
      </c>
      <c r="Z236">
        <f t="shared" si="120"/>
        <v>1.7448433620686834</v>
      </c>
      <c r="AA236">
        <f t="shared" si="121"/>
        <v>-109.40537919801007</v>
      </c>
      <c r="AB236">
        <f t="shared" si="122"/>
        <v>-136.34936988944577</v>
      </c>
      <c r="AC236">
        <f t="shared" si="123"/>
        <v>-8.1946431513073126</v>
      </c>
      <c r="AD236">
        <f t="shared" si="124"/>
        <v>-2.9434142763136606E-2</v>
      </c>
      <c r="AE236">
        <f t="shared" si="125"/>
        <v>76.001505329472451</v>
      </c>
      <c r="AF236">
        <f t="shared" si="126"/>
        <v>2.4791290950071931</v>
      </c>
      <c r="AG236">
        <f t="shared" si="127"/>
        <v>47.646391069927688</v>
      </c>
      <c r="AH236">
        <v>1652.1617854528199</v>
      </c>
      <c r="AI236">
        <v>1570.30006060606</v>
      </c>
      <c r="AJ236">
        <v>3.3981279381316898</v>
      </c>
      <c r="AK236">
        <v>85.495142733625997</v>
      </c>
      <c r="AL236">
        <f t="shared" si="128"/>
        <v>2.4808476008619063</v>
      </c>
      <c r="AM236">
        <v>12.647072052649101</v>
      </c>
      <c r="AN236">
        <v>15.577740559440601</v>
      </c>
      <c r="AO236">
        <v>1.01056977353815E-5</v>
      </c>
      <c r="AP236">
        <v>126.389948844656</v>
      </c>
      <c r="AQ236">
        <v>37</v>
      </c>
      <c r="AR236">
        <v>7</v>
      </c>
      <c r="AS236">
        <f t="shared" si="129"/>
        <v>1</v>
      </c>
      <c r="AT236">
        <f t="shared" si="130"/>
        <v>0</v>
      </c>
      <c r="AU236">
        <f t="shared" si="131"/>
        <v>54400.541747878175</v>
      </c>
      <c r="AV236">
        <f t="shared" si="132"/>
        <v>1600</v>
      </c>
      <c r="AW236">
        <f t="shared" si="133"/>
        <v>1348.8000456</v>
      </c>
      <c r="AX236">
        <f t="shared" si="134"/>
        <v>0.8430000285</v>
      </c>
      <c r="AY236">
        <f t="shared" si="135"/>
        <v>0.15869997381000001</v>
      </c>
      <c r="AZ236">
        <v>6</v>
      </c>
      <c r="BA236">
        <v>0.5</v>
      </c>
      <c r="BB236" t="s">
        <v>345</v>
      </c>
      <c r="BC236">
        <v>2</v>
      </c>
      <c r="BD236" t="b">
        <v>1</v>
      </c>
      <c r="BE236">
        <v>1736449408</v>
      </c>
      <c r="BF236">
        <v>1542.5050000000001</v>
      </c>
      <c r="BG236">
        <v>1638.3</v>
      </c>
      <c r="BH236">
        <v>15.5756</v>
      </c>
      <c r="BI236">
        <v>12.646850000000001</v>
      </c>
      <c r="BJ236">
        <v>1543.22</v>
      </c>
      <c r="BK236">
        <v>15.5015</v>
      </c>
      <c r="BL236">
        <v>499.97750000000002</v>
      </c>
      <c r="BM236">
        <v>102.20950000000001</v>
      </c>
      <c r="BN236">
        <v>0.1002605</v>
      </c>
      <c r="BO236">
        <v>25.104199999999999</v>
      </c>
      <c r="BP236">
        <v>24.816849999999999</v>
      </c>
      <c r="BQ236">
        <v>999.9</v>
      </c>
      <c r="BR236">
        <v>0</v>
      </c>
      <c r="BS236">
        <v>0</v>
      </c>
      <c r="BT236">
        <v>10002.174999999999</v>
      </c>
      <c r="BU236">
        <v>513.33799999999997</v>
      </c>
      <c r="BV236">
        <v>124.6135</v>
      </c>
      <c r="BW236">
        <v>-95.793850000000006</v>
      </c>
      <c r="BX236">
        <v>1566.915</v>
      </c>
      <c r="BY236">
        <v>1659.2850000000001</v>
      </c>
      <c r="BZ236">
        <v>2.9287649999999998</v>
      </c>
      <c r="CA236">
        <v>1638.3</v>
      </c>
      <c r="CB236">
        <v>12.646850000000001</v>
      </c>
      <c r="CC236">
        <v>1.5919700000000001</v>
      </c>
      <c r="CD236">
        <v>1.2926249999999999</v>
      </c>
      <c r="CE236">
        <v>13.88125</v>
      </c>
      <c r="CF236">
        <v>10.7134</v>
      </c>
      <c r="CG236">
        <v>1600</v>
      </c>
      <c r="CH236">
        <v>0.90000049999999998</v>
      </c>
      <c r="CI236">
        <v>9.9999550000000006E-2</v>
      </c>
      <c r="CJ236">
        <v>20</v>
      </c>
      <c r="CK236">
        <v>31274.400000000001</v>
      </c>
      <c r="CL236">
        <v>1736445700.0999999</v>
      </c>
      <c r="CM236" t="s">
        <v>346</v>
      </c>
      <c r="CN236">
        <v>1736445697.0999999</v>
      </c>
      <c r="CO236">
        <v>1736445700.0999999</v>
      </c>
      <c r="CP236">
        <v>1</v>
      </c>
      <c r="CQ236">
        <v>-0.33700000000000002</v>
      </c>
      <c r="CR236">
        <v>1.2999999999999999E-2</v>
      </c>
      <c r="CS236">
        <v>0.22</v>
      </c>
      <c r="CT236">
        <v>8.3000000000000004E-2</v>
      </c>
      <c r="CU236">
        <v>420</v>
      </c>
      <c r="CV236">
        <v>16</v>
      </c>
      <c r="CW236">
        <v>0.23</v>
      </c>
      <c r="CX236">
        <v>0.32</v>
      </c>
      <c r="CY236">
        <v>-95.767376190476199</v>
      </c>
      <c r="CZ236">
        <v>-1.25227012987004</v>
      </c>
      <c r="DA236">
        <v>0.17993173283422101</v>
      </c>
      <c r="DB236">
        <v>0</v>
      </c>
      <c r="DC236">
        <v>2.9149704761904802</v>
      </c>
      <c r="DD236">
        <v>6.8497402597404305E-2</v>
      </c>
      <c r="DE236">
        <v>7.0165209641180996E-3</v>
      </c>
      <c r="DF236">
        <v>1</v>
      </c>
      <c r="DG236">
        <v>1</v>
      </c>
      <c r="DH236">
        <v>2</v>
      </c>
      <c r="DI236" t="s">
        <v>347</v>
      </c>
      <c r="DJ236">
        <v>3.1194999999999999</v>
      </c>
      <c r="DK236">
        <v>2.8010799999999998</v>
      </c>
      <c r="DL236">
        <v>0.240954</v>
      </c>
      <c r="DM236">
        <v>0.25153399999999998</v>
      </c>
      <c r="DN236">
        <v>8.7058800000000006E-2</v>
      </c>
      <c r="DO236">
        <v>7.5503899999999999E-2</v>
      </c>
      <c r="DP236">
        <v>21181.1</v>
      </c>
      <c r="DQ236">
        <v>19303.900000000001</v>
      </c>
      <c r="DR236">
        <v>26686</v>
      </c>
      <c r="DS236">
        <v>24121.7</v>
      </c>
      <c r="DT236">
        <v>33682.6</v>
      </c>
      <c r="DU236">
        <v>32486.9</v>
      </c>
      <c r="DV236">
        <v>40349.800000000003</v>
      </c>
      <c r="DW236">
        <v>38133.4</v>
      </c>
      <c r="DX236">
        <v>2.0135000000000001</v>
      </c>
      <c r="DY236">
        <v>2.2684799999999998</v>
      </c>
      <c r="DZ236">
        <v>0.15326600000000001</v>
      </c>
      <c r="EA236">
        <v>0</v>
      </c>
      <c r="EB236">
        <v>22.3065</v>
      </c>
      <c r="EC236">
        <v>999.9</v>
      </c>
      <c r="ED236">
        <v>64.100999999999999</v>
      </c>
      <c r="EE236">
        <v>22.195</v>
      </c>
      <c r="EF236">
        <v>16.838799999999999</v>
      </c>
      <c r="EG236">
        <v>64.184799999999996</v>
      </c>
      <c r="EH236">
        <v>26.478400000000001</v>
      </c>
      <c r="EI236">
        <v>1</v>
      </c>
      <c r="EJ236">
        <v>-0.42530200000000001</v>
      </c>
      <c r="EK236">
        <v>-3.5741800000000001</v>
      </c>
      <c r="EL236">
        <v>20.246300000000002</v>
      </c>
      <c r="EM236">
        <v>5.2602700000000002</v>
      </c>
      <c r="EN236">
        <v>12.0062</v>
      </c>
      <c r="EO236">
        <v>4.9998500000000003</v>
      </c>
      <c r="EP236">
        <v>3.28688</v>
      </c>
      <c r="EQ236">
        <v>9999</v>
      </c>
      <c r="ER236">
        <v>9999</v>
      </c>
      <c r="ES236">
        <v>999.9</v>
      </c>
      <c r="ET236">
        <v>9999</v>
      </c>
      <c r="EU236">
        <v>1.87225</v>
      </c>
      <c r="EV236">
        <v>1.87317</v>
      </c>
      <c r="EW236">
        <v>1.8693500000000001</v>
      </c>
      <c r="EX236">
        <v>1.87507</v>
      </c>
      <c r="EY236">
        <v>1.87541</v>
      </c>
      <c r="EZ236">
        <v>1.87382</v>
      </c>
      <c r="FA236">
        <v>1.87239</v>
      </c>
      <c r="FB236">
        <v>1.8714900000000001</v>
      </c>
      <c r="FC236">
        <v>5</v>
      </c>
      <c r="FD236">
        <v>0</v>
      </c>
      <c r="FE236">
        <v>0</v>
      </c>
      <c r="FF236">
        <v>0</v>
      </c>
      <c r="FG236" t="s">
        <v>348</v>
      </c>
      <c r="FH236" t="s">
        <v>349</v>
      </c>
      <c r="FI236" t="s">
        <v>350</v>
      </c>
      <c r="FJ236" t="s">
        <v>350</v>
      </c>
      <c r="FK236" t="s">
        <v>350</v>
      </c>
      <c r="FL236" t="s">
        <v>350</v>
      </c>
      <c r="FM236">
        <v>0</v>
      </c>
      <c r="FN236">
        <v>100</v>
      </c>
      <c r="FO236">
        <v>100</v>
      </c>
      <c r="FP236">
        <v>-0.73</v>
      </c>
      <c r="FQ236">
        <v>7.3999999999999996E-2</v>
      </c>
      <c r="FR236">
        <v>-0.18329044484773399</v>
      </c>
      <c r="FS236">
        <v>1.93526017593624E-3</v>
      </c>
      <c r="FT236">
        <v>-2.6352868309754201E-6</v>
      </c>
      <c r="FU236">
        <v>7.4988703689445403E-10</v>
      </c>
      <c r="FV236">
        <v>7.4070808911679595E-2</v>
      </c>
      <c r="FW236">
        <v>0</v>
      </c>
      <c r="FX236">
        <v>0</v>
      </c>
      <c r="FY236">
        <v>0</v>
      </c>
      <c r="FZ236">
        <v>1</v>
      </c>
      <c r="GA236">
        <v>1999</v>
      </c>
      <c r="GB236">
        <v>0</v>
      </c>
      <c r="GC236">
        <v>14</v>
      </c>
      <c r="GD236">
        <v>61.9</v>
      </c>
      <c r="GE236">
        <v>61.8</v>
      </c>
      <c r="GF236">
        <v>3.4020999999999999</v>
      </c>
      <c r="GG236">
        <v>2.4719199999999999</v>
      </c>
      <c r="GH236">
        <v>1.5979000000000001</v>
      </c>
      <c r="GI236">
        <v>2.35229</v>
      </c>
      <c r="GJ236">
        <v>1.64917</v>
      </c>
      <c r="GK236">
        <v>2.36572</v>
      </c>
      <c r="GL236">
        <v>26.5199</v>
      </c>
      <c r="GM236">
        <v>14.3247</v>
      </c>
      <c r="GN236">
        <v>19</v>
      </c>
      <c r="GO236">
        <v>451.07499999999999</v>
      </c>
      <c r="GP236">
        <v>640.11400000000003</v>
      </c>
      <c r="GQ236">
        <v>28.9907</v>
      </c>
      <c r="GR236">
        <v>21.796099999999999</v>
      </c>
      <c r="GS236">
        <v>30</v>
      </c>
      <c r="GT236">
        <v>21.728400000000001</v>
      </c>
      <c r="GU236">
        <v>21.710100000000001</v>
      </c>
      <c r="GV236">
        <v>68.222899999999996</v>
      </c>
      <c r="GW236">
        <v>28.0122</v>
      </c>
      <c r="GX236">
        <v>100</v>
      </c>
      <c r="GY236">
        <v>28.891400000000001</v>
      </c>
      <c r="GZ236">
        <v>1664.78</v>
      </c>
      <c r="HA236">
        <v>12.627000000000001</v>
      </c>
      <c r="HB236">
        <v>101.33799999999999</v>
      </c>
      <c r="HC236">
        <v>101.328</v>
      </c>
    </row>
    <row r="237" spans="1:211" x14ac:dyDescent="0.2">
      <c r="A237">
        <v>221</v>
      </c>
      <c r="B237">
        <v>1736449412</v>
      </c>
      <c r="C237">
        <v>439.90000009536698</v>
      </c>
      <c r="D237" t="s">
        <v>789</v>
      </c>
      <c r="E237" t="s">
        <v>790</v>
      </c>
      <c r="F237">
        <v>2</v>
      </c>
      <c r="G237">
        <v>1736449411</v>
      </c>
      <c r="H237">
        <f t="shared" si="102"/>
        <v>2.4841394171316268E-3</v>
      </c>
      <c r="I237">
        <f t="shared" si="103"/>
        <v>2.4841394171316269</v>
      </c>
      <c r="J237">
        <f t="shared" si="104"/>
        <v>47.70453172338852</v>
      </c>
      <c r="K237">
        <f t="shared" si="105"/>
        <v>1552.51</v>
      </c>
      <c r="L237">
        <f t="shared" si="106"/>
        <v>981.80255026484826</v>
      </c>
      <c r="M237">
        <f t="shared" si="107"/>
        <v>100.44804602216752</v>
      </c>
      <c r="N237">
        <f t="shared" si="108"/>
        <v>158.837024702989</v>
      </c>
      <c r="O237">
        <f t="shared" si="109"/>
        <v>0.14534346640915688</v>
      </c>
      <c r="P237">
        <f t="shared" si="110"/>
        <v>3.5439710693295288</v>
      </c>
      <c r="Q237">
        <f t="shared" si="111"/>
        <v>0.14211137559128248</v>
      </c>
      <c r="R237">
        <f t="shared" si="112"/>
        <v>8.9104013970221912E-2</v>
      </c>
      <c r="S237">
        <f t="shared" si="113"/>
        <v>253.91987999999998</v>
      </c>
      <c r="T237">
        <f t="shared" si="114"/>
        <v>25.823808968772433</v>
      </c>
      <c r="U237">
        <f t="shared" si="115"/>
        <v>25.823808968772433</v>
      </c>
      <c r="V237">
        <f t="shared" si="116"/>
        <v>3.3392388430574989</v>
      </c>
      <c r="W237">
        <f t="shared" si="117"/>
        <v>49.799579542164068</v>
      </c>
      <c r="X237">
        <f t="shared" si="118"/>
        <v>1.5939563634148302</v>
      </c>
      <c r="Y237">
        <f t="shared" si="119"/>
        <v>3.2007426128272165</v>
      </c>
      <c r="Z237">
        <f t="shared" si="120"/>
        <v>1.7452824796426687</v>
      </c>
      <c r="AA237">
        <f t="shared" si="121"/>
        <v>-109.55054829550474</v>
      </c>
      <c r="AB237">
        <f t="shared" si="122"/>
        <v>-136.22932478724667</v>
      </c>
      <c r="AC237">
        <f t="shared" si="123"/>
        <v>-8.1692569032539435</v>
      </c>
      <c r="AD237">
        <f t="shared" si="124"/>
        <v>-2.92499860053681E-2</v>
      </c>
      <c r="AE237">
        <f t="shared" si="125"/>
        <v>76.179648795758339</v>
      </c>
      <c r="AF237">
        <f t="shared" si="126"/>
        <v>2.4829040849387884</v>
      </c>
      <c r="AG237">
        <f t="shared" si="127"/>
        <v>47.70453172338852</v>
      </c>
      <c r="AH237">
        <v>1658.88227275491</v>
      </c>
      <c r="AI237">
        <v>1577.07072727273</v>
      </c>
      <c r="AJ237">
        <v>3.38775076062793</v>
      </c>
      <c r="AK237">
        <v>85.495142733625997</v>
      </c>
      <c r="AL237">
        <f t="shared" si="128"/>
        <v>2.4841394171316269</v>
      </c>
      <c r="AM237">
        <v>12.647131039860501</v>
      </c>
      <c r="AN237">
        <v>15.579990909090901</v>
      </c>
      <c r="AO237">
        <v>9.3905253977865394E-6</v>
      </c>
      <c r="AP237">
        <v>126.389948844656</v>
      </c>
      <c r="AQ237">
        <v>37</v>
      </c>
      <c r="AR237">
        <v>7</v>
      </c>
      <c r="AS237">
        <f t="shared" si="129"/>
        <v>1</v>
      </c>
      <c r="AT237">
        <f t="shared" si="130"/>
        <v>0</v>
      </c>
      <c r="AU237">
        <f t="shared" si="131"/>
        <v>54576.996410088293</v>
      </c>
      <c r="AV237">
        <f t="shared" si="132"/>
        <v>1600</v>
      </c>
      <c r="AW237">
        <f t="shared" si="133"/>
        <v>1348.7999520000001</v>
      </c>
      <c r="AX237">
        <f t="shared" si="134"/>
        <v>0.84299997000000004</v>
      </c>
      <c r="AY237">
        <f t="shared" si="135"/>
        <v>0.15869992499999999</v>
      </c>
      <c r="AZ237">
        <v>6</v>
      </c>
      <c r="BA237">
        <v>0.5</v>
      </c>
      <c r="BB237" t="s">
        <v>345</v>
      </c>
      <c r="BC237">
        <v>2</v>
      </c>
      <c r="BD237" t="b">
        <v>1</v>
      </c>
      <c r="BE237">
        <v>1736449411</v>
      </c>
      <c r="BF237">
        <v>1552.51</v>
      </c>
      <c r="BG237">
        <v>1648.5</v>
      </c>
      <c r="BH237">
        <v>15.579700000000001</v>
      </c>
      <c r="BI237">
        <v>12.648199999999999</v>
      </c>
      <c r="BJ237">
        <v>1553.23</v>
      </c>
      <c r="BK237">
        <v>15.505599999999999</v>
      </c>
      <c r="BL237">
        <v>500.267</v>
      </c>
      <c r="BM237">
        <v>102.21</v>
      </c>
      <c r="BN237">
        <v>9.9823899999999993E-2</v>
      </c>
      <c r="BO237">
        <v>25.110800000000001</v>
      </c>
      <c r="BP237">
        <v>24.8263</v>
      </c>
      <c r="BQ237">
        <v>999.9</v>
      </c>
      <c r="BR237">
        <v>0</v>
      </c>
      <c r="BS237">
        <v>0</v>
      </c>
      <c r="BT237">
        <v>10036.200000000001</v>
      </c>
      <c r="BU237">
        <v>513.524</v>
      </c>
      <c r="BV237">
        <v>124.479</v>
      </c>
      <c r="BW237">
        <v>-95.99</v>
      </c>
      <c r="BX237">
        <v>1577.08</v>
      </c>
      <c r="BY237">
        <v>1669.62</v>
      </c>
      <c r="BZ237">
        <v>2.93146</v>
      </c>
      <c r="CA237">
        <v>1648.5</v>
      </c>
      <c r="CB237">
        <v>12.648199999999999</v>
      </c>
      <c r="CC237">
        <v>1.5924</v>
      </c>
      <c r="CD237">
        <v>1.29278</v>
      </c>
      <c r="CE237">
        <v>13.8855</v>
      </c>
      <c r="CF237">
        <v>10.7151</v>
      </c>
      <c r="CG237">
        <v>1600</v>
      </c>
      <c r="CH237">
        <v>0.90000100000000005</v>
      </c>
      <c r="CI237">
        <v>9.9999000000000005E-2</v>
      </c>
      <c r="CJ237">
        <v>20</v>
      </c>
      <c r="CK237">
        <v>31274.400000000001</v>
      </c>
      <c r="CL237">
        <v>1736445700.0999999</v>
      </c>
      <c r="CM237" t="s">
        <v>346</v>
      </c>
      <c r="CN237">
        <v>1736445697.0999999</v>
      </c>
      <c r="CO237">
        <v>1736445700.0999999</v>
      </c>
      <c r="CP237">
        <v>1</v>
      </c>
      <c r="CQ237">
        <v>-0.33700000000000002</v>
      </c>
      <c r="CR237">
        <v>1.2999999999999999E-2</v>
      </c>
      <c r="CS237">
        <v>0.22</v>
      </c>
      <c r="CT237">
        <v>8.3000000000000004E-2</v>
      </c>
      <c r="CU237">
        <v>420</v>
      </c>
      <c r="CV237">
        <v>16</v>
      </c>
      <c r="CW237">
        <v>0.23</v>
      </c>
      <c r="CX237">
        <v>0.32</v>
      </c>
      <c r="CY237">
        <v>-95.820833333333297</v>
      </c>
      <c r="CZ237">
        <v>-0.55731428571438202</v>
      </c>
      <c r="DA237">
        <v>9.8365902596634996E-2</v>
      </c>
      <c r="DB237">
        <v>0</v>
      </c>
      <c r="DC237">
        <v>2.91734238095238</v>
      </c>
      <c r="DD237">
        <v>7.5067012987012502E-2</v>
      </c>
      <c r="DE237">
        <v>7.6655437509502199E-3</v>
      </c>
      <c r="DF237">
        <v>1</v>
      </c>
      <c r="DG237">
        <v>1</v>
      </c>
      <c r="DH237">
        <v>2</v>
      </c>
      <c r="DI237" t="s">
        <v>347</v>
      </c>
      <c r="DJ237">
        <v>3.11931</v>
      </c>
      <c r="DK237">
        <v>2.8012100000000002</v>
      </c>
      <c r="DL237">
        <v>0.24156900000000001</v>
      </c>
      <c r="DM237">
        <v>0.252137</v>
      </c>
      <c r="DN237">
        <v>8.7070700000000001E-2</v>
      </c>
      <c r="DO237">
        <v>7.5506000000000004E-2</v>
      </c>
      <c r="DP237">
        <v>21164</v>
      </c>
      <c r="DQ237">
        <v>19288.400000000001</v>
      </c>
      <c r="DR237">
        <v>26686</v>
      </c>
      <c r="DS237">
        <v>24121.7</v>
      </c>
      <c r="DT237">
        <v>33682.199999999997</v>
      </c>
      <c r="DU237">
        <v>32487</v>
      </c>
      <c r="DV237">
        <v>40349.800000000003</v>
      </c>
      <c r="DW237">
        <v>38133.5</v>
      </c>
      <c r="DX237">
        <v>2.0132699999999999</v>
      </c>
      <c r="DY237">
        <v>2.2685</v>
      </c>
      <c r="DZ237">
        <v>0.152811</v>
      </c>
      <c r="EA237">
        <v>0</v>
      </c>
      <c r="EB237">
        <v>22.3126</v>
      </c>
      <c r="EC237">
        <v>999.9</v>
      </c>
      <c r="ED237">
        <v>64.075999999999993</v>
      </c>
      <c r="EE237">
        <v>22.195</v>
      </c>
      <c r="EF237">
        <v>16.832799999999999</v>
      </c>
      <c r="EG237">
        <v>63.9848</v>
      </c>
      <c r="EH237">
        <v>26.899000000000001</v>
      </c>
      <c r="EI237">
        <v>1</v>
      </c>
      <c r="EJ237">
        <v>-0.42539399999999999</v>
      </c>
      <c r="EK237">
        <v>-3.43262</v>
      </c>
      <c r="EL237">
        <v>20.250299999999999</v>
      </c>
      <c r="EM237">
        <v>5.2605700000000004</v>
      </c>
      <c r="EN237">
        <v>12.007300000000001</v>
      </c>
      <c r="EO237">
        <v>5.0000999999999998</v>
      </c>
      <c r="EP237">
        <v>3.28695</v>
      </c>
      <c r="EQ237">
        <v>9999</v>
      </c>
      <c r="ER237">
        <v>9999</v>
      </c>
      <c r="ES237">
        <v>999.9</v>
      </c>
      <c r="ET237">
        <v>9999</v>
      </c>
      <c r="EU237">
        <v>1.87226</v>
      </c>
      <c r="EV237">
        <v>1.87317</v>
      </c>
      <c r="EW237">
        <v>1.86937</v>
      </c>
      <c r="EX237">
        <v>1.8751</v>
      </c>
      <c r="EY237">
        <v>1.8754299999999999</v>
      </c>
      <c r="EZ237">
        <v>1.87385</v>
      </c>
      <c r="FA237">
        <v>1.8724099999999999</v>
      </c>
      <c r="FB237">
        <v>1.8714900000000001</v>
      </c>
      <c r="FC237">
        <v>5</v>
      </c>
      <c r="FD237">
        <v>0</v>
      </c>
      <c r="FE237">
        <v>0</v>
      </c>
      <c r="FF237">
        <v>0</v>
      </c>
      <c r="FG237" t="s">
        <v>348</v>
      </c>
      <c r="FH237" t="s">
        <v>349</v>
      </c>
      <c r="FI237" t="s">
        <v>350</v>
      </c>
      <c r="FJ237" t="s">
        <v>350</v>
      </c>
      <c r="FK237" t="s">
        <v>350</v>
      </c>
      <c r="FL237" t="s">
        <v>350</v>
      </c>
      <c r="FM237">
        <v>0</v>
      </c>
      <c r="FN237">
        <v>100</v>
      </c>
      <c r="FO237">
        <v>100</v>
      </c>
      <c r="FP237">
        <v>-0.73</v>
      </c>
      <c r="FQ237">
        <v>7.4099999999999999E-2</v>
      </c>
      <c r="FR237">
        <v>-0.18329044484773399</v>
      </c>
      <c r="FS237">
        <v>1.93526017593624E-3</v>
      </c>
      <c r="FT237">
        <v>-2.6352868309754201E-6</v>
      </c>
      <c r="FU237">
        <v>7.4988703689445403E-10</v>
      </c>
      <c r="FV237">
        <v>7.4070808911679595E-2</v>
      </c>
      <c r="FW237">
        <v>0</v>
      </c>
      <c r="FX237">
        <v>0</v>
      </c>
      <c r="FY237">
        <v>0</v>
      </c>
      <c r="FZ237">
        <v>1</v>
      </c>
      <c r="GA237">
        <v>1999</v>
      </c>
      <c r="GB237">
        <v>0</v>
      </c>
      <c r="GC237">
        <v>14</v>
      </c>
      <c r="GD237">
        <v>61.9</v>
      </c>
      <c r="GE237">
        <v>61.9</v>
      </c>
      <c r="GF237">
        <v>3.41309</v>
      </c>
      <c r="GG237">
        <v>2.4597199999999999</v>
      </c>
      <c r="GH237">
        <v>1.5979000000000001</v>
      </c>
      <c r="GI237">
        <v>2.35229</v>
      </c>
      <c r="GJ237">
        <v>1.64917</v>
      </c>
      <c r="GK237">
        <v>2.49146</v>
      </c>
      <c r="GL237">
        <v>26.5199</v>
      </c>
      <c r="GM237">
        <v>14.333399999999999</v>
      </c>
      <c r="GN237">
        <v>19</v>
      </c>
      <c r="GO237">
        <v>450.96600000000001</v>
      </c>
      <c r="GP237">
        <v>640.14599999999996</v>
      </c>
      <c r="GQ237">
        <v>28.9602</v>
      </c>
      <c r="GR237">
        <v>21.7973</v>
      </c>
      <c r="GS237">
        <v>30.0001</v>
      </c>
      <c r="GT237">
        <v>21.729299999999999</v>
      </c>
      <c r="GU237">
        <v>21.710999999999999</v>
      </c>
      <c r="GV237">
        <v>68.446200000000005</v>
      </c>
      <c r="GW237">
        <v>28.0122</v>
      </c>
      <c r="GX237">
        <v>100</v>
      </c>
      <c r="GY237">
        <v>28.891400000000001</v>
      </c>
      <c r="GZ237">
        <v>1671.49</v>
      </c>
      <c r="HA237">
        <v>12.627000000000001</v>
      </c>
      <c r="HB237">
        <v>101.33799999999999</v>
      </c>
      <c r="HC237">
        <v>101.328</v>
      </c>
    </row>
    <row r="238" spans="1:211" x14ac:dyDescent="0.2">
      <c r="A238">
        <v>222</v>
      </c>
      <c r="B238">
        <v>1736449414</v>
      </c>
      <c r="C238">
        <v>441.90000009536698</v>
      </c>
      <c r="D238" t="s">
        <v>791</v>
      </c>
      <c r="E238" t="s">
        <v>792</v>
      </c>
      <c r="F238">
        <v>2</v>
      </c>
      <c r="G238">
        <v>1736449412</v>
      </c>
      <c r="H238">
        <f t="shared" si="102"/>
        <v>2.4858913427795244E-3</v>
      </c>
      <c r="I238">
        <f t="shared" si="103"/>
        <v>2.4858913427795244</v>
      </c>
      <c r="J238">
        <f t="shared" si="104"/>
        <v>47.621395044054964</v>
      </c>
      <c r="K238">
        <f t="shared" si="105"/>
        <v>1555.87</v>
      </c>
      <c r="L238">
        <f t="shared" si="106"/>
        <v>986.4651505632811</v>
      </c>
      <c r="M238">
        <f t="shared" si="107"/>
        <v>100.92598392811063</v>
      </c>
      <c r="N238">
        <f t="shared" si="108"/>
        <v>159.18221796742148</v>
      </c>
      <c r="O238">
        <f t="shared" si="109"/>
        <v>0.14547233992114891</v>
      </c>
      <c r="P238">
        <f t="shared" si="110"/>
        <v>3.5476074417982502</v>
      </c>
      <c r="Q238">
        <f t="shared" si="111"/>
        <v>0.14223782293286286</v>
      </c>
      <c r="R238">
        <f t="shared" si="112"/>
        <v>8.9183257861089327E-2</v>
      </c>
      <c r="S238">
        <f t="shared" si="113"/>
        <v>253.91986761599998</v>
      </c>
      <c r="T238">
        <f t="shared" si="114"/>
        <v>25.823237823432439</v>
      </c>
      <c r="U238">
        <f t="shared" si="115"/>
        <v>25.823237823432439</v>
      </c>
      <c r="V238">
        <f t="shared" si="116"/>
        <v>3.3391258408663118</v>
      </c>
      <c r="W238">
        <f t="shared" si="117"/>
        <v>49.804138021199321</v>
      </c>
      <c r="X238">
        <f t="shared" si="118"/>
        <v>1.5941497491104526</v>
      </c>
      <c r="Y238">
        <f t="shared" si="119"/>
        <v>3.2008379473044926</v>
      </c>
      <c r="Z238">
        <f t="shared" si="120"/>
        <v>1.7449760917558592</v>
      </c>
      <c r="AA238">
        <f t="shared" si="121"/>
        <v>-109.62780821657702</v>
      </c>
      <c r="AB238">
        <f t="shared" si="122"/>
        <v>-136.16424022635024</v>
      </c>
      <c r="AC238">
        <f t="shared" si="123"/>
        <v>-8.1569813691603024</v>
      </c>
      <c r="AD238">
        <f t="shared" si="124"/>
        <v>-2.916219608758297E-2</v>
      </c>
      <c r="AE238">
        <f t="shared" si="125"/>
        <v>76.179502448835535</v>
      </c>
      <c r="AF238">
        <f t="shared" si="126"/>
        <v>2.4840488019552254</v>
      </c>
      <c r="AG238">
        <f t="shared" si="127"/>
        <v>47.621395044054964</v>
      </c>
      <c r="AH238">
        <v>1665.70143109578</v>
      </c>
      <c r="AI238">
        <v>1583.89448484849</v>
      </c>
      <c r="AJ238">
        <v>3.3986401626550502</v>
      </c>
      <c r="AK238">
        <v>85.495142733625997</v>
      </c>
      <c r="AL238">
        <f t="shared" si="128"/>
        <v>2.4858913427795244</v>
      </c>
      <c r="AM238">
        <v>12.6470919096359</v>
      </c>
      <c r="AN238">
        <v>15.5827244755245</v>
      </c>
      <c r="AO238">
        <v>8.6012649058561294E-6</v>
      </c>
      <c r="AP238">
        <v>126.389948844656</v>
      </c>
      <c r="AQ238">
        <v>37</v>
      </c>
      <c r="AR238">
        <v>7</v>
      </c>
      <c r="AS238">
        <f t="shared" si="129"/>
        <v>1</v>
      </c>
      <c r="AT238">
        <f t="shared" si="130"/>
        <v>0</v>
      </c>
      <c r="AU238">
        <f t="shared" si="131"/>
        <v>54657.143334328495</v>
      </c>
      <c r="AV238">
        <f t="shared" si="132"/>
        <v>1600</v>
      </c>
      <c r="AW238">
        <f t="shared" si="133"/>
        <v>1348.7996975999999</v>
      </c>
      <c r="AX238">
        <f t="shared" si="134"/>
        <v>0.84299981099999999</v>
      </c>
      <c r="AY238">
        <f t="shared" si="135"/>
        <v>0.15869991725999999</v>
      </c>
      <c r="AZ238">
        <v>6</v>
      </c>
      <c r="BA238">
        <v>0.5</v>
      </c>
      <c r="BB238" t="s">
        <v>345</v>
      </c>
      <c r="BC238">
        <v>2</v>
      </c>
      <c r="BD238" t="b">
        <v>1</v>
      </c>
      <c r="BE238">
        <v>1736449412</v>
      </c>
      <c r="BF238">
        <v>1555.87</v>
      </c>
      <c r="BG238">
        <v>1651.895</v>
      </c>
      <c r="BH238">
        <v>15.58145</v>
      </c>
      <c r="BI238">
        <v>12.6479</v>
      </c>
      <c r="BJ238">
        <v>1556.595</v>
      </c>
      <c r="BK238">
        <v>15.507350000000001</v>
      </c>
      <c r="BL238">
        <v>500.14699999999999</v>
      </c>
      <c r="BM238">
        <v>102.2105</v>
      </c>
      <c r="BN238">
        <v>0.10024445</v>
      </c>
      <c r="BO238">
        <v>25.1113</v>
      </c>
      <c r="BP238">
        <v>24.8261</v>
      </c>
      <c r="BQ238">
        <v>999.9</v>
      </c>
      <c r="BR238">
        <v>0</v>
      </c>
      <c r="BS238">
        <v>0</v>
      </c>
      <c r="BT238">
        <v>10051.549999999999</v>
      </c>
      <c r="BU238">
        <v>513.54349999999999</v>
      </c>
      <c r="BV238">
        <v>124.4935</v>
      </c>
      <c r="BW238">
        <v>-96.024299999999997</v>
      </c>
      <c r="BX238">
        <v>1580.4949999999999</v>
      </c>
      <c r="BY238">
        <v>1673.0550000000001</v>
      </c>
      <c r="BZ238">
        <v>2.9335249999999999</v>
      </c>
      <c r="CA238">
        <v>1651.895</v>
      </c>
      <c r="CB238">
        <v>12.6479</v>
      </c>
      <c r="CC238">
        <v>1.5925849999999999</v>
      </c>
      <c r="CD238">
        <v>1.2927500000000001</v>
      </c>
      <c r="CE238">
        <v>13.88725</v>
      </c>
      <c r="CF238">
        <v>10.7148</v>
      </c>
      <c r="CG238">
        <v>1600</v>
      </c>
      <c r="CH238">
        <v>0.90000049999999998</v>
      </c>
      <c r="CI238">
        <v>9.9999299999999999E-2</v>
      </c>
      <c r="CJ238">
        <v>20</v>
      </c>
      <c r="CK238">
        <v>31274.45</v>
      </c>
      <c r="CL238">
        <v>1736445700.0999999</v>
      </c>
      <c r="CM238" t="s">
        <v>346</v>
      </c>
      <c r="CN238">
        <v>1736445697.0999999</v>
      </c>
      <c r="CO238">
        <v>1736445700.0999999</v>
      </c>
      <c r="CP238">
        <v>1</v>
      </c>
      <c r="CQ238">
        <v>-0.33700000000000002</v>
      </c>
      <c r="CR238">
        <v>1.2999999999999999E-2</v>
      </c>
      <c r="CS238">
        <v>0.22</v>
      </c>
      <c r="CT238">
        <v>8.3000000000000004E-2</v>
      </c>
      <c r="CU238">
        <v>420</v>
      </c>
      <c r="CV238">
        <v>16</v>
      </c>
      <c r="CW238">
        <v>0.23</v>
      </c>
      <c r="CX238">
        <v>0.32</v>
      </c>
      <c r="CY238">
        <v>-95.856195238095196</v>
      </c>
      <c r="CZ238">
        <v>-0.51638961038959696</v>
      </c>
      <c r="DA238">
        <v>9.3811444505355696E-2</v>
      </c>
      <c r="DB238">
        <v>0</v>
      </c>
      <c r="DC238">
        <v>2.9197519047618998</v>
      </c>
      <c r="DD238">
        <v>7.8870389610388697E-2</v>
      </c>
      <c r="DE238">
        <v>8.0229584966238394E-3</v>
      </c>
      <c r="DF238">
        <v>1</v>
      </c>
      <c r="DG238">
        <v>1</v>
      </c>
      <c r="DH238">
        <v>2</v>
      </c>
      <c r="DI238" t="s">
        <v>347</v>
      </c>
      <c r="DJ238">
        <v>3.1195499999999998</v>
      </c>
      <c r="DK238">
        <v>2.8015699999999999</v>
      </c>
      <c r="DL238">
        <v>0.24218400000000001</v>
      </c>
      <c r="DM238">
        <v>0.25273600000000002</v>
      </c>
      <c r="DN238">
        <v>8.7088200000000004E-2</v>
      </c>
      <c r="DO238">
        <v>7.5509900000000005E-2</v>
      </c>
      <c r="DP238">
        <v>21146.7</v>
      </c>
      <c r="DQ238">
        <v>19272.900000000001</v>
      </c>
      <c r="DR238">
        <v>26685.8</v>
      </c>
      <c r="DS238">
        <v>24121.599999999999</v>
      </c>
      <c r="DT238">
        <v>33681.300000000003</v>
      </c>
      <c r="DU238">
        <v>32486.7</v>
      </c>
      <c r="DV238">
        <v>40349.4</v>
      </c>
      <c r="DW238">
        <v>38133.300000000003</v>
      </c>
      <c r="DX238">
        <v>2.0148299999999999</v>
      </c>
      <c r="DY238">
        <v>2.2682199999999999</v>
      </c>
      <c r="DZ238">
        <v>0.15240899999999999</v>
      </c>
      <c r="EA238">
        <v>0</v>
      </c>
      <c r="EB238">
        <v>22.318999999999999</v>
      </c>
      <c r="EC238">
        <v>999.9</v>
      </c>
      <c r="ED238">
        <v>64.100999999999999</v>
      </c>
      <c r="EE238">
        <v>22.195</v>
      </c>
      <c r="EF238">
        <v>16.8415</v>
      </c>
      <c r="EG238">
        <v>64.234800000000007</v>
      </c>
      <c r="EH238">
        <v>26.674700000000001</v>
      </c>
      <c r="EI238">
        <v>1</v>
      </c>
      <c r="EJ238">
        <v>-0.42536800000000002</v>
      </c>
      <c r="EK238">
        <v>-3.4378500000000001</v>
      </c>
      <c r="EL238">
        <v>20.25</v>
      </c>
      <c r="EM238">
        <v>5.2610200000000003</v>
      </c>
      <c r="EN238">
        <v>12.007999999999999</v>
      </c>
      <c r="EO238">
        <v>5.0002000000000004</v>
      </c>
      <c r="EP238">
        <v>3.28708</v>
      </c>
      <c r="EQ238">
        <v>9999</v>
      </c>
      <c r="ER238">
        <v>9999</v>
      </c>
      <c r="ES238">
        <v>999.9</v>
      </c>
      <c r="ET238">
        <v>9999</v>
      </c>
      <c r="EU238">
        <v>1.8722700000000001</v>
      </c>
      <c r="EV238">
        <v>1.87317</v>
      </c>
      <c r="EW238">
        <v>1.86937</v>
      </c>
      <c r="EX238">
        <v>1.8751</v>
      </c>
      <c r="EY238">
        <v>1.8754200000000001</v>
      </c>
      <c r="EZ238">
        <v>1.87384</v>
      </c>
      <c r="FA238">
        <v>1.8724099999999999</v>
      </c>
      <c r="FB238">
        <v>1.8714900000000001</v>
      </c>
      <c r="FC238">
        <v>5</v>
      </c>
      <c r="FD238">
        <v>0</v>
      </c>
      <c r="FE238">
        <v>0</v>
      </c>
      <c r="FF238">
        <v>0</v>
      </c>
      <c r="FG238" t="s">
        <v>348</v>
      </c>
      <c r="FH238" t="s">
        <v>349</v>
      </c>
      <c r="FI238" t="s">
        <v>350</v>
      </c>
      <c r="FJ238" t="s">
        <v>350</v>
      </c>
      <c r="FK238" t="s">
        <v>350</v>
      </c>
      <c r="FL238" t="s">
        <v>350</v>
      </c>
      <c r="FM238">
        <v>0</v>
      </c>
      <c r="FN238">
        <v>100</v>
      </c>
      <c r="FO238">
        <v>100</v>
      </c>
      <c r="FP238">
        <v>-0.74</v>
      </c>
      <c r="FQ238">
        <v>7.3999999999999996E-2</v>
      </c>
      <c r="FR238">
        <v>-0.18329044484773399</v>
      </c>
      <c r="FS238">
        <v>1.93526017593624E-3</v>
      </c>
      <c r="FT238">
        <v>-2.6352868309754201E-6</v>
      </c>
      <c r="FU238">
        <v>7.4988703689445403E-10</v>
      </c>
      <c r="FV238">
        <v>7.4070808911679595E-2</v>
      </c>
      <c r="FW238">
        <v>0</v>
      </c>
      <c r="FX238">
        <v>0</v>
      </c>
      <c r="FY238">
        <v>0</v>
      </c>
      <c r="FZ238">
        <v>1</v>
      </c>
      <c r="GA238">
        <v>1999</v>
      </c>
      <c r="GB238">
        <v>0</v>
      </c>
      <c r="GC238">
        <v>14</v>
      </c>
      <c r="GD238">
        <v>61.9</v>
      </c>
      <c r="GE238">
        <v>61.9</v>
      </c>
      <c r="GF238">
        <v>3.4252899999999999</v>
      </c>
      <c r="GG238">
        <v>2.47925</v>
      </c>
      <c r="GH238">
        <v>1.5979000000000001</v>
      </c>
      <c r="GI238">
        <v>2.35229</v>
      </c>
      <c r="GJ238">
        <v>1.64917</v>
      </c>
      <c r="GK238">
        <v>2.4145500000000002</v>
      </c>
      <c r="GL238">
        <v>26.5199</v>
      </c>
      <c r="GM238">
        <v>14.315899999999999</v>
      </c>
      <c r="GN238">
        <v>19</v>
      </c>
      <c r="GO238">
        <v>451.87299999999999</v>
      </c>
      <c r="GP238">
        <v>639.92700000000002</v>
      </c>
      <c r="GQ238">
        <v>28.9131</v>
      </c>
      <c r="GR238">
        <v>21.798400000000001</v>
      </c>
      <c r="GS238">
        <v>30.0001</v>
      </c>
      <c r="GT238">
        <v>21.729800000000001</v>
      </c>
      <c r="GU238">
        <v>21.711500000000001</v>
      </c>
      <c r="GV238">
        <v>68.665899999999993</v>
      </c>
      <c r="GW238">
        <v>28.0122</v>
      </c>
      <c r="GX238">
        <v>100</v>
      </c>
      <c r="GY238">
        <v>28.7803</v>
      </c>
      <c r="GZ238">
        <v>1678.19</v>
      </c>
      <c r="HA238">
        <v>12.627000000000001</v>
      </c>
      <c r="HB238">
        <v>101.337</v>
      </c>
      <c r="HC238">
        <v>101.327</v>
      </c>
    </row>
    <row r="239" spans="1:211" x14ac:dyDescent="0.2">
      <c r="A239">
        <v>223</v>
      </c>
      <c r="B239">
        <v>1736449416</v>
      </c>
      <c r="C239">
        <v>443.90000009536698</v>
      </c>
      <c r="D239" t="s">
        <v>793</v>
      </c>
      <c r="E239" t="s">
        <v>794</v>
      </c>
      <c r="F239">
        <v>2</v>
      </c>
      <c r="G239">
        <v>1736449415</v>
      </c>
      <c r="H239">
        <f t="shared" si="102"/>
        <v>2.4894609008334696E-3</v>
      </c>
      <c r="I239">
        <f t="shared" si="103"/>
        <v>2.4894609008334698</v>
      </c>
      <c r="J239">
        <f t="shared" si="104"/>
        <v>47.53548016836163</v>
      </c>
      <c r="K239">
        <f t="shared" si="105"/>
        <v>1565.98</v>
      </c>
      <c r="L239">
        <f t="shared" si="106"/>
        <v>998.17957912477004</v>
      </c>
      <c r="M239">
        <f t="shared" si="107"/>
        <v>102.12473095624277</v>
      </c>
      <c r="N239">
        <f t="shared" si="108"/>
        <v>160.2169484604</v>
      </c>
      <c r="O239">
        <f t="shared" si="109"/>
        <v>0.1457458980969549</v>
      </c>
      <c r="P239">
        <f t="shared" si="110"/>
        <v>3.5311127792848751</v>
      </c>
      <c r="Q239">
        <f t="shared" si="111"/>
        <v>0.14248455126324355</v>
      </c>
      <c r="R239">
        <f t="shared" si="112"/>
        <v>8.9339785268269314E-2</v>
      </c>
      <c r="S239">
        <f t="shared" si="113"/>
        <v>253.91694599849998</v>
      </c>
      <c r="T239">
        <f t="shared" si="114"/>
        <v>25.822981755347445</v>
      </c>
      <c r="U239">
        <f t="shared" si="115"/>
        <v>25.822981755347445</v>
      </c>
      <c r="V239">
        <f t="shared" si="116"/>
        <v>3.3390751783934536</v>
      </c>
      <c r="W239">
        <f t="shared" si="117"/>
        <v>49.826512826741748</v>
      </c>
      <c r="X239">
        <f t="shared" si="118"/>
        <v>1.5946189342800001</v>
      </c>
      <c r="Y239">
        <f t="shared" si="119"/>
        <v>3.2003422351165876</v>
      </c>
      <c r="Z239">
        <f t="shared" si="120"/>
        <v>1.7444562441134535</v>
      </c>
      <c r="AA239">
        <f t="shared" si="121"/>
        <v>-109.78522572675601</v>
      </c>
      <c r="AB239">
        <f t="shared" si="122"/>
        <v>-135.97735502291974</v>
      </c>
      <c r="AC239">
        <f t="shared" si="123"/>
        <v>-8.1837194261478672</v>
      </c>
      <c r="AD239">
        <f t="shared" si="124"/>
        <v>-2.9354177323625663E-2</v>
      </c>
      <c r="AE239">
        <f t="shared" si="125"/>
        <v>76.343974327366183</v>
      </c>
      <c r="AF239">
        <f t="shared" si="126"/>
        <v>2.4889028633616892</v>
      </c>
      <c r="AG239">
        <f t="shared" si="127"/>
        <v>47.53548016836163</v>
      </c>
      <c r="AH239">
        <v>1672.6096935575999</v>
      </c>
      <c r="AI239">
        <v>1590.7780606060601</v>
      </c>
      <c r="AJ239">
        <v>3.4219613694957398</v>
      </c>
      <c r="AK239">
        <v>85.495142733625997</v>
      </c>
      <c r="AL239">
        <f t="shared" si="128"/>
        <v>2.4894609008334698</v>
      </c>
      <c r="AM239">
        <v>12.647393931277501</v>
      </c>
      <c r="AN239">
        <v>15.5859664335664</v>
      </c>
      <c r="AO239">
        <v>8.2914759156145793E-6</v>
      </c>
      <c r="AP239">
        <v>126.389948844656</v>
      </c>
      <c r="AQ239">
        <v>36</v>
      </c>
      <c r="AR239">
        <v>7</v>
      </c>
      <c r="AS239">
        <f t="shared" si="129"/>
        <v>1</v>
      </c>
      <c r="AT239">
        <f t="shared" si="130"/>
        <v>0</v>
      </c>
      <c r="AU239">
        <f t="shared" si="131"/>
        <v>54294.091891105207</v>
      </c>
      <c r="AV239">
        <f t="shared" si="132"/>
        <v>1599.98</v>
      </c>
      <c r="AW239">
        <f t="shared" si="133"/>
        <v>1348.7831879994001</v>
      </c>
      <c r="AX239">
        <f t="shared" si="134"/>
        <v>0.84300003000000001</v>
      </c>
      <c r="AY239">
        <f t="shared" si="135"/>
        <v>0.158700075</v>
      </c>
      <c r="AZ239">
        <v>6</v>
      </c>
      <c r="BA239">
        <v>0.5</v>
      </c>
      <c r="BB239" t="s">
        <v>345</v>
      </c>
      <c r="BC239">
        <v>2</v>
      </c>
      <c r="BD239" t="b">
        <v>1</v>
      </c>
      <c r="BE239">
        <v>1736449415</v>
      </c>
      <c r="BF239">
        <v>1565.98</v>
      </c>
      <c r="BG239">
        <v>1662.2</v>
      </c>
      <c r="BH239">
        <v>15.586</v>
      </c>
      <c r="BI239">
        <v>12.648</v>
      </c>
      <c r="BJ239">
        <v>1566.72</v>
      </c>
      <c r="BK239">
        <v>15.511900000000001</v>
      </c>
      <c r="BL239">
        <v>500.363</v>
      </c>
      <c r="BM239">
        <v>102.21</v>
      </c>
      <c r="BN239">
        <v>0.10098</v>
      </c>
      <c r="BO239">
        <v>25.108699999999999</v>
      </c>
      <c r="BP239">
        <v>24.8249</v>
      </c>
      <c r="BQ239">
        <v>999.9</v>
      </c>
      <c r="BR239">
        <v>0</v>
      </c>
      <c r="BS239">
        <v>0</v>
      </c>
      <c r="BT239">
        <v>9981.8799999999992</v>
      </c>
      <c r="BU239">
        <v>513.61099999999999</v>
      </c>
      <c r="BV239">
        <v>124.539</v>
      </c>
      <c r="BW239">
        <v>-96.215500000000006</v>
      </c>
      <c r="BX239">
        <v>1590.78</v>
      </c>
      <c r="BY239">
        <v>1683.49</v>
      </c>
      <c r="BZ239">
        <v>2.9379599999999999</v>
      </c>
      <c r="CA239">
        <v>1662.2</v>
      </c>
      <c r="CB239">
        <v>12.648</v>
      </c>
      <c r="CC239">
        <v>1.5930500000000001</v>
      </c>
      <c r="CD239">
        <v>1.2927599999999999</v>
      </c>
      <c r="CE239">
        <v>13.8917</v>
      </c>
      <c r="CF239">
        <v>10.7149</v>
      </c>
      <c r="CG239">
        <v>1599.98</v>
      </c>
      <c r="CH239">
        <v>0.89999899999999999</v>
      </c>
      <c r="CI239">
        <v>0.10000100000000001</v>
      </c>
      <c r="CJ239">
        <v>20</v>
      </c>
      <c r="CK239">
        <v>31274</v>
      </c>
      <c r="CL239">
        <v>1736445700.0999999</v>
      </c>
      <c r="CM239" t="s">
        <v>346</v>
      </c>
      <c r="CN239">
        <v>1736445697.0999999</v>
      </c>
      <c r="CO239">
        <v>1736445700.0999999</v>
      </c>
      <c r="CP239">
        <v>1</v>
      </c>
      <c r="CQ239">
        <v>-0.33700000000000002</v>
      </c>
      <c r="CR239">
        <v>1.2999999999999999E-2</v>
      </c>
      <c r="CS239">
        <v>0.22</v>
      </c>
      <c r="CT239">
        <v>8.3000000000000004E-2</v>
      </c>
      <c r="CU239">
        <v>420</v>
      </c>
      <c r="CV239">
        <v>16</v>
      </c>
      <c r="CW239">
        <v>0.23</v>
      </c>
      <c r="CX239">
        <v>0.32</v>
      </c>
      <c r="CY239">
        <v>-95.8925571428572</v>
      </c>
      <c r="CZ239">
        <v>-0.51977922077939998</v>
      </c>
      <c r="DA239">
        <v>9.36765029817202E-2</v>
      </c>
      <c r="DB239">
        <v>0</v>
      </c>
      <c r="DC239">
        <v>2.9223966666666699</v>
      </c>
      <c r="DD239">
        <v>8.2590389610389003E-2</v>
      </c>
      <c r="DE239">
        <v>8.3884837913332094E-3</v>
      </c>
      <c r="DF239">
        <v>1</v>
      </c>
      <c r="DG239">
        <v>1</v>
      </c>
      <c r="DH239">
        <v>2</v>
      </c>
      <c r="DI239" t="s">
        <v>347</v>
      </c>
      <c r="DJ239">
        <v>3.11985</v>
      </c>
      <c r="DK239">
        <v>2.8008700000000002</v>
      </c>
      <c r="DL239">
        <v>0.24279100000000001</v>
      </c>
      <c r="DM239">
        <v>0.253332</v>
      </c>
      <c r="DN239">
        <v>8.7090799999999996E-2</v>
      </c>
      <c r="DO239">
        <v>7.5507400000000002E-2</v>
      </c>
      <c r="DP239">
        <v>21129.9</v>
      </c>
      <c r="DQ239">
        <v>19257.5</v>
      </c>
      <c r="DR239">
        <v>26685.8</v>
      </c>
      <c r="DS239">
        <v>24121.4</v>
      </c>
      <c r="DT239">
        <v>33681.300000000003</v>
      </c>
      <c r="DU239">
        <v>32486.7</v>
      </c>
      <c r="DV239">
        <v>40349.4</v>
      </c>
      <c r="DW239">
        <v>38133.1</v>
      </c>
      <c r="DX239">
        <v>2.0160300000000002</v>
      </c>
      <c r="DY239">
        <v>2.2682500000000001</v>
      </c>
      <c r="DZ239">
        <v>0.151753</v>
      </c>
      <c r="EA239">
        <v>0</v>
      </c>
      <c r="EB239">
        <v>22.325199999999999</v>
      </c>
      <c r="EC239">
        <v>999.9</v>
      </c>
      <c r="ED239">
        <v>64.100999999999999</v>
      </c>
      <c r="EE239">
        <v>22.195</v>
      </c>
      <c r="EF239">
        <v>16.840499999999999</v>
      </c>
      <c r="EG239">
        <v>63.794800000000002</v>
      </c>
      <c r="EH239">
        <v>26.318100000000001</v>
      </c>
      <c r="EI239">
        <v>1</v>
      </c>
      <c r="EJ239">
        <v>-0.42538100000000001</v>
      </c>
      <c r="EK239">
        <v>-3.3284699999999998</v>
      </c>
      <c r="EL239">
        <v>20.252500000000001</v>
      </c>
      <c r="EM239">
        <v>5.2608699999999997</v>
      </c>
      <c r="EN239">
        <v>12.0083</v>
      </c>
      <c r="EO239">
        <v>5</v>
      </c>
      <c r="EP239">
        <v>3.28708</v>
      </c>
      <c r="EQ239">
        <v>9999</v>
      </c>
      <c r="ER239">
        <v>9999</v>
      </c>
      <c r="ES239">
        <v>999.9</v>
      </c>
      <c r="ET239">
        <v>9999</v>
      </c>
      <c r="EU239">
        <v>1.87226</v>
      </c>
      <c r="EV239">
        <v>1.87317</v>
      </c>
      <c r="EW239">
        <v>1.86937</v>
      </c>
      <c r="EX239">
        <v>1.8751</v>
      </c>
      <c r="EY239">
        <v>1.8754200000000001</v>
      </c>
      <c r="EZ239">
        <v>1.8738300000000001</v>
      </c>
      <c r="FA239">
        <v>1.8724099999999999</v>
      </c>
      <c r="FB239">
        <v>1.8714900000000001</v>
      </c>
      <c r="FC239">
        <v>5</v>
      </c>
      <c r="FD239">
        <v>0</v>
      </c>
      <c r="FE239">
        <v>0</v>
      </c>
      <c r="FF239">
        <v>0</v>
      </c>
      <c r="FG239" t="s">
        <v>348</v>
      </c>
      <c r="FH239" t="s">
        <v>349</v>
      </c>
      <c r="FI239" t="s">
        <v>350</v>
      </c>
      <c r="FJ239" t="s">
        <v>350</v>
      </c>
      <c r="FK239" t="s">
        <v>350</v>
      </c>
      <c r="FL239" t="s">
        <v>350</v>
      </c>
      <c r="FM239">
        <v>0</v>
      </c>
      <c r="FN239">
        <v>100</v>
      </c>
      <c r="FO239">
        <v>100</v>
      </c>
      <c r="FP239">
        <v>-0.74</v>
      </c>
      <c r="FQ239">
        <v>7.3999999999999996E-2</v>
      </c>
      <c r="FR239">
        <v>-0.18329044484773399</v>
      </c>
      <c r="FS239">
        <v>1.93526017593624E-3</v>
      </c>
      <c r="FT239">
        <v>-2.6352868309754201E-6</v>
      </c>
      <c r="FU239">
        <v>7.4988703689445403E-10</v>
      </c>
      <c r="FV239">
        <v>7.4070808911679595E-2</v>
      </c>
      <c r="FW239">
        <v>0</v>
      </c>
      <c r="FX239">
        <v>0</v>
      </c>
      <c r="FY239">
        <v>0</v>
      </c>
      <c r="FZ239">
        <v>1</v>
      </c>
      <c r="GA239">
        <v>1999</v>
      </c>
      <c r="GB239">
        <v>0</v>
      </c>
      <c r="GC239">
        <v>14</v>
      </c>
      <c r="GD239">
        <v>62</v>
      </c>
      <c r="GE239">
        <v>61.9</v>
      </c>
      <c r="GF239">
        <v>3.43506</v>
      </c>
      <c r="GG239">
        <v>2.47437</v>
      </c>
      <c r="GH239">
        <v>1.5979000000000001</v>
      </c>
      <c r="GI239">
        <v>2.35229</v>
      </c>
      <c r="GJ239">
        <v>1.64917</v>
      </c>
      <c r="GK239">
        <v>2.32056</v>
      </c>
      <c r="GL239">
        <v>26.499199999999998</v>
      </c>
      <c r="GM239">
        <v>14.3247</v>
      </c>
      <c r="GN239">
        <v>19</v>
      </c>
      <c r="GO239">
        <v>452.565</v>
      </c>
      <c r="GP239">
        <v>639.95899999999995</v>
      </c>
      <c r="GQ239">
        <v>28.870899999999999</v>
      </c>
      <c r="GR239">
        <v>21.799700000000001</v>
      </c>
      <c r="GS239">
        <v>30.0001</v>
      </c>
      <c r="GT239">
        <v>21.730699999999999</v>
      </c>
      <c r="GU239">
        <v>21.712399999999999</v>
      </c>
      <c r="GV239">
        <v>68.880499999999998</v>
      </c>
      <c r="GW239">
        <v>28.0122</v>
      </c>
      <c r="GX239">
        <v>100</v>
      </c>
      <c r="GY239">
        <v>28.7803</v>
      </c>
      <c r="GZ239">
        <v>1684.95</v>
      </c>
      <c r="HA239">
        <v>12.627000000000001</v>
      </c>
      <c r="HB239">
        <v>101.337</v>
      </c>
      <c r="HC239">
        <v>101.327</v>
      </c>
    </row>
    <row r="240" spans="1:211" x14ac:dyDescent="0.2">
      <c r="A240">
        <v>224</v>
      </c>
      <c r="B240">
        <v>1736449418</v>
      </c>
      <c r="C240">
        <v>445.90000009536698</v>
      </c>
      <c r="D240" t="s">
        <v>795</v>
      </c>
      <c r="E240" t="s">
        <v>796</v>
      </c>
      <c r="F240">
        <v>2</v>
      </c>
      <c r="G240">
        <v>1736449416</v>
      </c>
      <c r="H240">
        <f t="shared" si="102"/>
        <v>2.4896443910660186E-3</v>
      </c>
      <c r="I240">
        <f t="shared" si="103"/>
        <v>2.4896443910660184</v>
      </c>
      <c r="J240">
        <f t="shared" si="104"/>
        <v>47.510787895129297</v>
      </c>
      <c r="K240">
        <f t="shared" si="105"/>
        <v>1569.36</v>
      </c>
      <c r="L240">
        <f t="shared" si="106"/>
        <v>1002.0080839010446</v>
      </c>
      <c r="M240">
        <f t="shared" si="107"/>
        <v>102.51517141149201</v>
      </c>
      <c r="N240">
        <f t="shared" si="108"/>
        <v>160.560789869064</v>
      </c>
      <c r="O240">
        <f t="shared" si="109"/>
        <v>0.14581475745658465</v>
      </c>
      <c r="P240">
        <f t="shared" si="110"/>
        <v>3.5350973764188369</v>
      </c>
      <c r="Q240">
        <f t="shared" si="111"/>
        <v>0.14255395617323249</v>
      </c>
      <c r="R240">
        <f t="shared" si="112"/>
        <v>8.938311922438201E-2</v>
      </c>
      <c r="S240">
        <f t="shared" si="113"/>
        <v>253.91773949887497</v>
      </c>
      <c r="T240">
        <f t="shared" si="114"/>
        <v>25.819137258153912</v>
      </c>
      <c r="U240">
        <f t="shared" si="115"/>
        <v>25.819137258153912</v>
      </c>
      <c r="V240">
        <f t="shared" si="116"/>
        <v>3.3383146343057728</v>
      </c>
      <c r="W240">
        <f t="shared" si="117"/>
        <v>49.834795487777399</v>
      </c>
      <c r="X240">
        <f t="shared" si="118"/>
        <v>1.594594256805155</v>
      </c>
      <c r="Y240">
        <f t="shared" si="119"/>
        <v>3.1997608120941301</v>
      </c>
      <c r="Z240">
        <f t="shared" si="120"/>
        <v>1.7437203775006178</v>
      </c>
      <c r="AA240">
        <f t="shared" si="121"/>
        <v>-109.79331764601142</v>
      </c>
      <c r="AB240">
        <f t="shared" si="122"/>
        <v>-135.97937672781282</v>
      </c>
      <c r="AC240">
        <f t="shared" si="123"/>
        <v>-8.1743333864014662</v>
      </c>
      <c r="AD240">
        <f t="shared" si="124"/>
        <v>-2.9288261350728817E-2</v>
      </c>
      <c r="AE240">
        <f t="shared" si="125"/>
        <v>76.307547286534287</v>
      </c>
      <c r="AF240">
        <f t="shared" si="126"/>
        <v>2.4890745782563077</v>
      </c>
      <c r="AG240">
        <f t="shared" si="127"/>
        <v>47.510787895129297</v>
      </c>
      <c r="AH240">
        <v>1679.5476549141399</v>
      </c>
      <c r="AI240">
        <v>1597.6568484848499</v>
      </c>
      <c r="AJ240">
        <v>3.43481384017797</v>
      </c>
      <c r="AK240">
        <v>85.495142733625997</v>
      </c>
      <c r="AL240">
        <f t="shared" si="128"/>
        <v>2.4896443910660184</v>
      </c>
      <c r="AM240">
        <v>12.648006600931501</v>
      </c>
      <c r="AN240">
        <v>15.5867573426574</v>
      </c>
      <c r="AO240">
        <v>6.6720375876254304E-6</v>
      </c>
      <c r="AP240">
        <v>126.389948844656</v>
      </c>
      <c r="AQ240">
        <v>36</v>
      </c>
      <c r="AR240">
        <v>7</v>
      </c>
      <c r="AS240">
        <f t="shared" si="129"/>
        <v>1</v>
      </c>
      <c r="AT240">
        <f t="shared" si="130"/>
        <v>0</v>
      </c>
      <c r="AU240">
        <f t="shared" si="131"/>
        <v>54382.358390987334</v>
      </c>
      <c r="AV240">
        <f t="shared" si="132"/>
        <v>1599.9849999999999</v>
      </c>
      <c r="AW240">
        <f t="shared" si="133"/>
        <v>1348.7874029995498</v>
      </c>
      <c r="AX240">
        <f t="shared" si="134"/>
        <v>0.84300003000000001</v>
      </c>
      <c r="AY240">
        <f t="shared" si="135"/>
        <v>0.158700075</v>
      </c>
      <c r="AZ240">
        <v>6</v>
      </c>
      <c r="BA240">
        <v>0.5</v>
      </c>
      <c r="BB240" t="s">
        <v>345</v>
      </c>
      <c r="BC240">
        <v>2</v>
      </c>
      <c r="BD240" t="b">
        <v>1</v>
      </c>
      <c r="BE240">
        <v>1736449416</v>
      </c>
      <c r="BF240">
        <v>1569.36</v>
      </c>
      <c r="BG240">
        <v>1665.5450000000001</v>
      </c>
      <c r="BH240">
        <v>15.58595</v>
      </c>
      <c r="BI240">
        <v>12.6478</v>
      </c>
      <c r="BJ240">
        <v>1570.1</v>
      </c>
      <c r="BK240">
        <v>15.511850000000001</v>
      </c>
      <c r="BL240">
        <v>500.37200000000001</v>
      </c>
      <c r="BM240">
        <v>102.20950000000001</v>
      </c>
      <c r="BN240">
        <v>0.10022490000000001</v>
      </c>
      <c r="BO240">
        <v>25.105650000000001</v>
      </c>
      <c r="BP240">
        <v>24.821650000000002</v>
      </c>
      <c r="BQ240">
        <v>999.9</v>
      </c>
      <c r="BR240">
        <v>0</v>
      </c>
      <c r="BS240">
        <v>0</v>
      </c>
      <c r="BT240">
        <v>9998.74</v>
      </c>
      <c r="BU240">
        <v>513.66049999999996</v>
      </c>
      <c r="BV240">
        <v>124.453</v>
      </c>
      <c r="BW240">
        <v>-96.180850000000007</v>
      </c>
      <c r="BX240">
        <v>1594.21</v>
      </c>
      <c r="BY240">
        <v>1686.875</v>
      </c>
      <c r="BZ240">
        <v>2.9381200000000001</v>
      </c>
      <c r="CA240">
        <v>1665.5450000000001</v>
      </c>
      <c r="CB240">
        <v>12.6478</v>
      </c>
      <c r="CC240">
        <v>1.5930299999999999</v>
      </c>
      <c r="CD240">
        <v>1.2927299999999999</v>
      </c>
      <c r="CE240">
        <v>13.891550000000001</v>
      </c>
      <c r="CF240">
        <v>10.714549999999999</v>
      </c>
      <c r="CG240">
        <v>1599.9849999999999</v>
      </c>
      <c r="CH240">
        <v>0.89999899999999999</v>
      </c>
      <c r="CI240">
        <v>0.10000100000000001</v>
      </c>
      <c r="CJ240">
        <v>20</v>
      </c>
      <c r="CK240">
        <v>31274.1</v>
      </c>
      <c r="CL240">
        <v>1736445700.0999999</v>
      </c>
      <c r="CM240" t="s">
        <v>346</v>
      </c>
      <c r="CN240">
        <v>1736445697.0999999</v>
      </c>
      <c r="CO240">
        <v>1736445700.0999999</v>
      </c>
      <c r="CP240">
        <v>1</v>
      </c>
      <c r="CQ240">
        <v>-0.33700000000000002</v>
      </c>
      <c r="CR240">
        <v>1.2999999999999999E-2</v>
      </c>
      <c r="CS240">
        <v>0.22</v>
      </c>
      <c r="CT240">
        <v>8.3000000000000004E-2</v>
      </c>
      <c r="CU240">
        <v>420</v>
      </c>
      <c r="CV240">
        <v>16</v>
      </c>
      <c r="CW240">
        <v>0.23</v>
      </c>
      <c r="CX240">
        <v>0.32</v>
      </c>
      <c r="CY240">
        <v>-95.9318047619048</v>
      </c>
      <c r="CZ240">
        <v>-0.798974025974028</v>
      </c>
      <c r="DA240">
        <v>0.1245007839952</v>
      </c>
      <c r="DB240">
        <v>0</v>
      </c>
      <c r="DC240">
        <v>2.9250609523809499</v>
      </c>
      <c r="DD240">
        <v>8.3263636363642798E-2</v>
      </c>
      <c r="DE240">
        <v>8.4555633445633094E-3</v>
      </c>
      <c r="DF240">
        <v>1</v>
      </c>
      <c r="DG240">
        <v>1</v>
      </c>
      <c r="DH240">
        <v>2</v>
      </c>
      <c r="DI240" t="s">
        <v>347</v>
      </c>
      <c r="DJ240">
        <v>3.1192000000000002</v>
      </c>
      <c r="DK240">
        <v>2.8006000000000002</v>
      </c>
      <c r="DL240">
        <v>0.243394</v>
      </c>
      <c r="DM240">
        <v>0.253913</v>
      </c>
      <c r="DN240">
        <v>8.7085200000000001E-2</v>
      </c>
      <c r="DO240">
        <v>7.54996E-2</v>
      </c>
      <c r="DP240">
        <v>21113.200000000001</v>
      </c>
      <c r="DQ240">
        <v>19242.599999999999</v>
      </c>
      <c r="DR240">
        <v>26685.9</v>
      </c>
      <c r="DS240">
        <v>24121.4</v>
      </c>
      <c r="DT240">
        <v>33681.699999999997</v>
      </c>
      <c r="DU240">
        <v>32487.1</v>
      </c>
      <c r="DV240">
        <v>40349.5</v>
      </c>
      <c r="DW240">
        <v>38133.199999999997</v>
      </c>
      <c r="DX240">
        <v>2.0152199999999998</v>
      </c>
      <c r="DY240">
        <v>2.2691499999999998</v>
      </c>
      <c r="DZ240">
        <v>0.151001</v>
      </c>
      <c r="EA240">
        <v>0</v>
      </c>
      <c r="EB240">
        <v>22.331</v>
      </c>
      <c r="EC240">
        <v>999.9</v>
      </c>
      <c r="ED240">
        <v>64.100999999999999</v>
      </c>
      <c r="EE240">
        <v>22.204999999999998</v>
      </c>
      <c r="EF240">
        <v>16.852</v>
      </c>
      <c r="EG240">
        <v>64.344800000000006</v>
      </c>
      <c r="EH240">
        <v>26.802900000000001</v>
      </c>
      <c r="EI240">
        <v>1</v>
      </c>
      <c r="EJ240">
        <v>-0.42547000000000001</v>
      </c>
      <c r="EK240">
        <v>-3.2321300000000002</v>
      </c>
      <c r="EL240">
        <v>20.255400000000002</v>
      </c>
      <c r="EM240">
        <v>5.2601199999999997</v>
      </c>
      <c r="EN240">
        <v>12.0083</v>
      </c>
      <c r="EO240">
        <v>4.9996</v>
      </c>
      <c r="EP240">
        <v>3.2869799999999998</v>
      </c>
      <c r="EQ240">
        <v>9999</v>
      </c>
      <c r="ER240">
        <v>9999</v>
      </c>
      <c r="ES240">
        <v>999.9</v>
      </c>
      <c r="ET240">
        <v>9999</v>
      </c>
      <c r="EU240">
        <v>1.8722700000000001</v>
      </c>
      <c r="EV240">
        <v>1.87317</v>
      </c>
      <c r="EW240">
        <v>1.86937</v>
      </c>
      <c r="EX240">
        <v>1.8751</v>
      </c>
      <c r="EY240">
        <v>1.87544</v>
      </c>
      <c r="EZ240">
        <v>1.87382</v>
      </c>
      <c r="FA240">
        <v>1.87239</v>
      </c>
      <c r="FB240">
        <v>1.8714900000000001</v>
      </c>
      <c r="FC240">
        <v>5</v>
      </c>
      <c r="FD240">
        <v>0</v>
      </c>
      <c r="FE240">
        <v>0</v>
      </c>
      <c r="FF240">
        <v>0</v>
      </c>
      <c r="FG240" t="s">
        <v>348</v>
      </c>
      <c r="FH240" t="s">
        <v>349</v>
      </c>
      <c r="FI240" t="s">
        <v>350</v>
      </c>
      <c r="FJ240" t="s">
        <v>350</v>
      </c>
      <c r="FK240" t="s">
        <v>350</v>
      </c>
      <c r="FL240" t="s">
        <v>350</v>
      </c>
      <c r="FM240">
        <v>0</v>
      </c>
      <c r="FN240">
        <v>100</v>
      </c>
      <c r="FO240">
        <v>100</v>
      </c>
      <c r="FP240">
        <v>-0.74</v>
      </c>
      <c r="FQ240">
        <v>7.4099999999999999E-2</v>
      </c>
      <c r="FR240">
        <v>-0.18329044484773399</v>
      </c>
      <c r="FS240">
        <v>1.93526017593624E-3</v>
      </c>
      <c r="FT240">
        <v>-2.6352868309754201E-6</v>
      </c>
      <c r="FU240">
        <v>7.4988703689445403E-10</v>
      </c>
      <c r="FV240">
        <v>7.4070808911679595E-2</v>
      </c>
      <c r="FW240">
        <v>0</v>
      </c>
      <c r="FX240">
        <v>0</v>
      </c>
      <c r="FY240">
        <v>0</v>
      </c>
      <c r="FZ240">
        <v>1</v>
      </c>
      <c r="GA240">
        <v>1999</v>
      </c>
      <c r="GB240">
        <v>0</v>
      </c>
      <c r="GC240">
        <v>14</v>
      </c>
      <c r="GD240">
        <v>62</v>
      </c>
      <c r="GE240">
        <v>62</v>
      </c>
      <c r="GF240">
        <v>3.44604</v>
      </c>
      <c r="GG240">
        <v>2.4572799999999999</v>
      </c>
      <c r="GH240">
        <v>1.5979000000000001</v>
      </c>
      <c r="GI240">
        <v>2.35229</v>
      </c>
      <c r="GJ240">
        <v>1.64917</v>
      </c>
      <c r="GK240">
        <v>2.4865699999999999</v>
      </c>
      <c r="GL240">
        <v>26.499199999999998</v>
      </c>
      <c r="GM240">
        <v>14.333399999999999</v>
      </c>
      <c r="GN240">
        <v>19</v>
      </c>
      <c r="GO240">
        <v>452.10300000000001</v>
      </c>
      <c r="GP240">
        <v>640.71</v>
      </c>
      <c r="GQ240">
        <v>28.821000000000002</v>
      </c>
      <c r="GR240">
        <v>21.800699999999999</v>
      </c>
      <c r="GS240">
        <v>30</v>
      </c>
      <c r="GT240">
        <v>21.7316</v>
      </c>
      <c r="GU240">
        <v>21.7133</v>
      </c>
      <c r="GV240">
        <v>69.096500000000006</v>
      </c>
      <c r="GW240">
        <v>28.0122</v>
      </c>
      <c r="GX240">
        <v>100</v>
      </c>
      <c r="GY240">
        <v>28.7803</v>
      </c>
      <c r="GZ240">
        <v>1691.68</v>
      </c>
      <c r="HA240">
        <v>12.627000000000001</v>
      </c>
      <c r="HB240">
        <v>101.33799999999999</v>
      </c>
      <c r="HC240">
        <v>101.327</v>
      </c>
    </row>
    <row r="241" spans="1:211" x14ac:dyDescent="0.2">
      <c r="A241">
        <v>225</v>
      </c>
      <c r="B241">
        <v>1736449420</v>
      </c>
      <c r="C241">
        <v>447.90000009536698</v>
      </c>
      <c r="D241" t="s">
        <v>797</v>
      </c>
      <c r="E241" t="s">
        <v>798</v>
      </c>
      <c r="F241">
        <v>2</v>
      </c>
      <c r="G241">
        <v>1736449419</v>
      </c>
      <c r="H241">
        <f t="shared" si="102"/>
        <v>2.4852902783684266E-3</v>
      </c>
      <c r="I241">
        <f t="shared" si="103"/>
        <v>2.4852902783684265</v>
      </c>
      <c r="J241">
        <f t="shared" si="104"/>
        <v>47.425962985971246</v>
      </c>
      <c r="K241">
        <f t="shared" si="105"/>
        <v>1579.51</v>
      </c>
      <c r="L241">
        <f t="shared" si="106"/>
        <v>1012.6415326630993</v>
      </c>
      <c r="M241">
        <f t="shared" si="107"/>
        <v>103.59888328048929</v>
      </c>
      <c r="N241">
        <f t="shared" si="108"/>
        <v>161.592692825889</v>
      </c>
      <c r="O241">
        <f t="shared" si="109"/>
        <v>0.14574162405488833</v>
      </c>
      <c r="P241">
        <f t="shared" si="110"/>
        <v>3.5480339805679821</v>
      </c>
      <c r="Q241">
        <f t="shared" si="111"/>
        <v>0.14249564601032891</v>
      </c>
      <c r="R241">
        <f t="shared" si="112"/>
        <v>8.9345395636486163E-2</v>
      </c>
      <c r="S241">
        <f t="shared" si="113"/>
        <v>253.92329400149998</v>
      </c>
      <c r="T241">
        <f t="shared" si="114"/>
        <v>25.806711429206619</v>
      </c>
      <c r="U241">
        <f t="shared" si="115"/>
        <v>25.806711429206619</v>
      </c>
      <c r="V241">
        <f t="shared" si="116"/>
        <v>3.3358575086905562</v>
      </c>
      <c r="W241">
        <f t="shared" si="117"/>
        <v>49.865136847422818</v>
      </c>
      <c r="X241">
        <f t="shared" si="118"/>
        <v>1.5945246001070099</v>
      </c>
      <c r="Y241">
        <f t="shared" si="119"/>
        <v>3.1976741685998595</v>
      </c>
      <c r="Z241">
        <f t="shared" si="120"/>
        <v>1.7413329085835463</v>
      </c>
      <c r="AA241">
        <f t="shared" si="121"/>
        <v>-109.60130127604762</v>
      </c>
      <c r="AB241">
        <f t="shared" si="122"/>
        <v>-136.19469106481114</v>
      </c>
      <c r="AC241">
        <f t="shared" si="123"/>
        <v>-8.1564666461514577</v>
      </c>
      <c r="AD241">
        <f t="shared" si="124"/>
        <v>-2.9164985510220731E-2</v>
      </c>
      <c r="AE241">
        <f t="shared" si="125"/>
        <v>76.015724003789472</v>
      </c>
      <c r="AF241">
        <f t="shared" si="126"/>
        <v>2.4865154359329078</v>
      </c>
      <c r="AG241">
        <f t="shared" si="127"/>
        <v>47.425962985971246</v>
      </c>
      <c r="AH241">
        <v>1686.44268672261</v>
      </c>
      <c r="AI241">
        <v>1604.5246666666701</v>
      </c>
      <c r="AJ241">
        <v>3.43640790763529</v>
      </c>
      <c r="AK241">
        <v>85.495142733625997</v>
      </c>
      <c r="AL241">
        <f t="shared" si="128"/>
        <v>2.4852902783684265</v>
      </c>
      <c r="AM241">
        <v>12.648083059143101</v>
      </c>
      <c r="AN241">
        <v>15.585988111888099</v>
      </c>
      <c r="AO241">
        <v>4.4483274140247503E-6</v>
      </c>
      <c r="AP241">
        <v>126.389948844656</v>
      </c>
      <c r="AQ241">
        <v>37</v>
      </c>
      <c r="AR241">
        <v>7</v>
      </c>
      <c r="AS241">
        <f t="shared" si="129"/>
        <v>1</v>
      </c>
      <c r="AT241">
        <f t="shared" si="130"/>
        <v>0</v>
      </c>
      <c r="AU241">
        <f t="shared" si="131"/>
        <v>54669.499845660866</v>
      </c>
      <c r="AV241">
        <f t="shared" si="132"/>
        <v>1600.02</v>
      </c>
      <c r="AW241">
        <f t="shared" si="133"/>
        <v>1348.8169080006001</v>
      </c>
      <c r="AX241">
        <f t="shared" si="134"/>
        <v>0.84300003000000001</v>
      </c>
      <c r="AY241">
        <f t="shared" si="135"/>
        <v>0.158700075</v>
      </c>
      <c r="AZ241">
        <v>6</v>
      </c>
      <c r="BA241">
        <v>0.5</v>
      </c>
      <c r="BB241" t="s">
        <v>345</v>
      </c>
      <c r="BC241">
        <v>2</v>
      </c>
      <c r="BD241" t="b">
        <v>1</v>
      </c>
      <c r="BE241">
        <v>1736449419</v>
      </c>
      <c r="BF241">
        <v>1579.51</v>
      </c>
      <c r="BG241">
        <v>1675.51</v>
      </c>
      <c r="BH241">
        <v>15.585900000000001</v>
      </c>
      <c r="BI241">
        <v>12.6465</v>
      </c>
      <c r="BJ241">
        <v>1580.25</v>
      </c>
      <c r="BK241">
        <v>15.511900000000001</v>
      </c>
      <c r="BL241">
        <v>499.64499999999998</v>
      </c>
      <c r="BM241">
        <v>102.206</v>
      </c>
      <c r="BN241">
        <v>9.9583900000000003E-2</v>
      </c>
      <c r="BO241">
        <v>25.0947</v>
      </c>
      <c r="BP241">
        <v>24.809899999999999</v>
      </c>
      <c r="BQ241">
        <v>999.9</v>
      </c>
      <c r="BR241">
        <v>0</v>
      </c>
      <c r="BS241">
        <v>0</v>
      </c>
      <c r="BT241">
        <v>10053.799999999999</v>
      </c>
      <c r="BU241">
        <v>513.755</v>
      </c>
      <c r="BV241">
        <v>122.94799999999999</v>
      </c>
      <c r="BW241">
        <v>-96.000100000000003</v>
      </c>
      <c r="BX241">
        <v>1604.52</v>
      </c>
      <c r="BY241">
        <v>1696.97</v>
      </c>
      <c r="BZ241">
        <v>2.9394</v>
      </c>
      <c r="CA241">
        <v>1675.51</v>
      </c>
      <c r="CB241">
        <v>12.6465</v>
      </c>
      <c r="CC241">
        <v>1.5929800000000001</v>
      </c>
      <c r="CD241">
        <v>1.2925500000000001</v>
      </c>
      <c r="CE241">
        <v>13.891</v>
      </c>
      <c r="CF241">
        <v>10.7125</v>
      </c>
      <c r="CG241">
        <v>1600.02</v>
      </c>
      <c r="CH241">
        <v>0.89999899999999999</v>
      </c>
      <c r="CI241">
        <v>0.10000100000000001</v>
      </c>
      <c r="CJ241">
        <v>20</v>
      </c>
      <c r="CK241">
        <v>31274.7</v>
      </c>
      <c r="CL241">
        <v>1736445700.0999999</v>
      </c>
      <c r="CM241" t="s">
        <v>346</v>
      </c>
      <c r="CN241">
        <v>1736445697.0999999</v>
      </c>
      <c r="CO241">
        <v>1736445700.0999999</v>
      </c>
      <c r="CP241">
        <v>1</v>
      </c>
      <c r="CQ241">
        <v>-0.33700000000000002</v>
      </c>
      <c r="CR241">
        <v>1.2999999999999999E-2</v>
      </c>
      <c r="CS241">
        <v>0.22</v>
      </c>
      <c r="CT241">
        <v>8.3000000000000004E-2</v>
      </c>
      <c r="CU241">
        <v>420</v>
      </c>
      <c r="CV241">
        <v>16</v>
      </c>
      <c r="CW241">
        <v>0.23</v>
      </c>
      <c r="CX241">
        <v>0.32</v>
      </c>
      <c r="CY241">
        <v>-95.961857142857099</v>
      </c>
      <c r="CZ241">
        <v>-1.0058805194806599</v>
      </c>
      <c r="DA241">
        <v>0.138916198004506</v>
      </c>
      <c r="DB241">
        <v>0</v>
      </c>
      <c r="DC241">
        <v>2.9274914285714302</v>
      </c>
      <c r="DD241">
        <v>8.1011688311691796E-2</v>
      </c>
      <c r="DE241">
        <v>8.2570087318155506E-3</v>
      </c>
      <c r="DF241">
        <v>1</v>
      </c>
      <c r="DG241">
        <v>1</v>
      </c>
      <c r="DH241">
        <v>2</v>
      </c>
      <c r="DI241" t="s">
        <v>347</v>
      </c>
      <c r="DJ241">
        <v>3.11896</v>
      </c>
      <c r="DK241">
        <v>2.80077</v>
      </c>
      <c r="DL241">
        <v>0.24399799999999999</v>
      </c>
      <c r="DM241">
        <v>0.25447799999999998</v>
      </c>
      <c r="DN241">
        <v>8.7083599999999997E-2</v>
      </c>
      <c r="DO241">
        <v>7.5496999999999995E-2</v>
      </c>
      <c r="DP241">
        <v>21096.3</v>
      </c>
      <c r="DQ241">
        <v>19228.2</v>
      </c>
      <c r="DR241">
        <v>26685.7</v>
      </c>
      <c r="DS241">
        <v>24121.599999999999</v>
      </c>
      <c r="DT241">
        <v>33681.699999999997</v>
      </c>
      <c r="DU241">
        <v>32487.5</v>
      </c>
      <c r="DV241">
        <v>40349.4</v>
      </c>
      <c r="DW241">
        <v>38133.5</v>
      </c>
      <c r="DX241">
        <v>2.0141300000000002</v>
      </c>
      <c r="DY241">
        <v>2.2688999999999999</v>
      </c>
      <c r="DZ241">
        <v>0.14968999999999999</v>
      </c>
      <c r="EA241">
        <v>0</v>
      </c>
      <c r="EB241">
        <v>22.336400000000001</v>
      </c>
      <c r="EC241">
        <v>999.9</v>
      </c>
      <c r="ED241">
        <v>64.100999999999999</v>
      </c>
      <c r="EE241">
        <v>22.195</v>
      </c>
      <c r="EF241">
        <v>16.839099999999998</v>
      </c>
      <c r="EG241">
        <v>63.904800000000002</v>
      </c>
      <c r="EH241">
        <v>26.686699999999998</v>
      </c>
      <c r="EI241">
        <v>1</v>
      </c>
      <c r="EJ241">
        <v>-0.425404</v>
      </c>
      <c r="EK241">
        <v>-3.31223</v>
      </c>
      <c r="EL241">
        <v>20.253499999999999</v>
      </c>
      <c r="EM241">
        <v>5.2608699999999997</v>
      </c>
      <c r="EN241">
        <v>12.0077</v>
      </c>
      <c r="EO241">
        <v>5.0000999999999998</v>
      </c>
      <c r="EP241">
        <v>3.28728</v>
      </c>
      <c r="EQ241">
        <v>9999</v>
      </c>
      <c r="ER241">
        <v>9999</v>
      </c>
      <c r="ES241">
        <v>999.9</v>
      </c>
      <c r="ET241">
        <v>9999</v>
      </c>
      <c r="EU241">
        <v>1.8722700000000001</v>
      </c>
      <c r="EV241">
        <v>1.87317</v>
      </c>
      <c r="EW241">
        <v>1.8693599999999999</v>
      </c>
      <c r="EX241">
        <v>1.8751</v>
      </c>
      <c r="EY241">
        <v>1.87544</v>
      </c>
      <c r="EZ241">
        <v>1.8737900000000001</v>
      </c>
      <c r="FA241">
        <v>1.8723799999999999</v>
      </c>
      <c r="FB241">
        <v>1.8714900000000001</v>
      </c>
      <c r="FC241">
        <v>5</v>
      </c>
      <c r="FD241">
        <v>0</v>
      </c>
      <c r="FE241">
        <v>0</v>
      </c>
      <c r="FF241">
        <v>0</v>
      </c>
      <c r="FG241" t="s">
        <v>348</v>
      </c>
      <c r="FH241" t="s">
        <v>349</v>
      </c>
      <c r="FI241" t="s">
        <v>350</v>
      </c>
      <c r="FJ241" t="s">
        <v>350</v>
      </c>
      <c r="FK241" t="s">
        <v>350</v>
      </c>
      <c r="FL241" t="s">
        <v>350</v>
      </c>
      <c r="FM241">
        <v>0</v>
      </c>
      <c r="FN241">
        <v>100</v>
      </c>
      <c r="FO241">
        <v>100</v>
      </c>
      <c r="FP241">
        <v>-0.75</v>
      </c>
      <c r="FQ241">
        <v>7.4099999999999999E-2</v>
      </c>
      <c r="FR241">
        <v>-0.18329044484773399</v>
      </c>
      <c r="FS241">
        <v>1.93526017593624E-3</v>
      </c>
      <c r="FT241">
        <v>-2.6352868309754201E-6</v>
      </c>
      <c r="FU241">
        <v>7.4988703689445403E-10</v>
      </c>
      <c r="FV241">
        <v>7.4070808911679595E-2</v>
      </c>
      <c r="FW241">
        <v>0</v>
      </c>
      <c r="FX241">
        <v>0</v>
      </c>
      <c r="FY241">
        <v>0</v>
      </c>
      <c r="FZ241">
        <v>1</v>
      </c>
      <c r="GA241">
        <v>1999</v>
      </c>
      <c r="GB241">
        <v>0</v>
      </c>
      <c r="GC241">
        <v>14</v>
      </c>
      <c r="GD241">
        <v>62</v>
      </c>
      <c r="GE241">
        <v>62</v>
      </c>
      <c r="GF241">
        <v>3.4533700000000001</v>
      </c>
      <c r="GG241">
        <v>2.47925</v>
      </c>
      <c r="GH241">
        <v>1.5979000000000001</v>
      </c>
      <c r="GI241">
        <v>2.35229</v>
      </c>
      <c r="GJ241">
        <v>1.64917</v>
      </c>
      <c r="GK241">
        <v>2.3742700000000001</v>
      </c>
      <c r="GL241">
        <v>26.499199999999998</v>
      </c>
      <c r="GM241">
        <v>14.3247</v>
      </c>
      <c r="GN241">
        <v>19</v>
      </c>
      <c r="GO241">
        <v>451.47300000000001</v>
      </c>
      <c r="GP241">
        <v>640.51800000000003</v>
      </c>
      <c r="GQ241">
        <v>28.77</v>
      </c>
      <c r="GR241">
        <v>21.801600000000001</v>
      </c>
      <c r="GS241">
        <v>30.0001</v>
      </c>
      <c r="GT241">
        <v>21.732500000000002</v>
      </c>
      <c r="GU241">
        <v>21.714200000000002</v>
      </c>
      <c r="GV241">
        <v>69.299400000000006</v>
      </c>
      <c r="GW241">
        <v>28.0122</v>
      </c>
      <c r="GX241">
        <v>100</v>
      </c>
      <c r="GY241">
        <v>28.6782</v>
      </c>
      <c r="GZ241">
        <v>1698.4</v>
      </c>
      <c r="HA241">
        <v>12.627000000000001</v>
      </c>
      <c r="HB241">
        <v>101.337</v>
      </c>
      <c r="HC241">
        <v>101.328</v>
      </c>
    </row>
    <row r="242" spans="1:211" x14ac:dyDescent="0.2">
      <c r="A242">
        <v>226</v>
      </c>
      <c r="B242">
        <v>1736449422</v>
      </c>
      <c r="C242">
        <v>449.90000009536698</v>
      </c>
      <c r="D242" t="s">
        <v>799</v>
      </c>
      <c r="E242" t="s">
        <v>800</v>
      </c>
      <c r="F242">
        <v>2</v>
      </c>
      <c r="G242">
        <v>1736449420</v>
      </c>
      <c r="H242">
        <f t="shared" si="102"/>
        <v>2.4852811356301722E-3</v>
      </c>
      <c r="I242">
        <f t="shared" si="103"/>
        <v>2.4852811356301721</v>
      </c>
      <c r="J242">
        <f t="shared" si="104"/>
        <v>47.588794685903736</v>
      </c>
      <c r="K242">
        <f t="shared" si="105"/>
        <v>1582.84</v>
      </c>
      <c r="L242">
        <f t="shared" si="106"/>
        <v>1014.3059727083612</v>
      </c>
      <c r="M242">
        <f t="shared" si="107"/>
        <v>103.77011220368017</v>
      </c>
      <c r="N242">
        <f t="shared" si="108"/>
        <v>161.93484887197801</v>
      </c>
      <c r="O242">
        <f t="shared" si="109"/>
        <v>0.14580750966140771</v>
      </c>
      <c r="P242">
        <f t="shared" si="110"/>
        <v>3.5396226112912395</v>
      </c>
      <c r="Q242">
        <f t="shared" si="111"/>
        <v>0.14255109668797603</v>
      </c>
      <c r="R242">
        <f t="shared" si="112"/>
        <v>8.9380953808876895E-2</v>
      </c>
      <c r="S242">
        <f t="shared" si="113"/>
        <v>253.92323400075</v>
      </c>
      <c r="T242">
        <f t="shared" si="114"/>
        <v>25.80346158218029</v>
      </c>
      <c r="U242">
        <f t="shared" si="115"/>
        <v>25.80346158218029</v>
      </c>
      <c r="V242">
        <f t="shared" si="116"/>
        <v>3.3352151335733931</v>
      </c>
      <c r="W242">
        <f t="shared" si="117"/>
        <v>49.880162980063005</v>
      </c>
      <c r="X242">
        <f t="shared" si="118"/>
        <v>1.5945442734428026</v>
      </c>
      <c r="Y242">
        <f t="shared" si="119"/>
        <v>3.1967503275403057</v>
      </c>
      <c r="Z242">
        <f t="shared" si="120"/>
        <v>1.7406708601305905</v>
      </c>
      <c r="AA242">
        <f t="shared" si="121"/>
        <v>-109.60089808129059</v>
      </c>
      <c r="AB242">
        <f t="shared" si="122"/>
        <v>-136.17716678519969</v>
      </c>
      <c r="AC242">
        <f t="shared" si="123"/>
        <v>-8.1744645083511358</v>
      </c>
      <c r="AD242">
        <f t="shared" si="124"/>
        <v>-2.929537409141858E-2</v>
      </c>
      <c r="AE242">
        <f t="shared" si="125"/>
        <v>76.023008150580154</v>
      </c>
      <c r="AF242">
        <f t="shared" si="126"/>
        <v>2.4868440136630867</v>
      </c>
      <c r="AG242">
        <f t="shared" si="127"/>
        <v>47.588794685903736</v>
      </c>
      <c r="AH242">
        <v>1693.2598668399201</v>
      </c>
      <c r="AI242">
        <v>1611.3107878787901</v>
      </c>
      <c r="AJ242">
        <v>3.4143919108293002</v>
      </c>
      <c r="AK242">
        <v>85.495142733625997</v>
      </c>
      <c r="AL242">
        <f t="shared" si="128"/>
        <v>2.4852811356301721</v>
      </c>
      <c r="AM242">
        <v>12.647688179408901</v>
      </c>
      <c r="AN242">
        <v>15.5851692307692</v>
      </c>
      <c r="AO242">
        <v>2.3039347386398302E-6</v>
      </c>
      <c r="AP242">
        <v>126.389948844656</v>
      </c>
      <c r="AQ242">
        <v>37</v>
      </c>
      <c r="AR242">
        <v>7</v>
      </c>
      <c r="AS242">
        <f t="shared" si="129"/>
        <v>1</v>
      </c>
      <c r="AT242">
        <f t="shared" si="130"/>
        <v>0</v>
      </c>
      <c r="AU242">
        <f t="shared" si="131"/>
        <v>54484.876061556366</v>
      </c>
      <c r="AV242">
        <f t="shared" si="132"/>
        <v>1600.02</v>
      </c>
      <c r="AW242">
        <f t="shared" si="133"/>
        <v>1348.8168840002998</v>
      </c>
      <c r="AX242">
        <f t="shared" si="134"/>
        <v>0.84300001499999988</v>
      </c>
      <c r="AY242">
        <f t="shared" si="135"/>
        <v>0.1587000375</v>
      </c>
      <c r="AZ242">
        <v>6</v>
      </c>
      <c r="BA242">
        <v>0.5</v>
      </c>
      <c r="BB242" t="s">
        <v>345</v>
      </c>
      <c r="BC242">
        <v>2</v>
      </c>
      <c r="BD242" t="b">
        <v>1</v>
      </c>
      <c r="BE242">
        <v>1736449420</v>
      </c>
      <c r="BF242">
        <v>1582.84</v>
      </c>
      <c r="BG242">
        <v>1678.845</v>
      </c>
      <c r="BH242">
        <v>15.58595</v>
      </c>
      <c r="BI242">
        <v>12.646599999999999</v>
      </c>
      <c r="BJ242">
        <v>1583.585</v>
      </c>
      <c r="BK242">
        <v>15.511900000000001</v>
      </c>
      <c r="BL242">
        <v>499.71949999999998</v>
      </c>
      <c r="BM242">
        <v>102.20650000000001</v>
      </c>
      <c r="BN242">
        <v>0.10001794999999999</v>
      </c>
      <c r="BO242">
        <v>25.089849999999998</v>
      </c>
      <c r="BP242">
        <v>24.79975</v>
      </c>
      <c r="BQ242">
        <v>999.9</v>
      </c>
      <c r="BR242">
        <v>0</v>
      </c>
      <c r="BS242">
        <v>0</v>
      </c>
      <c r="BT242">
        <v>10018.15</v>
      </c>
      <c r="BU242">
        <v>513.73400000000004</v>
      </c>
      <c r="BV242">
        <v>122.54600000000001</v>
      </c>
      <c r="BW242">
        <v>-96.004400000000004</v>
      </c>
      <c r="BX242">
        <v>1607.905</v>
      </c>
      <c r="BY242">
        <v>1700.35</v>
      </c>
      <c r="BZ242">
        <v>2.9393400000000001</v>
      </c>
      <c r="CA242">
        <v>1678.845</v>
      </c>
      <c r="CB242">
        <v>12.646599999999999</v>
      </c>
      <c r="CC242">
        <v>1.5929850000000001</v>
      </c>
      <c r="CD242">
        <v>1.2925599999999999</v>
      </c>
      <c r="CE242">
        <v>13.89105</v>
      </c>
      <c r="CF242">
        <v>10.71265</v>
      </c>
      <c r="CG242">
        <v>1600.02</v>
      </c>
      <c r="CH242">
        <v>0.89999949999999995</v>
      </c>
      <c r="CI242">
        <v>0.10000050000000001</v>
      </c>
      <c r="CJ242">
        <v>20</v>
      </c>
      <c r="CK242">
        <v>31274.7</v>
      </c>
      <c r="CL242">
        <v>1736445700.0999999</v>
      </c>
      <c r="CM242" t="s">
        <v>346</v>
      </c>
      <c r="CN242">
        <v>1736445697.0999999</v>
      </c>
      <c r="CO242">
        <v>1736445700.0999999</v>
      </c>
      <c r="CP242">
        <v>1</v>
      </c>
      <c r="CQ242">
        <v>-0.33700000000000002</v>
      </c>
      <c r="CR242">
        <v>1.2999999999999999E-2</v>
      </c>
      <c r="CS242">
        <v>0.22</v>
      </c>
      <c r="CT242">
        <v>8.3000000000000004E-2</v>
      </c>
      <c r="CU242">
        <v>420</v>
      </c>
      <c r="CV242">
        <v>16</v>
      </c>
      <c r="CW242">
        <v>0.23</v>
      </c>
      <c r="CX242">
        <v>0.32</v>
      </c>
      <c r="CY242">
        <v>-95.973214285714306</v>
      </c>
      <c r="CZ242">
        <v>-0.86530909090902997</v>
      </c>
      <c r="DA242">
        <v>0.13518844444035899</v>
      </c>
      <c r="DB242">
        <v>0</v>
      </c>
      <c r="DC242">
        <v>2.9297499999999999</v>
      </c>
      <c r="DD242">
        <v>7.6231948051942597E-2</v>
      </c>
      <c r="DE242">
        <v>7.8525428092706805E-3</v>
      </c>
      <c r="DF242">
        <v>1</v>
      </c>
      <c r="DG242">
        <v>1</v>
      </c>
      <c r="DH242">
        <v>2</v>
      </c>
      <c r="DI242" t="s">
        <v>347</v>
      </c>
      <c r="DJ242">
        <v>3.11911</v>
      </c>
      <c r="DK242">
        <v>2.8009400000000002</v>
      </c>
      <c r="DL242">
        <v>0.24460100000000001</v>
      </c>
      <c r="DM242">
        <v>0.25504599999999999</v>
      </c>
      <c r="DN242">
        <v>8.7088600000000002E-2</v>
      </c>
      <c r="DO242">
        <v>7.5494500000000006E-2</v>
      </c>
      <c r="DP242">
        <v>21079.3</v>
      </c>
      <c r="DQ242">
        <v>19213.599999999999</v>
      </c>
      <c r="DR242">
        <v>26685.5</v>
      </c>
      <c r="DS242">
        <v>24121.599999999999</v>
      </c>
      <c r="DT242">
        <v>33681.300000000003</v>
      </c>
      <c r="DU242">
        <v>32487.5</v>
      </c>
      <c r="DV242">
        <v>40349.1</v>
      </c>
      <c r="DW242">
        <v>38133.300000000003</v>
      </c>
      <c r="DX242">
        <v>2.0137</v>
      </c>
      <c r="DY242">
        <v>2.2684199999999999</v>
      </c>
      <c r="DZ242">
        <v>0.14872099999999999</v>
      </c>
      <c r="EA242">
        <v>0</v>
      </c>
      <c r="EB242">
        <v>22.340800000000002</v>
      </c>
      <c r="EC242">
        <v>999.9</v>
      </c>
      <c r="ED242">
        <v>64.100999999999999</v>
      </c>
      <c r="EE242">
        <v>22.195</v>
      </c>
      <c r="EF242">
        <v>16.841200000000001</v>
      </c>
      <c r="EG242">
        <v>64.064800000000005</v>
      </c>
      <c r="EH242">
        <v>26.462299999999999</v>
      </c>
      <c r="EI242">
        <v>1</v>
      </c>
      <c r="EJ242">
        <v>-0.42536600000000002</v>
      </c>
      <c r="EK242">
        <v>-3.2233499999999999</v>
      </c>
      <c r="EL242">
        <v>20.255600000000001</v>
      </c>
      <c r="EM242">
        <v>5.2607200000000001</v>
      </c>
      <c r="EN242">
        <v>12.0076</v>
      </c>
      <c r="EO242">
        <v>5.0003500000000001</v>
      </c>
      <c r="EP242">
        <v>3.2872499999999998</v>
      </c>
      <c r="EQ242">
        <v>9999</v>
      </c>
      <c r="ER242">
        <v>9999</v>
      </c>
      <c r="ES242">
        <v>999.9</v>
      </c>
      <c r="ET242">
        <v>9999</v>
      </c>
      <c r="EU242">
        <v>1.8722700000000001</v>
      </c>
      <c r="EV242">
        <v>1.87317</v>
      </c>
      <c r="EW242">
        <v>1.8693500000000001</v>
      </c>
      <c r="EX242">
        <v>1.8751</v>
      </c>
      <c r="EY242">
        <v>1.87544</v>
      </c>
      <c r="EZ242">
        <v>1.8737900000000001</v>
      </c>
      <c r="FA242">
        <v>1.87239</v>
      </c>
      <c r="FB242">
        <v>1.8714900000000001</v>
      </c>
      <c r="FC242">
        <v>5</v>
      </c>
      <c r="FD242">
        <v>0</v>
      </c>
      <c r="FE242">
        <v>0</v>
      </c>
      <c r="FF242">
        <v>0</v>
      </c>
      <c r="FG242" t="s">
        <v>348</v>
      </c>
      <c r="FH242" t="s">
        <v>349</v>
      </c>
      <c r="FI242" t="s">
        <v>350</v>
      </c>
      <c r="FJ242" t="s">
        <v>350</v>
      </c>
      <c r="FK242" t="s">
        <v>350</v>
      </c>
      <c r="FL242" t="s">
        <v>350</v>
      </c>
      <c r="FM242">
        <v>0</v>
      </c>
      <c r="FN242">
        <v>100</v>
      </c>
      <c r="FO242">
        <v>100</v>
      </c>
      <c r="FP242">
        <v>-0.76</v>
      </c>
      <c r="FQ242">
        <v>7.4099999999999999E-2</v>
      </c>
      <c r="FR242">
        <v>-0.18329044484773399</v>
      </c>
      <c r="FS242">
        <v>1.93526017593624E-3</v>
      </c>
      <c r="FT242">
        <v>-2.6352868309754201E-6</v>
      </c>
      <c r="FU242">
        <v>7.4988703689445403E-10</v>
      </c>
      <c r="FV242">
        <v>7.4070808911679595E-2</v>
      </c>
      <c r="FW242">
        <v>0</v>
      </c>
      <c r="FX242">
        <v>0</v>
      </c>
      <c r="FY242">
        <v>0</v>
      </c>
      <c r="FZ242">
        <v>1</v>
      </c>
      <c r="GA242">
        <v>1999</v>
      </c>
      <c r="GB242">
        <v>0</v>
      </c>
      <c r="GC242">
        <v>14</v>
      </c>
      <c r="GD242">
        <v>62.1</v>
      </c>
      <c r="GE242">
        <v>62</v>
      </c>
      <c r="GF242">
        <v>3.46313</v>
      </c>
      <c r="GG242">
        <v>2.4670399999999999</v>
      </c>
      <c r="GH242">
        <v>1.5979000000000001</v>
      </c>
      <c r="GI242">
        <v>2.35229</v>
      </c>
      <c r="GJ242">
        <v>1.64917</v>
      </c>
      <c r="GK242">
        <v>2.4084500000000002</v>
      </c>
      <c r="GL242">
        <v>26.499199999999998</v>
      </c>
      <c r="GM242">
        <v>14.333399999999999</v>
      </c>
      <c r="GN242">
        <v>19</v>
      </c>
      <c r="GO242">
        <v>451.24099999999999</v>
      </c>
      <c r="GP242">
        <v>640.14599999999996</v>
      </c>
      <c r="GQ242">
        <v>28.73</v>
      </c>
      <c r="GR242">
        <v>21.802900000000001</v>
      </c>
      <c r="GS242">
        <v>30.0001</v>
      </c>
      <c r="GT242">
        <v>21.7334</v>
      </c>
      <c r="GU242">
        <v>21.715599999999998</v>
      </c>
      <c r="GV242">
        <v>69.505499999999998</v>
      </c>
      <c r="GW242">
        <v>28.0122</v>
      </c>
      <c r="GX242">
        <v>100</v>
      </c>
      <c r="GY242">
        <v>28.6782</v>
      </c>
      <c r="GZ242">
        <v>1705.17</v>
      </c>
      <c r="HA242">
        <v>12.627000000000001</v>
      </c>
      <c r="HB242">
        <v>101.336</v>
      </c>
      <c r="HC242">
        <v>101.327</v>
      </c>
    </row>
    <row r="243" spans="1:211" x14ac:dyDescent="0.2">
      <c r="A243">
        <v>227</v>
      </c>
      <c r="B243">
        <v>1736449424</v>
      </c>
      <c r="C243">
        <v>451.90000009536698</v>
      </c>
      <c r="D243" t="s">
        <v>801</v>
      </c>
      <c r="E243" t="s">
        <v>802</v>
      </c>
      <c r="F243">
        <v>2</v>
      </c>
      <c r="G243">
        <v>1736449423</v>
      </c>
      <c r="H243">
        <f t="shared" si="102"/>
        <v>2.4872206323234883E-3</v>
      </c>
      <c r="I243">
        <f t="shared" si="103"/>
        <v>2.4872206323234884</v>
      </c>
      <c r="J243">
        <f t="shared" si="104"/>
        <v>47.685179169333651</v>
      </c>
      <c r="K243">
        <f t="shared" si="105"/>
        <v>1592.87</v>
      </c>
      <c r="L243">
        <f t="shared" si="106"/>
        <v>1024.3082046413447</v>
      </c>
      <c r="M243">
        <f t="shared" si="107"/>
        <v>104.79527308954447</v>
      </c>
      <c r="N243">
        <f t="shared" si="108"/>
        <v>162.96388712866997</v>
      </c>
      <c r="O243">
        <f t="shared" si="109"/>
        <v>0.14617290864681284</v>
      </c>
      <c r="P243">
        <f t="shared" si="110"/>
        <v>3.5267409198178949</v>
      </c>
      <c r="Q243">
        <f t="shared" si="111"/>
        <v>0.14288868727484436</v>
      </c>
      <c r="R243">
        <f t="shared" si="112"/>
        <v>8.959435790392109E-2</v>
      </c>
      <c r="S243">
        <f t="shared" si="113"/>
        <v>253.92170700074999</v>
      </c>
      <c r="T243">
        <f t="shared" si="114"/>
        <v>25.789545045063591</v>
      </c>
      <c r="U243">
        <f t="shared" si="115"/>
        <v>25.789545045063591</v>
      </c>
      <c r="V243">
        <f t="shared" si="116"/>
        <v>3.3324655683806097</v>
      </c>
      <c r="W243">
        <f t="shared" si="117"/>
        <v>49.926075704433529</v>
      </c>
      <c r="X243">
        <f t="shared" si="118"/>
        <v>1.5944959561531999</v>
      </c>
      <c r="Y243">
        <f t="shared" si="119"/>
        <v>3.1937137731247836</v>
      </c>
      <c r="Z243">
        <f t="shared" si="120"/>
        <v>1.7379696122274098</v>
      </c>
      <c r="AA243">
        <f t="shared" si="121"/>
        <v>-109.68642988546584</v>
      </c>
      <c r="AB243">
        <f t="shared" si="122"/>
        <v>-136.06820915202221</v>
      </c>
      <c r="AC243">
        <f t="shared" si="123"/>
        <v>-8.1965275153556494</v>
      </c>
      <c r="AD243">
        <f t="shared" si="124"/>
        <v>-2.9459552093697994E-2</v>
      </c>
      <c r="AE243">
        <f t="shared" si="125"/>
        <v>75.823431982818377</v>
      </c>
      <c r="AF243">
        <f t="shared" si="126"/>
        <v>2.4882205184237374</v>
      </c>
      <c r="AG243">
        <f t="shared" si="127"/>
        <v>47.685179169333651</v>
      </c>
      <c r="AH243">
        <v>1699.9392367023199</v>
      </c>
      <c r="AI243">
        <v>1618.06842424242</v>
      </c>
      <c r="AJ243">
        <v>3.3935077224690899</v>
      </c>
      <c r="AK243">
        <v>85.495142733625997</v>
      </c>
      <c r="AL243">
        <f t="shared" si="128"/>
        <v>2.4872206323234884</v>
      </c>
      <c r="AM243">
        <v>12.647209204560999</v>
      </c>
      <c r="AN243">
        <v>15.585223776223801</v>
      </c>
      <c r="AO243">
        <v>4.0751365374281797E-7</v>
      </c>
      <c r="AP243">
        <v>126.389948844656</v>
      </c>
      <c r="AQ243">
        <v>37</v>
      </c>
      <c r="AR243">
        <v>7</v>
      </c>
      <c r="AS243">
        <f t="shared" si="129"/>
        <v>1</v>
      </c>
      <c r="AT243">
        <f t="shared" si="130"/>
        <v>0</v>
      </c>
      <c r="AU243">
        <f t="shared" si="131"/>
        <v>54204.1772561283</v>
      </c>
      <c r="AV243">
        <f t="shared" si="132"/>
        <v>1600.01</v>
      </c>
      <c r="AW243">
        <f t="shared" si="133"/>
        <v>1348.8084780003001</v>
      </c>
      <c r="AX243">
        <f t="shared" si="134"/>
        <v>0.84300003000000001</v>
      </c>
      <c r="AY243">
        <f t="shared" si="135"/>
        <v>0.158700075</v>
      </c>
      <c r="AZ243">
        <v>6</v>
      </c>
      <c r="BA243">
        <v>0.5</v>
      </c>
      <c r="BB243" t="s">
        <v>345</v>
      </c>
      <c r="BC243">
        <v>2</v>
      </c>
      <c r="BD243" t="b">
        <v>1</v>
      </c>
      <c r="BE243">
        <v>1736449423</v>
      </c>
      <c r="BF243">
        <v>1592.87</v>
      </c>
      <c r="BG243">
        <v>1688.61</v>
      </c>
      <c r="BH243">
        <v>15.5852</v>
      </c>
      <c r="BI243">
        <v>12.646000000000001</v>
      </c>
      <c r="BJ243">
        <v>1593.62</v>
      </c>
      <c r="BK243">
        <v>15.511200000000001</v>
      </c>
      <c r="BL243">
        <v>500.02199999999999</v>
      </c>
      <c r="BM243">
        <v>102.20699999999999</v>
      </c>
      <c r="BN243">
        <v>0.101341</v>
      </c>
      <c r="BO243">
        <v>25.073899999999998</v>
      </c>
      <c r="BP243">
        <v>24.7806</v>
      </c>
      <c r="BQ243">
        <v>999.9</v>
      </c>
      <c r="BR243">
        <v>0</v>
      </c>
      <c r="BS243">
        <v>0</v>
      </c>
      <c r="BT243">
        <v>9963.75</v>
      </c>
      <c r="BU243">
        <v>513.64800000000002</v>
      </c>
      <c r="BV243">
        <v>123.042</v>
      </c>
      <c r="BW243">
        <v>-95.738500000000002</v>
      </c>
      <c r="BX243">
        <v>1618.09</v>
      </c>
      <c r="BY243">
        <v>1710.23</v>
      </c>
      <c r="BZ243">
        <v>2.9392100000000001</v>
      </c>
      <c r="CA243">
        <v>1688.61</v>
      </c>
      <c r="CB243">
        <v>12.646000000000001</v>
      </c>
      <c r="CC243">
        <v>1.5929199999999999</v>
      </c>
      <c r="CD243">
        <v>1.2925199999999999</v>
      </c>
      <c r="CE243">
        <v>13.890499999999999</v>
      </c>
      <c r="CF243">
        <v>10.7121</v>
      </c>
      <c r="CG243">
        <v>1600.01</v>
      </c>
      <c r="CH243">
        <v>0.89999899999999999</v>
      </c>
      <c r="CI243">
        <v>0.10000100000000001</v>
      </c>
      <c r="CJ243">
        <v>20</v>
      </c>
      <c r="CK243">
        <v>31274.5</v>
      </c>
      <c r="CL243">
        <v>1736445700.0999999</v>
      </c>
      <c r="CM243" t="s">
        <v>346</v>
      </c>
      <c r="CN243">
        <v>1736445697.0999999</v>
      </c>
      <c r="CO243">
        <v>1736445700.0999999</v>
      </c>
      <c r="CP243">
        <v>1</v>
      </c>
      <c r="CQ243">
        <v>-0.33700000000000002</v>
      </c>
      <c r="CR243">
        <v>1.2999999999999999E-2</v>
      </c>
      <c r="CS243">
        <v>0.22</v>
      </c>
      <c r="CT243">
        <v>8.3000000000000004E-2</v>
      </c>
      <c r="CU243">
        <v>420</v>
      </c>
      <c r="CV243">
        <v>16</v>
      </c>
      <c r="CW243">
        <v>0.23</v>
      </c>
      <c r="CX243">
        <v>0.32</v>
      </c>
      <c r="CY243">
        <v>-95.974980952380903</v>
      </c>
      <c r="CZ243">
        <v>-0.58156363636375397</v>
      </c>
      <c r="DA243">
        <v>0.13805999599569299</v>
      </c>
      <c r="DB243">
        <v>0</v>
      </c>
      <c r="DC243">
        <v>2.93194714285714</v>
      </c>
      <c r="DD243">
        <v>6.7796103896104007E-2</v>
      </c>
      <c r="DE243">
        <v>7.09473724662438E-3</v>
      </c>
      <c r="DF243">
        <v>1</v>
      </c>
      <c r="DG243">
        <v>1</v>
      </c>
      <c r="DH243">
        <v>2</v>
      </c>
      <c r="DI243" t="s">
        <v>347</v>
      </c>
      <c r="DJ243">
        <v>3.1194799999999998</v>
      </c>
      <c r="DK243">
        <v>2.8020299999999998</v>
      </c>
      <c r="DL243">
        <v>0.245197</v>
      </c>
      <c r="DM243">
        <v>0.25560899999999998</v>
      </c>
      <c r="DN243">
        <v>8.70779E-2</v>
      </c>
      <c r="DO243">
        <v>7.5491500000000003E-2</v>
      </c>
      <c r="DP243">
        <v>21062.7</v>
      </c>
      <c r="DQ243">
        <v>19199.2</v>
      </c>
      <c r="DR243">
        <v>26685.5</v>
      </c>
      <c r="DS243">
        <v>24121.599999999999</v>
      </c>
      <c r="DT243">
        <v>33681.5</v>
      </c>
      <c r="DU243">
        <v>32487.5</v>
      </c>
      <c r="DV243">
        <v>40348.800000000003</v>
      </c>
      <c r="DW243">
        <v>38133.199999999997</v>
      </c>
      <c r="DX243">
        <v>2.0148299999999999</v>
      </c>
      <c r="DY243">
        <v>2.2681499999999999</v>
      </c>
      <c r="DZ243">
        <v>0.14787900000000001</v>
      </c>
      <c r="EA243">
        <v>0</v>
      </c>
      <c r="EB243">
        <v>22.3446</v>
      </c>
      <c r="EC243">
        <v>999.9</v>
      </c>
      <c r="ED243">
        <v>64.100999999999999</v>
      </c>
      <c r="EE243">
        <v>22.195</v>
      </c>
      <c r="EF243">
        <v>16.841100000000001</v>
      </c>
      <c r="EG243">
        <v>64.1648</v>
      </c>
      <c r="EH243">
        <v>26.818899999999999</v>
      </c>
      <c r="EI243">
        <v>1</v>
      </c>
      <c r="EJ243">
        <v>-0.42544199999999999</v>
      </c>
      <c r="EK243">
        <v>-3.2932199999999998</v>
      </c>
      <c r="EL243">
        <v>20.253499999999999</v>
      </c>
      <c r="EM243">
        <v>5.2593699999999997</v>
      </c>
      <c r="EN243">
        <v>12.007400000000001</v>
      </c>
      <c r="EO243">
        <v>4.9997499999999997</v>
      </c>
      <c r="EP243">
        <v>3.2868300000000001</v>
      </c>
      <c r="EQ243">
        <v>9999</v>
      </c>
      <c r="ER243">
        <v>9999</v>
      </c>
      <c r="ES243">
        <v>999.9</v>
      </c>
      <c r="ET243">
        <v>9999</v>
      </c>
      <c r="EU243">
        <v>1.8722700000000001</v>
      </c>
      <c r="EV243">
        <v>1.87317</v>
      </c>
      <c r="EW243">
        <v>1.8693500000000001</v>
      </c>
      <c r="EX243">
        <v>1.8750899999999999</v>
      </c>
      <c r="EY243">
        <v>1.87544</v>
      </c>
      <c r="EZ243">
        <v>1.8737900000000001</v>
      </c>
      <c r="FA243">
        <v>1.87239</v>
      </c>
      <c r="FB243">
        <v>1.8714900000000001</v>
      </c>
      <c r="FC243">
        <v>5</v>
      </c>
      <c r="FD243">
        <v>0</v>
      </c>
      <c r="FE243">
        <v>0</v>
      </c>
      <c r="FF243">
        <v>0</v>
      </c>
      <c r="FG243" t="s">
        <v>348</v>
      </c>
      <c r="FH243" t="s">
        <v>349</v>
      </c>
      <c r="FI243" t="s">
        <v>350</v>
      </c>
      <c r="FJ243" t="s">
        <v>350</v>
      </c>
      <c r="FK243" t="s">
        <v>350</v>
      </c>
      <c r="FL243" t="s">
        <v>350</v>
      </c>
      <c r="FM243">
        <v>0</v>
      </c>
      <c r="FN243">
        <v>100</v>
      </c>
      <c r="FO243">
        <v>100</v>
      </c>
      <c r="FP243">
        <v>-0.76</v>
      </c>
      <c r="FQ243">
        <v>7.4099999999999999E-2</v>
      </c>
      <c r="FR243">
        <v>-0.18329044484773399</v>
      </c>
      <c r="FS243">
        <v>1.93526017593624E-3</v>
      </c>
      <c r="FT243">
        <v>-2.6352868309754201E-6</v>
      </c>
      <c r="FU243">
        <v>7.4988703689445403E-10</v>
      </c>
      <c r="FV243">
        <v>7.4070808911679595E-2</v>
      </c>
      <c r="FW243">
        <v>0</v>
      </c>
      <c r="FX243">
        <v>0</v>
      </c>
      <c r="FY243">
        <v>0</v>
      </c>
      <c r="FZ243">
        <v>1</v>
      </c>
      <c r="GA243">
        <v>1999</v>
      </c>
      <c r="GB243">
        <v>0</v>
      </c>
      <c r="GC243">
        <v>14</v>
      </c>
      <c r="GD243">
        <v>62.1</v>
      </c>
      <c r="GE243">
        <v>62.1</v>
      </c>
      <c r="GF243">
        <v>3.4741200000000001</v>
      </c>
      <c r="GG243">
        <v>2.47559</v>
      </c>
      <c r="GH243">
        <v>1.5979000000000001</v>
      </c>
      <c r="GI243">
        <v>2.3535200000000001</v>
      </c>
      <c r="GJ243">
        <v>1.64917</v>
      </c>
      <c r="GK243">
        <v>2.4645999999999999</v>
      </c>
      <c r="GL243">
        <v>26.499199999999998</v>
      </c>
      <c r="GM243">
        <v>14.333399999999999</v>
      </c>
      <c r="GN243">
        <v>19</v>
      </c>
      <c r="GO243">
        <v>451.91</v>
      </c>
      <c r="GP243">
        <v>639.93200000000002</v>
      </c>
      <c r="GQ243">
        <v>28.680499999999999</v>
      </c>
      <c r="GR243">
        <v>21.803899999999999</v>
      </c>
      <c r="GS243">
        <v>30</v>
      </c>
      <c r="GT243">
        <v>21.734300000000001</v>
      </c>
      <c r="GU243">
        <v>21.7165</v>
      </c>
      <c r="GV243">
        <v>69.709100000000007</v>
      </c>
      <c r="GW243">
        <v>28.0122</v>
      </c>
      <c r="GX243">
        <v>100</v>
      </c>
      <c r="GY243">
        <v>28.599</v>
      </c>
      <c r="GZ243">
        <v>1711.96</v>
      </c>
      <c r="HA243">
        <v>12.627000000000001</v>
      </c>
      <c r="HB243">
        <v>101.336</v>
      </c>
      <c r="HC243">
        <v>101.327</v>
      </c>
    </row>
    <row r="244" spans="1:211" x14ac:dyDescent="0.2">
      <c r="A244">
        <v>228</v>
      </c>
      <c r="B244">
        <v>1736449426</v>
      </c>
      <c r="C244">
        <v>453.90000009536698</v>
      </c>
      <c r="D244" t="s">
        <v>803</v>
      </c>
      <c r="E244" t="s">
        <v>804</v>
      </c>
      <c r="F244">
        <v>2</v>
      </c>
      <c r="G244">
        <v>1736449424</v>
      </c>
      <c r="H244">
        <f t="shared" si="102"/>
        <v>2.4878367091523846E-3</v>
      </c>
      <c r="I244">
        <f t="shared" si="103"/>
        <v>2.4878367091523845</v>
      </c>
      <c r="J244">
        <f t="shared" si="104"/>
        <v>47.68337241223275</v>
      </c>
      <c r="K244">
        <f t="shared" si="105"/>
        <v>1596.18</v>
      </c>
      <c r="L244">
        <f t="shared" si="106"/>
        <v>1028.1764838254587</v>
      </c>
      <c r="M244">
        <f t="shared" si="107"/>
        <v>105.1891816540781</v>
      </c>
      <c r="N244">
        <f t="shared" si="108"/>
        <v>163.29965780574003</v>
      </c>
      <c r="O244">
        <f t="shared" si="109"/>
        <v>0.14633829902626014</v>
      </c>
      <c r="P244">
        <f t="shared" si="110"/>
        <v>3.5320506982916413</v>
      </c>
      <c r="Q244">
        <f t="shared" si="111"/>
        <v>0.14305156012049239</v>
      </c>
      <c r="R244">
        <f t="shared" si="112"/>
        <v>8.969637715369104E-2</v>
      </c>
      <c r="S244">
        <f t="shared" si="113"/>
        <v>253.92017999999999</v>
      </c>
      <c r="T244">
        <f t="shared" si="114"/>
        <v>25.781090828087354</v>
      </c>
      <c r="U244">
        <f t="shared" si="115"/>
        <v>25.781090828087354</v>
      </c>
      <c r="V244">
        <f t="shared" si="116"/>
        <v>3.3307961901555294</v>
      </c>
      <c r="W244">
        <f t="shared" si="117"/>
        <v>49.944516376322007</v>
      </c>
      <c r="X244">
        <f t="shared" si="118"/>
        <v>1.5943912040563499</v>
      </c>
      <c r="Y244">
        <f t="shared" si="119"/>
        <v>3.1923248431177691</v>
      </c>
      <c r="Z244">
        <f t="shared" si="120"/>
        <v>1.7364049860991795</v>
      </c>
      <c r="AA244">
        <f t="shared" si="121"/>
        <v>-109.71359887362016</v>
      </c>
      <c r="AB244">
        <f t="shared" si="122"/>
        <v>-136.05328435763337</v>
      </c>
      <c r="AC244">
        <f t="shared" si="123"/>
        <v>-8.1826598577946434</v>
      </c>
      <c r="AD244">
        <f t="shared" si="124"/>
        <v>-2.9363089048189295E-2</v>
      </c>
      <c r="AE244">
        <f t="shared" si="125"/>
        <v>75.72620712040279</v>
      </c>
      <c r="AF244">
        <f t="shared" si="126"/>
        <v>2.4889122548399407</v>
      </c>
      <c r="AG244">
        <f t="shared" si="127"/>
        <v>47.68337241223275</v>
      </c>
      <c r="AH244">
        <v>1706.5437941323501</v>
      </c>
      <c r="AI244">
        <v>1624.8160606060601</v>
      </c>
      <c r="AJ244">
        <v>3.3788911011860598</v>
      </c>
      <c r="AK244">
        <v>85.495142733625997</v>
      </c>
      <c r="AL244">
        <f t="shared" si="128"/>
        <v>2.4878367091523845</v>
      </c>
      <c r="AM244">
        <v>12.6464950068105</v>
      </c>
      <c r="AN244">
        <v>15.5838888111888</v>
      </c>
      <c r="AO244">
        <v>-1.1543974977101201E-6</v>
      </c>
      <c r="AP244">
        <v>126.389948844656</v>
      </c>
      <c r="AQ244">
        <v>36</v>
      </c>
      <c r="AR244">
        <v>7</v>
      </c>
      <c r="AS244">
        <f t="shared" si="129"/>
        <v>1</v>
      </c>
      <c r="AT244">
        <f t="shared" si="130"/>
        <v>0</v>
      </c>
      <c r="AU244">
        <f t="shared" si="131"/>
        <v>54322.309524311509</v>
      </c>
      <c r="AV244">
        <f t="shared" si="132"/>
        <v>1600</v>
      </c>
      <c r="AW244">
        <f t="shared" si="133"/>
        <v>1348.800072</v>
      </c>
      <c r="AX244">
        <f t="shared" si="134"/>
        <v>0.84300004500000003</v>
      </c>
      <c r="AY244">
        <f t="shared" si="135"/>
        <v>0.15870011249999999</v>
      </c>
      <c r="AZ244">
        <v>6</v>
      </c>
      <c r="BA244">
        <v>0.5</v>
      </c>
      <c r="BB244" t="s">
        <v>345</v>
      </c>
      <c r="BC244">
        <v>2</v>
      </c>
      <c r="BD244" t="b">
        <v>1</v>
      </c>
      <c r="BE244">
        <v>1736449424</v>
      </c>
      <c r="BF244">
        <v>1596.18</v>
      </c>
      <c r="BG244">
        <v>1691.77</v>
      </c>
      <c r="BH244">
        <v>15.58445</v>
      </c>
      <c r="BI244">
        <v>12.645799999999999</v>
      </c>
      <c r="BJ244">
        <v>1596.9349999999999</v>
      </c>
      <c r="BK244">
        <v>15.510400000000001</v>
      </c>
      <c r="BL244">
        <v>500.255</v>
      </c>
      <c r="BM244">
        <v>102.2055</v>
      </c>
      <c r="BN244">
        <v>0.10104299999999999</v>
      </c>
      <c r="BO244">
        <v>25.066600000000001</v>
      </c>
      <c r="BP244">
        <v>24.77495</v>
      </c>
      <c r="BQ244">
        <v>999.9</v>
      </c>
      <c r="BR244">
        <v>0</v>
      </c>
      <c r="BS244">
        <v>0</v>
      </c>
      <c r="BT244">
        <v>9986.2749999999996</v>
      </c>
      <c r="BU244">
        <v>513.65549999999996</v>
      </c>
      <c r="BV244">
        <v>123.27249999999999</v>
      </c>
      <c r="BW244">
        <v>-95.590999999999994</v>
      </c>
      <c r="BX244">
        <v>1621.45</v>
      </c>
      <c r="BY244">
        <v>1713.4349999999999</v>
      </c>
      <c r="BZ244">
        <v>2.93865</v>
      </c>
      <c r="CA244">
        <v>1691.77</v>
      </c>
      <c r="CB244">
        <v>12.645799999999999</v>
      </c>
      <c r="CC244">
        <v>1.5928199999999999</v>
      </c>
      <c r="CD244">
        <v>1.292475</v>
      </c>
      <c r="CE244">
        <v>13.8895</v>
      </c>
      <c r="CF244">
        <v>10.711600000000001</v>
      </c>
      <c r="CG244">
        <v>1600</v>
      </c>
      <c r="CH244">
        <v>0.89999850000000003</v>
      </c>
      <c r="CI244">
        <v>0.10000149999999999</v>
      </c>
      <c r="CJ244">
        <v>20</v>
      </c>
      <c r="CK244">
        <v>31274.3</v>
      </c>
      <c r="CL244">
        <v>1736445700.0999999</v>
      </c>
      <c r="CM244" t="s">
        <v>346</v>
      </c>
      <c r="CN244">
        <v>1736445697.0999999</v>
      </c>
      <c r="CO244">
        <v>1736445700.0999999</v>
      </c>
      <c r="CP244">
        <v>1</v>
      </c>
      <c r="CQ244">
        <v>-0.33700000000000002</v>
      </c>
      <c r="CR244">
        <v>1.2999999999999999E-2</v>
      </c>
      <c r="CS244">
        <v>0.22</v>
      </c>
      <c r="CT244">
        <v>8.3000000000000004E-2</v>
      </c>
      <c r="CU244">
        <v>420</v>
      </c>
      <c r="CV244">
        <v>16</v>
      </c>
      <c r="CW244">
        <v>0.23</v>
      </c>
      <c r="CX244">
        <v>0.32</v>
      </c>
      <c r="CY244">
        <v>-95.949395238095207</v>
      </c>
      <c r="CZ244">
        <v>-0.12481558441562</v>
      </c>
      <c r="DA244">
        <v>0.16221560454615999</v>
      </c>
      <c r="DB244">
        <v>0</v>
      </c>
      <c r="DC244">
        <v>2.93385619047619</v>
      </c>
      <c r="DD244">
        <v>5.4440259740258998E-2</v>
      </c>
      <c r="DE244">
        <v>5.9006274696126399E-3</v>
      </c>
      <c r="DF244">
        <v>1</v>
      </c>
      <c r="DG244">
        <v>1</v>
      </c>
      <c r="DH244">
        <v>2</v>
      </c>
      <c r="DI244" t="s">
        <v>347</v>
      </c>
      <c r="DJ244">
        <v>3.1199599999999998</v>
      </c>
      <c r="DK244">
        <v>2.8012899999999998</v>
      </c>
      <c r="DL244">
        <v>0.245784</v>
      </c>
      <c r="DM244">
        <v>0.25613200000000003</v>
      </c>
      <c r="DN244">
        <v>8.7066599999999994E-2</v>
      </c>
      <c r="DO244">
        <v>7.5494400000000003E-2</v>
      </c>
      <c r="DP244">
        <v>21046.7</v>
      </c>
      <c r="DQ244">
        <v>19185.599999999999</v>
      </c>
      <c r="DR244">
        <v>26685.8</v>
      </c>
      <c r="DS244">
        <v>24121.5</v>
      </c>
      <c r="DT244">
        <v>33682.300000000003</v>
      </c>
      <c r="DU244">
        <v>32487.5</v>
      </c>
      <c r="DV244">
        <v>40349.199999999997</v>
      </c>
      <c r="DW244">
        <v>38133.199999999997</v>
      </c>
      <c r="DX244">
        <v>2.0163199999999999</v>
      </c>
      <c r="DY244">
        <v>2.26763</v>
      </c>
      <c r="DZ244">
        <v>0.14644099999999999</v>
      </c>
      <c r="EA244">
        <v>0</v>
      </c>
      <c r="EB244">
        <v>22.348299999999998</v>
      </c>
      <c r="EC244">
        <v>999.9</v>
      </c>
      <c r="ED244">
        <v>64.100999999999999</v>
      </c>
      <c r="EE244">
        <v>22.195</v>
      </c>
      <c r="EF244">
        <v>16.840599999999998</v>
      </c>
      <c r="EG244">
        <v>63.994900000000001</v>
      </c>
      <c r="EH244">
        <v>26.169899999999998</v>
      </c>
      <c r="EI244">
        <v>1</v>
      </c>
      <c r="EJ244">
        <v>-0.42528199999999999</v>
      </c>
      <c r="EK244">
        <v>-3.27603</v>
      </c>
      <c r="EL244">
        <v>20.253599999999999</v>
      </c>
      <c r="EM244">
        <v>5.2595200000000002</v>
      </c>
      <c r="EN244">
        <v>12.0062</v>
      </c>
      <c r="EO244">
        <v>4.9996</v>
      </c>
      <c r="EP244">
        <v>3.2867799999999998</v>
      </c>
      <c r="EQ244">
        <v>9999</v>
      </c>
      <c r="ER244">
        <v>9999</v>
      </c>
      <c r="ES244">
        <v>999.9</v>
      </c>
      <c r="ET244">
        <v>9999</v>
      </c>
      <c r="EU244">
        <v>1.8722700000000001</v>
      </c>
      <c r="EV244">
        <v>1.87317</v>
      </c>
      <c r="EW244">
        <v>1.8693599999999999</v>
      </c>
      <c r="EX244">
        <v>1.8750899999999999</v>
      </c>
      <c r="EY244">
        <v>1.87544</v>
      </c>
      <c r="EZ244">
        <v>1.87378</v>
      </c>
      <c r="FA244">
        <v>1.87239</v>
      </c>
      <c r="FB244">
        <v>1.87148</v>
      </c>
      <c r="FC244">
        <v>5</v>
      </c>
      <c r="FD244">
        <v>0</v>
      </c>
      <c r="FE244">
        <v>0</v>
      </c>
      <c r="FF244">
        <v>0</v>
      </c>
      <c r="FG244" t="s">
        <v>348</v>
      </c>
      <c r="FH244" t="s">
        <v>349</v>
      </c>
      <c r="FI244" t="s">
        <v>350</v>
      </c>
      <c r="FJ244" t="s">
        <v>350</v>
      </c>
      <c r="FK244" t="s">
        <v>350</v>
      </c>
      <c r="FL244" t="s">
        <v>350</v>
      </c>
      <c r="FM244">
        <v>0</v>
      </c>
      <c r="FN244">
        <v>100</v>
      </c>
      <c r="FO244">
        <v>100</v>
      </c>
      <c r="FP244">
        <v>-0.76</v>
      </c>
      <c r="FQ244">
        <v>7.4099999999999999E-2</v>
      </c>
      <c r="FR244">
        <v>-0.18329044484773399</v>
      </c>
      <c r="FS244">
        <v>1.93526017593624E-3</v>
      </c>
      <c r="FT244">
        <v>-2.6352868309754201E-6</v>
      </c>
      <c r="FU244">
        <v>7.4988703689445403E-10</v>
      </c>
      <c r="FV244">
        <v>7.4070808911679595E-2</v>
      </c>
      <c r="FW244">
        <v>0</v>
      </c>
      <c r="FX244">
        <v>0</v>
      </c>
      <c r="FY244">
        <v>0</v>
      </c>
      <c r="FZ244">
        <v>1</v>
      </c>
      <c r="GA244">
        <v>1999</v>
      </c>
      <c r="GB244">
        <v>0</v>
      </c>
      <c r="GC244">
        <v>14</v>
      </c>
      <c r="GD244">
        <v>62.1</v>
      </c>
      <c r="GE244">
        <v>62.1</v>
      </c>
      <c r="GF244">
        <v>3.4851100000000002</v>
      </c>
      <c r="GG244">
        <v>2.47559</v>
      </c>
      <c r="GH244">
        <v>1.5979000000000001</v>
      </c>
      <c r="GI244">
        <v>2.35229</v>
      </c>
      <c r="GJ244">
        <v>1.64917</v>
      </c>
      <c r="GK244">
        <v>2.3107899999999999</v>
      </c>
      <c r="GL244">
        <v>26.499199999999998</v>
      </c>
      <c r="GM244">
        <v>14.315899999999999</v>
      </c>
      <c r="GN244">
        <v>19</v>
      </c>
      <c r="GO244">
        <v>452.78300000000002</v>
      </c>
      <c r="GP244">
        <v>639.50699999999995</v>
      </c>
      <c r="GQ244">
        <v>28.643999999999998</v>
      </c>
      <c r="GR244">
        <v>21.805299999999999</v>
      </c>
      <c r="GS244">
        <v>30.0002</v>
      </c>
      <c r="GT244">
        <v>21.7349</v>
      </c>
      <c r="GU244">
        <v>21.716899999999999</v>
      </c>
      <c r="GV244">
        <v>69.940100000000001</v>
      </c>
      <c r="GW244">
        <v>28.0122</v>
      </c>
      <c r="GX244">
        <v>100</v>
      </c>
      <c r="GY244">
        <v>28.599</v>
      </c>
      <c r="GZ244">
        <v>1718.71</v>
      </c>
      <c r="HA244">
        <v>12.627000000000001</v>
      </c>
      <c r="HB244">
        <v>101.337</v>
      </c>
      <c r="HC244">
        <v>101.327</v>
      </c>
    </row>
    <row r="245" spans="1:211" x14ac:dyDescent="0.2">
      <c r="A245">
        <v>229</v>
      </c>
      <c r="B245">
        <v>1736449428</v>
      </c>
      <c r="C245">
        <v>455.90000009536698</v>
      </c>
      <c r="D245" t="s">
        <v>805</v>
      </c>
      <c r="E245" t="s">
        <v>806</v>
      </c>
      <c r="F245">
        <v>2</v>
      </c>
      <c r="G245">
        <v>1736449427</v>
      </c>
      <c r="H245">
        <f t="shared" si="102"/>
        <v>2.4870060221644109E-3</v>
      </c>
      <c r="I245">
        <f t="shared" si="103"/>
        <v>2.4870060221644108</v>
      </c>
      <c r="J245">
        <f t="shared" si="104"/>
        <v>47.685821771675052</v>
      </c>
      <c r="K245">
        <f t="shared" si="105"/>
        <v>1606.05</v>
      </c>
      <c r="L245">
        <f t="shared" si="106"/>
        <v>1039.2276126918146</v>
      </c>
      <c r="M245">
        <f t="shared" si="107"/>
        <v>106.31527866548213</v>
      </c>
      <c r="N245">
        <f t="shared" si="108"/>
        <v>164.30246003416499</v>
      </c>
      <c r="O245">
        <f t="shared" si="109"/>
        <v>0.14672166952547946</v>
      </c>
      <c r="P245">
        <f t="shared" si="110"/>
        <v>3.5417525632862801</v>
      </c>
      <c r="Q245">
        <f t="shared" si="111"/>
        <v>0.14342672760311859</v>
      </c>
      <c r="R245">
        <f t="shared" si="112"/>
        <v>8.9931579255866756E-2</v>
      </c>
      <c r="S245">
        <f t="shared" si="113"/>
        <v>253.91836538429757</v>
      </c>
      <c r="T245">
        <f t="shared" si="114"/>
        <v>25.752426997614599</v>
      </c>
      <c r="U245">
        <f t="shared" si="115"/>
        <v>25.752426997614599</v>
      </c>
      <c r="V245">
        <f t="shared" si="116"/>
        <v>3.3251416368590534</v>
      </c>
      <c r="W245">
        <f t="shared" si="117"/>
        <v>50.008862812810804</v>
      </c>
      <c r="X245">
        <f t="shared" si="118"/>
        <v>1.5938786199547301</v>
      </c>
      <c r="Y245">
        <f t="shared" si="119"/>
        <v>3.1871922901362697</v>
      </c>
      <c r="Z245">
        <f t="shared" si="120"/>
        <v>1.7312630169043233</v>
      </c>
      <c r="AA245">
        <f t="shared" si="121"/>
        <v>-109.67696557745052</v>
      </c>
      <c r="AB245">
        <f t="shared" si="122"/>
        <v>-136.10929988053675</v>
      </c>
      <c r="AC245">
        <f t="shared" si="123"/>
        <v>-8.1613210201590718</v>
      </c>
      <c r="AD245">
        <f t="shared" si="124"/>
        <v>-2.9221093848775581E-2</v>
      </c>
      <c r="AE245">
        <f t="shared" si="125"/>
        <v>75.342011442889003</v>
      </c>
      <c r="AF245">
        <f t="shared" si="126"/>
        <v>2.4859291162236761</v>
      </c>
      <c r="AG245">
        <f t="shared" si="127"/>
        <v>47.685821771675052</v>
      </c>
      <c r="AH245">
        <v>1713.0433191347799</v>
      </c>
      <c r="AI245">
        <v>1631.508</v>
      </c>
      <c r="AJ245">
        <v>3.3585832843178198</v>
      </c>
      <c r="AK245">
        <v>85.495142733625997</v>
      </c>
      <c r="AL245">
        <f t="shared" si="128"/>
        <v>2.4870060221644108</v>
      </c>
      <c r="AM245">
        <v>12.6459779378914</v>
      </c>
      <c r="AN245">
        <v>15.580478321678299</v>
      </c>
      <c r="AO245">
        <v>-2.9636449473887602E-6</v>
      </c>
      <c r="AP245">
        <v>126.389948844656</v>
      </c>
      <c r="AQ245">
        <v>36</v>
      </c>
      <c r="AR245">
        <v>7</v>
      </c>
      <c r="AS245">
        <f t="shared" si="129"/>
        <v>1</v>
      </c>
      <c r="AT245">
        <f t="shared" si="130"/>
        <v>0</v>
      </c>
      <c r="AU245">
        <f t="shared" si="131"/>
        <v>54540.946534665651</v>
      </c>
      <c r="AV245">
        <f t="shared" si="132"/>
        <v>1599.99</v>
      </c>
      <c r="AW245">
        <f t="shared" si="133"/>
        <v>1348.7918003985601</v>
      </c>
      <c r="AX245">
        <f t="shared" si="134"/>
        <v>0.84300014400000001</v>
      </c>
      <c r="AY245">
        <f t="shared" si="135"/>
        <v>0.15869997023999999</v>
      </c>
      <c r="AZ245">
        <v>6</v>
      </c>
      <c r="BA245">
        <v>0.5</v>
      </c>
      <c r="BB245" t="s">
        <v>345</v>
      </c>
      <c r="BC245">
        <v>2</v>
      </c>
      <c r="BD245" t="b">
        <v>1</v>
      </c>
      <c r="BE245">
        <v>1736449427</v>
      </c>
      <c r="BF245">
        <v>1606.05</v>
      </c>
      <c r="BG245">
        <v>1701.14</v>
      </c>
      <c r="BH245">
        <v>15.5801</v>
      </c>
      <c r="BI245">
        <v>12.6469</v>
      </c>
      <c r="BJ245">
        <v>1606.82</v>
      </c>
      <c r="BK245">
        <v>15.506</v>
      </c>
      <c r="BL245">
        <v>500.58600000000001</v>
      </c>
      <c r="BM245">
        <v>102.203</v>
      </c>
      <c r="BN245">
        <v>9.9207299999999998E-2</v>
      </c>
      <c r="BO245">
        <v>25.0396</v>
      </c>
      <c r="BP245">
        <v>24.7471</v>
      </c>
      <c r="BQ245">
        <v>999.9</v>
      </c>
      <c r="BR245">
        <v>0</v>
      </c>
      <c r="BS245">
        <v>0</v>
      </c>
      <c r="BT245">
        <v>10027.5</v>
      </c>
      <c r="BU245">
        <v>513.65</v>
      </c>
      <c r="BV245">
        <v>123.82599999999999</v>
      </c>
      <c r="BW245">
        <v>-95.087400000000002</v>
      </c>
      <c r="BX245">
        <v>1631.47</v>
      </c>
      <c r="BY245">
        <v>1722.93</v>
      </c>
      <c r="BZ245">
        <v>2.9332199999999999</v>
      </c>
      <c r="CA245">
        <v>1701.14</v>
      </c>
      <c r="CB245">
        <v>12.6469</v>
      </c>
      <c r="CC245">
        <v>1.5923400000000001</v>
      </c>
      <c r="CD245">
        <v>1.2925500000000001</v>
      </c>
      <c r="CE245">
        <v>13.8849</v>
      </c>
      <c r="CF245">
        <v>10.7125</v>
      </c>
      <c r="CG245">
        <v>1599.99</v>
      </c>
      <c r="CH245">
        <v>0.90000100000000005</v>
      </c>
      <c r="CI245">
        <v>9.9999199999999996E-2</v>
      </c>
      <c r="CJ245">
        <v>20</v>
      </c>
      <c r="CK245">
        <v>31274.2</v>
      </c>
      <c r="CL245">
        <v>1736445700.0999999</v>
      </c>
      <c r="CM245" t="s">
        <v>346</v>
      </c>
      <c r="CN245">
        <v>1736445697.0999999</v>
      </c>
      <c r="CO245">
        <v>1736445700.0999999</v>
      </c>
      <c r="CP245">
        <v>1</v>
      </c>
      <c r="CQ245">
        <v>-0.33700000000000002</v>
      </c>
      <c r="CR245">
        <v>1.2999999999999999E-2</v>
      </c>
      <c r="CS245">
        <v>0.22</v>
      </c>
      <c r="CT245">
        <v>8.3000000000000004E-2</v>
      </c>
      <c r="CU245">
        <v>420</v>
      </c>
      <c r="CV245">
        <v>16</v>
      </c>
      <c r="CW245">
        <v>0.23</v>
      </c>
      <c r="CX245">
        <v>0.32</v>
      </c>
      <c r="CY245">
        <v>-95.889871428571396</v>
      </c>
      <c r="CZ245">
        <v>0.93844675324665305</v>
      </c>
      <c r="DA245">
        <v>0.25856932043339298</v>
      </c>
      <c r="DB245">
        <v>0</v>
      </c>
      <c r="DC245">
        <v>2.93527761904762</v>
      </c>
      <c r="DD245">
        <v>3.6701298701297097E-2</v>
      </c>
      <c r="DE245">
        <v>4.4362091332491096E-3</v>
      </c>
      <c r="DF245">
        <v>1</v>
      </c>
      <c r="DG245">
        <v>1</v>
      </c>
      <c r="DH245">
        <v>2</v>
      </c>
      <c r="DI245" t="s">
        <v>347</v>
      </c>
      <c r="DJ245">
        <v>3.1197400000000002</v>
      </c>
      <c r="DK245">
        <v>2.7997700000000001</v>
      </c>
      <c r="DL245">
        <v>0.24635599999999999</v>
      </c>
      <c r="DM245">
        <v>0.25668400000000002</v>
      </c>
      <c r="DN245">
        <v>8.7055999999999994E-2</v>
      </c>
      <c r="DO245">
        <v>7.5493000000000005E-2</v>
      </c>
      <c r="DP245">
        <v>21030.7</v>
      </c>
      <c r="DQ245">
        <v>19171.099999999999</v>
      </c>
      <c r="DR245">
        <v>26685.7</v>
      </c>
      <c r="DS245">
        <v>24121.1</v>
      </c>
      <c r="DT245">
        <v>33682.6</v>
      </c>
      <c r="DU245">
        <v>32487.1</v>
      </c>
      <c r="DV245">
        <v>40349</v>
      </c>
      <c r="DW245">
        <v>38132.699999999997</v>
      </c>
      <c r="DX245">
        <v>2.0164499999999999</v>
      </c>
      <c r="DY245">
        <v>2.2683300000000002</v>
      </c>
      <c r="DZ245">
        <v>0.14505499999999999</v>
      </c>
      <c r="EA245">
        <v>0</v>
      </c>
      <c r="EB245">
        <v>22.351400000000002</v>
      </c>
      <c r="EC245">
        <v>999.9</v>
      </c>
      <c r="ED245">
        <v>64.100999999999999</v>
      </c>
      <c r="EE245">
        <v>22.195</v>
      </c>
      <c r="EF245">
        <v>16.841899999999999</v>
      </c>
      <c r="EG245">
        <v>64.274799999999999</v>
      </c>
      <c r="EH245">
        <v>26.438300000000002</v>
      </c>
      <c r="EI245">
        <v>1</v>
      </c>
      <c r="EJ245">
        <v>-0.42511199999999999</v>
      </c>
      <c r="EK245">
        <v>-3.2450800000000002</v>
      </c>
      <c r="EL245">
        <v>20.2546</v>
      </c>
      <c r="EM245">
        <v>5.2593699999999997</v>
      </c>
      <c r="EN245">
        <v>12.0061</v>
      </c>
      <c r="EO245">
        <v>4.9996499999999999</v>
      </c>
      <c r="EP245">
        <v>3.2868499999999998</v>
      </c>
      <c r="EQ245">
        <v>9999</v>
      </c>
      <c r="ER245">
        <v>9999</v>
      </c>
      <c r="ES245">
        <v>999.9</v>
      </c>
      <c r="ET245">
        <v>9999</v>
      </c>
      <c r="EU245">
        <v>1.87225</v>
      </c>
      <c r="EV245">
        <v>1.87317</v>
      </c>
      <c r="EW245">
        <v>1.8693500000000001</v>
      </c>
      <c r="EX245">
        <v>1.8750800000000001</v>
      </c>
      <c r="EY245">
        <v>1.8754200000000001</v>
      </c>
      <c r="EZ245">
        <v>1.87378</v>
      </c>
      <c r="FA245">
        <v>1.8723700000000001</v>
      </c>
      <c r="FB245">
        <v>1.8714599999999999</v>
      </c>
      <c r="FC245">
        <v>5</v>
      </c>
      <c r="FD245">
        <v>0</v>
      </c>
      <c r="FE245">
        <v>0</v>
      </c>
      <c r="FF245">
        <v>0</v>
      </c>
      <c r="FG245" t="s">
        <v>348</v>
      </c>
      <c r="FH245" t="s">
        <v>349</v>
      </c>
      <c r="FI245" t="s">
        <v>350</v>
      </c>
      <c r="FJ245" t="s">
        <v>350</v>
      </c>
      <c r="FK245" t="s">
        <v>350</v>
      </c>
      <c r="FL245" t="s">
        <v>350</v>
      </c>
      <c r="FM245">
        <v>0</v>
      </c>
      <c r="FN245">
        <v>100</v>
      </c>
      <c r="FO245">
        <v>100</v>
      </c>
      <c r="FP245">
        <v>-0.77</v>
      </c>
      <c r="FQ245">
        <v>7.4099999999999999E-2</v>
      </c>
      <c r="FR245">
        <v>-0.18329044484773399</v>
      </c>
      <c r="FS245">
        <v>1.93526017593624E-3</v>
      </c>
      <c r="FT245">
        <v>-2.6352868309754201E-6</v>
      </c>
      <c r="FU245">
        <v>7.4988703689445403E-10</v>
      </c>
      <c r="FV245">
        <v>7.4070808911679595E-2</v>
      </c>
      <c r="FW245">
        <v>0</v>
      </c>
      <c r="FX245">
        <v>0</v>
      </c>
      <c r="FY245">
        <v>0</v>
      </c>
      <c r="FZ245">
        <v>1</v>
      </c>
      <c r="GA245">
        <v>1999</v>
      </c>
      <c r="GB245">
        <v>0</v>
      </c>
      <c r="GC245">
        <v>14</v>
      </c>
      <c r="GD245">
        <v>62.2</v>
      </c>
      <c r="GE245">
        <v>62.1</v>
      </c>
      <c r="GF245">
        <v>3.4948700000000001</v>
      </c>
      <c r="GG245">
        <v>2.4597199999999999</v>
      </c>
      <c r="GH245">
        <v>1.5979000000000001</v>
      </c>
      <c r="GI245">
        <v>2.35229</v>
      </c>
      <c r="GJ245">
        <v>1.64917</v>
      </c>
      <c r="GK245">
        <v>2.4633799999999999</v>
      </c>
      <c r="GL245">
        <v>26.4786</v>
      </c>
      <c r="GM245">
        <v>14.333399999999999</v>
      </c>
      <c r="GN245">
        <v>19</v>
      </c>
      <c r="GO245">
        <v>452.85599999999999</v>
      </c>
      <c r="GP245">
        <v>640.09500000000003</v>
      </c>
      <c r="GQ245">
        <v>28.6082</v>
      </c>
      <c r="GR245">
        <v>21.8062</v>
      </c>
      <c r="GS245">
        <v>30.000299999999999</v>
      </c>
      <c r="GT245">
        <v>21.735700000000001</v>
      </c>
      <c r="GU245">
        <v>21.7179</v>
      </c>
      <c r="GV245">
        <v>70.151600000000002</v>
      </c>
      <c r="GW245">
        <v>28.0122</v>
      </c>
      <c r="GX245">
        <v>100</v>
      </c>
      <c r="GY245">
        <v>28.599</v>
      </c>
      <c r="GZ245">
        <v>1725.48</v>
      </c>
      <c r="HA245">
        <v>12.627000000000001</v>
      </c>
      <c r="HB245">
        <v>101.336</v>
      </c>
      <c r="HC245">
        <v>101.325</v>
      </c>
    </row>
    <row r="246" spans="1:211" x14ac:dyDescent="0.2">
      <c r="A246">
        <v>230</v>
      </c>
      <c r="B246">
        <v>1736449430</v>
      </c>
      <c r="C246">
        <v>457.90000009536698</v>
      </c>
      <c r="D246" t="s">
        <v>807</v>
      </c>
      <c r="E246" t="s">
        <v>808</v>
      </c>
      <c r="F246">
        <v>2</v>
      </c>
      <c r="G246">
        <v>1736449428</v>
      </c>
      <c r="H246">
        <f t="shared" si="102"/>
        <v>2.4818652936684487E-3</v>
      </c>
      <c r="I246">
        <f t="shared" si="103"/>
        <v>2.4818652936684487</v>
      </c>
      <c r="J246">
        <f t="shared" si="104"/>
        <v>47.96430266048224</v>
      </c>
      <c r="K246">
        <f t="shared" si="105"/>
        <v>1609.2550000000001</v>
      </c>
      <c r="L246">
        <f t="shared" si="106"/>
        <v>1038.5742307432411</v>
      </c>
      <c r="M246">
        <f t="shared" si="107"/>
        <v>106.24931581844909</v>
      </c>
      <c r="N246">
        <f t="shared" si="108"/>
        <v>164.63170148662098</v>
      </c>
      <c r="O246">
        <f t="shared" si="109"/>
        <v>0.14651400319548064</v>
      </c>
      <c r="P246">
        <f t="shared" si="110"/>
        <v>3.5385236200250789</v>
      </c>
      <c r="Q246">
        <f t="shared" si="111"/>
        <v>0.14322534355256877</v>
      </c>
      <c r="R246">
        <f t="shared" si="112"/>
        <v>8.9805164563194179E-2</v>
      </c>
      <c r="S246">
        <f t="shared" si="113"/>
        <v>253.91823871308929</v>
      </c>
      <c r="T246">
        <f t="shared" si="114"/>
        <v>25.745764863684137</v>
      </c>
      <c r="U246">
        <f t="shared" si="115"/>
        <v>25.745764863684137</v>
      </c>
      <c r="V246">
        <f t="shared" si="116"/>
        <v>3.3238285901288451</v>
      </c>
      <c r="W246">
        <f t="shared" si="117"/>
        <v>50.027898224602026</v>
      </c>
      <c r="X246">
        <f t="shared" si="118"/>
        <v>1.5936872086330198</v>
      </c>
      <c r="Y246">
        <f t="shared" si="119"/>
        <v>3.1855969672723492</v>
      </c>
      <c r="Z246">
        <f t="shared" si="120"/>
        <v>1.7301413814958253</v>
      </c>
      <c r="AA246">
        <f t="shared" si="121"/>
        <v>-109.45025945077859</v>
      </c>
      <c r="AB246">
        <f t="shared" si="122"/>
        <v>-136.31674259302116</v>
      </c>
      <c r="AC246">
        <f t="shared" si="123"/>
        <v>-8.1805988786260357</v>
      </c>
      <c r="AD246">
        <f t="shared" si="124"/>
        <v>-2.9362209336483147E-2</v>
      </c>
      <c r="AE246">
        <f t="shared" si="125"/>
        <v>75.341077164074036</v>
      </c>
      <c r="AF246">
        <f t="shared" si="126"/>
        <v>2.4825390957880957</v>
      </c>
      <c r="AG246">
        <f t="shared" si="127"/>
        <v>47.96430266048224</v>
      </c>
      <c r="AH246">
        <v>1719.4015480087</v>
      </c>
      <c r="AI246">
        <v>1637.9676363636399</v>
      </c>
      <c r="AJ246">
        <v>3.2883700686166102</v>
      </c>
      <c r="AK246">
        <v>85.495142733625997</v>
      </c>
      <c r="AL246">
        <f t="shared" si="128"/>
        <v>2.4818652936684487</v>
      </c>
      <c r="AM246">
        <v>12.646020415116499</v>
      </c>
      <c r="AN246">
        <v>15.576434965035</v>
      </c>
      <c r="AO246">
        <v>-5.2953409451531797E-6</v>
      </c>
      <c r="AP246">
        <v>126.389948844656</v>
      </c>
      <c r="AQ246">
        <v>37</v>
      </c>
      <c r="AR246">
        <v>7</v>
      </c>
      <c r="AS246">
        <f t="shared" si="129"/>
        <v>1</v>
      </c>
      <c r="AT246">
        <f t="shared" si="130"/>
        <v>0</v>
      </c>
      <c r="AU246">
        <f t="shared" si="131"/>
        <v>54471.318430384577</v>
      </c>
      <c r="AV246">
        <f t="shared" si="132"/>
        <v>1599.99</v>
      </c>
      <c r="AW246">
        <f t="shared" si="133"/>
        <v>1348.7913132016051</v>
      </c>
      <c r="AX246">
        <f t="shared" si="134"/>
        <v>0.84299983950000001</v>
      </c>
      <c r="AY246">
        <f t="shared" si="135"/>
        <v>0.15869989106999999</v>
      </c>
      <c r="AZ246">
        <v>6</v>
      </c>
      <c r="BA246">
        <v>0.5</v>
      </c>
      <c r="BB246" t="s">
        <v>345</v>
      </c>
      <c r="BC246">
        <v>2</v>
      </c>
      <c r="BD246" t="b">
        <v>1</v>
      </c>
      <c r="BE246">
        <v>1736449428</v>
      </c>
      <c r="BF246">
        <v>1609.2550000000001</v>
      </c>
      <c r="BG246">
        <v>1704.41</v>
      </c>
      <c r="BH246">
        <v>15.578099999999999</v>
      </c>
      <c r="BI246">
        <v>12.64695</v>
      </c>
      <c r="BJ246">
        <v>1610.0250000000001</v>
      </c>
      <c r="BK246">
        <v>15.504049999999999</v>
      </c>
      <c r="BL246">
        <v>500.25400000000002</v>
      </c>
      <c r="BM246">
        <v>102.20399999999999</v>
      </c>
      <c r="BN246">
        <v>9.9054199999999995E-2</v>
      </c>
      <c r="BO246">
        <v>25.031199999999998</v>
      </c>
      <c r="BP246">
        <v>24.737349999999999</v>
      </c>
      <c r="BQ246">
        <v>999.9</v>
      </c>
      <c r="BR246">
        <v>0</v>
      </c>
      <c r="BS246">
        <v>0</v>
      </c>
      <c r="BT246">
        <v>10013.75</v>
      </c>
      <c r="BU246">
        <v>513.5915</v>
      </c>
      <c r="BV246">
        <v>122.4425</v>
      </c>
      <c r="BW246">
        <v>-95.155649999999994</v>
      </c>
      <c r="BX246">
        <v>1634.72</v>
      </c>
      <c r="BY246">
        <v>1726.2449999999999</v>
      </c>
      <c r="BZ246">
        <v>2.9311750000000001</v>
      </c>
      <c r="CA246">
        <v>1704.41</v>
      </c>
      <c r="CB246">
        <v>12.64695</v>
      </c>
      <c r="CC246">
        <v>1.59215</v>
      </c>
      <c r="CD246">
        <v>1.29257</v>
      </c>
      <c r="CE246">
        <v>13.883050000000001</v>
      </c>
      <c r="CF246">
        <v>10.7127</v>
      </c>
      <c r="CG246">
        <v>1599.99</v>
      </c>
      <c r="CH246">
        <v>0.90000100000000005</v>
      </c>
      <c r="CI246">
        <v>9.999885E-2</v>
      </c>
      <c r="CJ246">
        <v>20</v>
      </c>
      <c r="CK246">
        <v>31274.15</v>
      </c>
      <c r="CL246">
        <v>1736445700.0999999</v>
      </c>
      <c r="CM246" t="s">
        <v>346</v>
      </c>
      <c r="CN246">
        <v>1736445697.0999999</v>
      </c>
      <c r="CO246">
        <v>1736445700.0999999</v>
      </c>
      <c r="CP246">
        <v>1</v>
      </c>
      <c r="CQ246">
        <v>-0.33700000000000002</v>
      </c>
      <c r="CR246">
        <v>1.2999999999999999E-2</v>
      </c>
      <c r="CS246">
        <v>0.22</v>
      </c>
      <c r="CT246">
        <v>8.3000000000000004E-2</v>
      </c>
      <c r="CU246">
        <v>420</v>
      </c>
      <c r="CV246">
        <v>16</v>
      </c>
      <c r="CW246">
        <v>0.23</v>
      </c>
      <c r="CX246">
        <v>0.32</v>
      </c>
      <c r="CY246">
        <v>-95.825914285714305</v>
      </c>
      <c r="CZ246">
        <v>2.3345922077923098</v>
      </c>
      <c r="DA246">
        <v>0.34824396796569101</v>
      </c>
      <c r="DB246">
        <v>0</v>
      </c>
      <c r="DC246">
        <v>2.93596476190476</v>
      </c>
      <c r="DD246">
        <v>1.6531168831168799E-2</v>
      </c>
      <c r="DE246">
        <v>3.3303976868888402E-3</v>
      </c>
      <c r="DF246">
        <v>1</v>
      </c>
      <c r="DG246">
        <v>1</v>
      </c>
      <c r="DH246">
        <v>2</v>
      </c>
      <c r="DI246" t="s">
        <v>347</v>
      </c>
      <c r="DJ246">
        <v>3.11877</v>
      </c>
      <c r="DK246">
        <v>2.8000699999999998</v>
      </c>
      <c r="DL246">
        <v>0.24693300000000001</v>
      </c>
      <c r="DM246">
        <v>0.25726500000000002</v>
      </c>
      <c r="DN246">
        <v>8.7039000000000005E-2</v>
      </c>
      <c r="DO246">
        <v>7.5502799999999995E-2</v>
      </c>
      <c r="DP246">
        <v>21014.400000000001</v>
      </c>
      <c r="DQ246">
        <v>19156.099999999999</v>
      </c>
      <c r="DR246">
        <v>26685.4</v>
      </c>
      <c r="DS246">
        <v>24121</v>
      </c>
      <c r="DT246">
        <v>33682.800000000003</v>
      </c>
      <c r="DU246">
        <v>32486.7</v>
      </c>
      <c r="DV246">
        <v>40348.400000000001</v>
      </c>
      <c r="DW246">
        <v>38132.5</v>
      </c>
      <c r="DX246">
        <v>2.0139499999999999</v>
      </c>
      <c r="DY246">
        <v>2.2695699999999999</v>
      </c>
      <c r="DZ246">
        <v>0.14389299999999999</v>
      </c>
      <c r="EA246">
        <v>0</v>
      </c>
      <c r="EB246">
        <v>22.353400000000001</v>
      </c>
      <c r="EC246">
        <v>999.9</v>
      </c>
      <c r="ED246">
        <v>64.100999999999999</v>
      </c>
      <c r="EE246">
        <v>22.204999999999998</v>
      </c>
      <c r="EF246">
        <v>16.850899999999999</v>
      </c>
      <c r="EG246">
        <v>63.684800000000003</v>
      </c>
      <c r="EH246">
        <v>26.586500000000001</v>
      </c>
      <c r="EI246">
        <v>1</v>
      </c>
      <c r="EJ246">
        <v>-0.42482700000000001</v>
      </c>
      <c r="EK246">
        <v>-3.3679600000000001</v>
      </c>
      <c r="EL246">
        <v>20.2515</v>
      </c>
      <c r="EM246">
        <v>5.2593699999999997</v>
      </c>
      <c r="EN246">
        <v>12.006500000000001</v>
      </c>
      <c r="EO246">
        <v>4.9997499999999997</v>
      </c>
      <c r="EP246">
        <v>3.2869000000000002</v>
      </c>
      <c r="EQ246">
        <v>9999</v>
      </c>
      <c r="ER246">
        <v>9999</v>
      </c>
      <c r="ES246">
        <v>999.9</v>
      </c>
      <c r="ET246">
        <v>9999</v>
      </c>
      <c r="EU246">
        <v>1.87225</v>
      </c>
      <c r="EV246">
        <v>1.87317</v>
      </c>
      <c r="EW246">
        <v>1.8693500000000001</v>
      </c>
      <c r="EX246">
        <v>1.87504</v>
      </c>
      <c r="EY246">
        <v>1.8754</v>
      </c>
      <c r="EZ246">
        <v>1.87378</v>
      </c>
      <c r="FA246">
        <v>1.87235</v>
      </c>
      <c r="FB246">
        <v>1.8714599999999999</v>
      </c>
      <c r="FC246">
        <v>5</v>
      </c>
      <c r="FD246">
        <v>0</v>
      </c>
      <c r="FE246">
        <v>0</v>
      </c>
      <c r="FF246">
        <v>0</v>
      </c>
      <c r="FG246" t="s">
        <v>348</v>
      </c>
      <c r="FH246" t="s">
        <v>349</v>
      </c>
      <c r="FI246" t="s">
        <v>350</v>
      </c>
      <c r="FJ246" t="s">
        <v>350</v>
      </c>
      <c r="FK246" t="s">
        <v>350</v>
      </c>
      <c r="FL246" t="s">
        <v>350</v>
      </c>
      <c r="FM246">
        <v>0</v>
      </c>
      <c r="FN246">
        <v>100</v>
      </c>
      <c r="FO246">
        <v>100</v>
      </c>
      <c r="FP246">
        <v>-0.77</v>
      </c>
      <c r="FQ246">
        <v>7.4099999999999999E-2</v>
      </c>
      <c r="FR246">
        <v>-0.18329044484773399</v>
      </c>
      <c r="FS246">
        <v>1.93526017593624E-3</v>
      </c>
      <c r="FT246">
        <v>-2.6352868309754201E-6</v>
      </c>
      <c r="FU246">
        <v>7.4988703689445403E-10</v>
      </c>
      <c r="FV246">
        <v>7.4070808911679595E-2</v>
      </c>
      <c r="FW246">
        <v>0</v>
      </c>
      <c r="FX246">
        <v>0</v>
      </c>
      <c r="FY246">
        <v>0</v>
      </c>
      <c r="FZ246">
        <v>1</v>
      </c>
      <c r="GA246">
        <v>1999</v>
      </c>
      <c r="GB246">
        <v>0</v>
      </c>
      <c r="GC246">
        <v>14</v>
      </c>
      <c r="GD246">
        <v>62.2</v>
      </c>
      <c r="GE246">
        <v>62.2</v>
      </c>
      <c r="GF246">
        <v>3.5070800000000002</v>
      </c>
      <c r="GG246">
        <v>2.48169</v>
      </c>
      <c r="GH246">
        <v>1.5979000000000001</v>
      </c>
      <c r="GI246">
        <v>2.35229</v>
      </c>
      <c r="GJ246">
        <v>1.64917</v>
      </c>
      <c r="GK246">
        <v>2.3974600000000001</v>
      </c>
      <c r="GL246">
        <v>26.4786</v>
      </c>
      <c r="GM246">
        <v>14.3247</v>
      </c>
      <c r="GN246">
        <v>19</v>
      </c>
      <c r="GO246">
        <v>451.41500000000002</v>
      </c>
      <c r="GP246">
        <v>641.13300000000004</v>
      </c>
      <c r="GQ246">
        <v>28.573899999999998</v>
      </c>
      <c r="GR246">
        <v>21.807099999999998</v>
      </c>
      <c r="GS246">
        <v>30.000399999999999</v>
      </c>
      <c r="GT246">
        <v>21.736599999999999</v>
      </c>
      <c r="GU246">
        <v>21.718800000000002</v>
      </c>
      <c r="GV246">
        <v>70.380300000000005</v>
      </c>
      <c r="GW246">
        <v>28.0122</v>
      </c>
      <c r="GX246">
        <v>100</v>
      </c>
      <c r="GY246">
        <v>28.558700000000002</v>
      </c>
      <c r="GZ246">
        <v>1732.21</v>
      </c>
      <c r="HA246">
        <v>12.627000000000001</v>
      </c>
      <c r="HB246">
        <v>101.33499999999999</v>
      </c>
      <c r="HC246">
        <v>101.325</v>
      </c>
    </row>
    <row r="247" spans="1:211" x14ac:dyDescent="0.2">
      <c r="A247">
        <v>231</v>
      </c>
      <c r="B247">
        <v>1736449432</v>
      </c>
      <c r="C247">
        <v>459.90000009536698</v>
      </c>
      <c r="D247" t="s">
        <v>809</v>
      </c>
      <c r="E247" t="s">
        <v>810</v>
      </c>
      <c r="F247">
        <v>2</v>
      </c>
      <c r="G247">
        <v>1736449431</v>
      </c>
      <c r="H247">
        <f t="shared" si="102"/>
        <v>2.4769135672094698E-3</v>
      </c>
      <c r="I247">
        <f t="shared" si="103"/>
        <v>2.4769135672094698</v>
      </c>
      <c r="J247">
        <f t="shared" si="104"/>
        <v>48.029223059694168</v>
      </c>
      <c r="K247">
        <f t="shared" si="105"/>
        <v>1618.9</v>
      </c>
      <c r="L247">
        <f t="shared" si="106"/>
        <v>1047.3418105563271</v>
      </c>
      <c r="M247">
        <f t="shared" si="107"/>
        <v>107.14979555317163</v>
      </c>
      <c r="N247">
        <f t="shared" si="108"/>
        <v>165.62387013738001</v>
      </c>
      <c r="O247">
        <f t="shared" si="109"/>
        <v>0.14652712127539871</v>
      </c>
      <c r="P247">
        <f t="shared" si="110"/>
        <v>3.5308938822575695</v>
      </c>
      <c r="Q247">
        <f t="shared" si="111"/>
        <v>0.14323094453166435</v>
      </c>
      <c r="R247">
        <f t="shared" si="112"/>
        <v>8.9809312970690863E-2</v>
      </c>
      <c r="S247">
        <f t="shared" si="113"/>
        <v>253.91837680822624</v>
      </c>
      <c r="T247">
        <f t="shared" si="114"/>
        <v>25.726613479792114</v>
      </c>
      <c r="U247">
        <f t="shared" si="115"/>
        <v>25.726613479792114</v>
      </c>
      <c r="V247">
        <f t="shared" si="116"/>
        <v>3.320056546522562</v>
      </c>
      <c r="W247">
        <f t="shared" si="117"/>
        <v>50.081761938236511</v>
      </c>
      <c r="X247">
        <f t="shared" si="118"/>
        <v>1.59334071177564</v>
      </c>
      <c r="Y247">
        <f t="shared" si="119"/>
        <v>3.1814789458498534</v>
      </c>
      <c r="Z247">
        <f t="shared" si="120"/>
        <v>1.726715834746922</v>
      </c>
      <c r="AA247">
        <f t="shared" si="121"/>
        <v>-109.23188831393762</v>
      </c>
      <c r="AB247">
        <f t="shared" si="122"/>
        <v>-136.50796578816636</v>
      </c>
      <c r="AC247">
        <f t="shared" si="123"/>
        <v>-8.2080906052821643</v>
      </c>
      <c r="AD247">
        <f t="shared" si="124"/>
        <v>-2.9567899159900435E-2</v>
      </c>
      <c r="AE247">
        <f t="shared" si="125"/>
        <v>75.499761190006154</v>
      </c>
      <c r="AF247">
        <f t="shared" si="126"/>
        <v>2.4752406428193972</v>
      </c>
      <c r="AG247">
        <f t="shared" si="127"/>
        <v>48.029223059694168</v>
      </c>
      <c r="AH247">
        <v>1725.82248485429</v>
      </c>
      <c r="AI247">
        <v>1644.4625454545401</v>
      </c>
      <c r="AJ247">
        <v>3.2566320662210599</v>
      </c>
      <c r="AK247">
        <v>85.495142733625997</v>
      </c>
      <c r="AL247">
        <f t="shared" si="128"/>
        <v>2.4769135672094698</v>
      </c>
      <c r="AM247">
        <v>12.646206724487801</v>
      </c>
      <c r="AN247">
        <v>15.573260839160801</v>
      </c>
      <c r="AO247">
        <v>-7.1382675187433502E-6</v>
      </c>
      <c r="AP247">
        <v>126.389948844656</v>
      </c>
      <c r="AQ247">
        <v>37</v>
      </c>
      <c r="AR247">
        <v>7</v>
      </c>
      <c r="AS247">
        <f t="shared" si="129"/>
        <v>1</v>
      </c>
      <c r="AT247">
        <f t="shared" si="130"/>
        <v>0</v>
      </c>
      <c r="AU247">
        <f t="shared" si="131"/>
        <v>54307.281716396501</v>
      </c>
      <c r="AV247">
        <f t="shared" si="132"/>
        <v>1599.99</v>
      </c>
      <c r="AW247">
        <f t="shared" si="133"/>
        <v>1348.7914308008701</v>
      </c>
      <c r="AX247">
        <f t="shared" si="134"/>
        <v>0.84299991299999999</v>
      </c>
      <c r="AY247">
        <f t="shared" si="135"/>
        <v>0.15869997738000002</v>
      </c>
      <c r="AZ247">
        <v>6</v>
      </c>
      <c r="BA247">
        <v>0.5</v>
      </c>
      <c r="BB247" t="s">
        <v>345</v>
      </c>
      <c r="BC247">
        <v>2</v>
      </c>
      <c r="BD247" t="b">
        <v>1</v>
      </c>
      <c r="BE247">
        <v>1736449431</v>
      </c>
      <c r="BF247">
        <v>1618.9</v>
      </c>
      <c r="BG247">
        <v>1714.34</v>
      </c>
      <c r="BH247">
        <v>15.574199999999999</v>
      </c>
      <c r="BI247">
        <v>12.6492</v>
      </c>
      <c r="BJ247">
        <v>1619.68</v>
      </c>
      <c r="BK247">
        <v>15.5001</v>
      </c>
      <c r="BL247">
        <v>499.834</v>
      </c>
      <c r="BM247">
        <v>102.20699999999999</v>
      </c>
      <c r="BN247">
        <v>9.9424200000000004E-2</v>
      </c>
      <c r="BO247">
        <v>25.009499999999999</v>
      </c>
      <c r="BP247">
        <v>24.7194</v>
      </c>
      <c r="BQ247">
        <v>999.9</v>
      </c>
      <c r="BR247">
        <v>0</v>
      </c>
      <c r="BS247">
        <v>0</v>
      </c>
      <c r="BT247">
        <v>9981.25</v>
      </c>
      <c r="BU247">
        <v>513.42700000000002</v>
      </c>
      <c r="BV247">
        <v>120.346</v>
      </c>
      <c r="BW247">
        <v>-95.4375</v>
      </c>
      <c r="BX247">
        <v>1644.51</v>
      </c>
      <c r="BY247">
        <v>1736.3</v>
      </c>
      <c r="BZ247">
        <v>2.92496</v>
      </c>
      <c r="CA247">
        <v>1714.34</v>
      </c>
      <c r="CB247">
        <v>12.6492</v>
      </c>
      <c r="CC247">
        <v>1.5918000000000001</v>
      </c>
      <c r="CD247">
        <v>1.29284</v>
      </c>
      <c r="CE247">
        <v>13.8796</v>
      </c>
      <c r="CF247">
        <v>10.7159</v>
      </c>
      <c r="CG247">
        <v>1599.99</v>
      </c>
      <c r="CH247">
        <v>0.9</v>
      </c>
      <c r="CI247">
        <v>9.9999900000000003E-2</v>
      </c>
      <c r="CJ247">
        <v>20</v>
      </c>
      <c r="CK247">
        <v>31274.2</v>
      </c>
      <c r="CL247">
        <v>1736445700.0999999</v>
      </c>
      <c r="CM247" t="s">
        <v>346</v>
      </c>
      <c r="CN247">
        <v>1736445697.0999999</v>
      </c>
      <c r="CO247">
        <v>1736445700.0999999</v>
      </c>
      <c r="CP247">
        <v>1</v>
      </c>
      <c r="CQ247">
        <v>-0.33700000000000002</v>
      </c>
      <c r="CR247">
        <v>1.2999999999999999E-2</v>
      </c>
      <c r="CS247">
        <v>0.22</v>
      </c>
      <c r="CT247">
        <v>8.3000000000000004E-2</v>
      </c>
      <c r="CU247">
        <v>420</v>
      </c>
      <c r="CV247">
        <v>16</v>
      </c>
      <c r="CW247">
        <v>0.23</v>
      </c>
      <c r="CX247">
        <v>0.32</v>
      </c>
      <c r="CY247">
        <v>-95.777961904761895</v>
      </c>
      <c r="CZ247">
        <v>3.1615948051948601</v>
      </c>
      <c r="DA247">
        <v>0.38232756147450098</v>
      </c>
      <c r="DB247">
        <v>0</v>
      </c>
      <c r="DC247">
        <v>2.9357628571428598</v>
      </c>
      <c r="DD247">
        <v>-6.3709090909108597E-3</v>
      </c>
      <c r="DE247">
        <v>3.7479113457741398E-3</v>
      </c>
      <c r="DF247">
        <v>1</v>
      </c>
      <c r="DG247">
        <v>1</v>
      </c>
      <c r="DH247">
        <v>2</v>
      </c>
      <c r="DI247" t="s">
        <v>347</v>
      </c>
      <c r="DJ247">
        <v>3.1188199999999999</v>
      </c>
      <c r="DK247">
        <v>2.8002699999999998</v>
      </c>
      <c r="DL247">
        <v>0.24751799999999999</v>
      </c>
      <c r="DM247">
        <v>0.25784600000000002</v>
      </c>
      <c r="DN247">
        <v>8.7034399999999998E-2</v>
      </c>
      <c r="DO247">
        <v>7.5511999999999996E-2</v>
      </c>
      <c r="DP247">
        <v>20998.1</v>
      </c>
      <c r="DQ247">
        <v>19141.2</v>
      </c>
      <c r="DR247">
        <v>26685.3</v>
      </c>
      <c r="DS247">
        <v>24121</v>
      </c>
      <c r="DT247">
        <v>33683</v>
      </c>
      <c r="DU247">
        <v>32486.2</v>
      </c>
      <c r="DV247">
        <v>40348.400000000001</v>
      </c>
      <c r="DW247">
        <v>38132.199999999997</v>
      </c>
      <c r="DX247">
        <v>2.01335</v>
      </c>
      <c r="DY247">
        <v>2.2692199999999998</v>
      </c>
      <c r="DZ247">
        <v>0.143766</v>
      </c>
      <c r="EA247">
        <v>0</v>
      </c>
      <c r="EB247">
        <v>22.3551</v>
      </c>
      <c r="EC247">
        <v>999.9</v>
      </c>
      <c r="ED247">
        <v>64.100999999999999</v>
      </c>
      <c r="EE247">
        <v>22.204999999999998</v>
      </c>
      <c r="EF247">
        <v>16.849900000000002</v>
      </c>
      <c r="EG247">
        <v>63.904899999999998</v>
      </c>
      <c r="EH247">
        <v>26.386199999999999</v>
      </c>
      <c r="EI247">
        <v>1</v>
      </c>
      <c r="EJ247">
        <v>-0.42466700000000002</v>
      </c>
      <c r="EK247">
        <v>-3.3811200000000001</v>
      </c>
      <c r="EL247">
        <v>20.251200000000001</v>
      </c>
      <c r="EM247">
        <v>5.2593699999999997</v>
      </c>
      <c r="EN247">
        <v>12.006500000000001</v>
      </c>
      <c r="EO247">
        <v>4.9996499999999999</v>
      </c>
      <c r="EP247">
        <v>3.28688</v>
      </c>
      <c r="EQ247">
        <v>9999</v>
      </c>
      <c r="ER247">
        <v>9999</v>
      </c>
      <c r="ES247">
        <v>999.9</v>
      </c>
      <c r="ET247">
        <v>9999</v>
      </c>
      <c r="EU247">
        <v>1.87225</v>
      </c>
      <c r="EV247">
        <v>1.87317</v>
      </c>
      <c r="EW247">
        <v>1.8693500000000001</v>
      </c>
      <c r="EX247">
        <v>1.8750199999999999</v>
      </c>
      <c r="EY247">
        <v>1.8753899999999999</v>
      </c>
      <c r="EZ247">
        <v>1.8737900000000001</v>
      </c>
      <c r="FA247">
        <v>1.8723700000000001</v>
      </c>
      <c r="FB247">
        <v>1.87147</v>
      </c>
      <c r="FC247">
        <v>5</v>
      </c>
      <c r="FD247">
        <v>0</v>
      </c>
      <c r="FE247">
        <v>0</v>
      </c>
      <c r="FF247">
        <v>0</v>
      </c>
      <c r="FG247" t="s">
        <v>348</v>
      </c>
      <c r="FH247" t="s">
        <v>349</v>
      </c>
      <c r="FI247" t="s">
        <v>350</v>
      </c>
      <c r="FJ247" t="s">
        <v>350</v>
      </c>
      <c r="FK247" t="s">
        <v>350</v>
      </c>
      <c r="FL247" t="s">
        <v>350</v>
      </c>
      <c r="FM247">
        <v>0</v>
      </c>
      <c r="FN247">
        <v>100</v>
      </c>
      <c r="FO247">
        <v>100</v>
      </c>
      <c r="FP247">
        <v>-0.78</v>
      </c>
      <c r="FQ247">
        <v>7.3999999999999996E-2</v>
      </c>
      <c r="FR247">
        <v>-0.18329044484773399</v>
      </c>
      <c r="FS247">
        <v>1.93526017593624E-3</v>
      </c>
      <c r="FT247">
        <v>-2.6352868309754201E-6</v>
      </c>
      <c r="FU247">
        <v>7.4988703689445403E-10</v>
      </c>
      <c r="FV247">
        <v>7.4070808911679595E-2</v>
      </c>
      <c r="FW247">
        <v>0</v>
      </c>
      <c r="FX247">
        <v>0</v>
      </c>
      <c r="FY247">
        <v>0</v>
      </c>
      <c r="FZ247">
        <v>1</v>
      </c>
      <c r="GA247">
        <v>1999</v>
      </c>
      <c r="GB247">
        <v>0</v>
      </c>
      <c r="GC247">
        <v>14</v>
      </c>
      <c r="GD247">
        <v>62.2</v>
      </c>
      <c r="GE247">
        <v>62.2</v>
      </c>
      <c r="GF247">
        <v>3.5168499999999998</v>
      </c>
      <c r="GG247">
        <v>2.4694799999999999</v>
      </c>
      <c r="GH247">
        <v>1.5979000000000001</v>
      </c>
      <c r="GI247">
        <v>2.35229</v>
      </c>
      <c r="GJ247">
        <v>1.64917</v>
      </c>
      <c r="GK247">
        <v>2.3864700000000001</v>
      </c>
      <c r="GL247">
        <v>26.457899999999999</v>
      </c>
      <c r="GM247">
        <v>14.3247</v>
      </c>
      <c r="GN247">
        <v>19</v>
      </c>
      <c r="GO247">
        <v>451.07499999999999</v>
      </c>
      <c r="GP247">
        <v>640.85699999999997</v>
      </c>
      <c r="GQ247">
        <v>28.5566</v>
      </c>
      <c r="GR247">
        <v>21.808399999999999</v>
      </c>
      <c r="GS247">
        <v>30.000299999999999</v>
      </c>
      <c r="GT247">
        <v>21.737500000000001</v>
      </c>
      <c r="GU247">
        <v>21.7197</v>
      </c>
      <c r="GV247">
        <v>70.596000000000004</v>
      </c>
      <c r="GW247">
        <v>28.0122</v>
      </c>
      <c r="GX247">
        <v>100</v>
      </c>
      <c r="GY247">
        <v>28.558700000000002</v>
      </c>
      <c r="GZ247">
        <v>1739</v>
      </c>
      <c r="HA247">
        <v>12.627000000000001</v>
      </c>
      <c r="HB247">
        <v>101.33499999999999</v>
      </c>
      <c r="HC247">
        <v>101.325</v>
      </c>
    </row>
    <row r="248" spans="1:211" x14ac:dyDescent="0.2">
      <c r="A248">
        <v>232</v>
      </c>
      <c r="B248">
        <v>1736449434</v>
      </c>
      <c r="C248">
        <v>461.90000009536698</v>
      </c>
      <c r="D248" t="s">
        <v>811</v>
      </c>
      <c r="E248" t="s">
        <v>812</v>
      </c>
      <c r="F248">
        <v>2</v>
      </c>
      <c r="G248">
        <v>1736449432</v>
      </c>
      <c r="H248">
        <f t="shared" si="102"/>
        <v>2.4746764708320351E-3</v>
      </c>
      <c r="I248">
        <f t="shared" si="103"/>
        <v>2.4746764708320352</v>
      </c>
      <c r="J248">
        <f t="shared" si="104"/>
        <v>47.847457923360572</v>
      </c>
      <c r="K248">
        <f t="shared" si="105"/>
        <v>1622.16</v>
      </c>
      <c r="L248">
        <f t="shared" si="106"/>
        <v>1052.4180752079744</v>
      </c>
      <c r="M248">
        <f t="shared" si="107"/>
        <v>107.67076433800354</v>
      </c>
      <c r="N248">
        <f t="shared" si="108"/>
        <v>165.95990813253601</v>
      </c>
      <c r="O248">
        <f t="shared" si="109"/>
        <v>0.14649466738515476</v>
      </c>
      <c r="P248">
        <f t="shared" si="110"/>
        <v>3.5301758098422065</v>
      </c>
      <c r="Q248">
        <f t="shared" si="111"/>
        <v>0.14319927897684792</v>
      </c>
      <c r="R248">
        <f t="shared" si="112"/>
        <v>8.9789452756341731E-2</v>
      </c>
      <c r="S248">
        <f t="shared" si="113"/>
        <v>253.92075159586906</v>
      </c>
      <c r="T248">
        <f t="shared" si="114"/>
        <v>25.720654634323026</v>
      </c>
      <c r="U248">
        <f t="shared" si="115"/>
        <v>25.720654634323026</v>
      </c>
      <c r="V248">
        <f t="shared" si="116"/>
        <v>3.3188836593443831</v>
      </c>
      <c r="W248">
        <f t="shared" si="117"/>
        <v>50.100462503652487</v>
      </c>
      <c r="X248">
        <f t="shared" si="118"/>
        <v>1.593308627563415</v>
      </c>
      <c r="Y248">
        <f t="shared" si="119"/>
        <v>3.1802273830251715</v>
      </c>
      <c r="Z248">
        <f t="shared" si="120"/>
        <v>1.7255750317809682</v>
      </c>
      <c r="AA248">
        <f t="shared" si="121"/>
        <v>-109.13323236369276</v>
      </c>
      <c r="AB248">
        <f t="shared" si="122"/>
        <v>-136.60222816024225</v>
      </c>
      <c r="AC248">
        <f t="shared" si="123"/>
        <v>-8.2149105981887338</v>
      </c>
      <c r="AD248">
        <f t="shared" si="124"/>
        <v>-2.9619526254691664E-2</v>
      </c>
      <c r="AE248">
        <f t="shared" si="125"/>
        <v>75.565712140531488</v>
      </c>
      <c r="AF248">
        <f t="shared" si="126"/>
        <v>2.473863103496774</v>
      </c>
      <c r="AG248">
        <f t="shared" si="127"/>
        <v>47.847457923360572</v>
      </c>
      <c r="AH248">
        <v>1732.4548431473399</v>
      </c>
      <c r="AI248">
        <v>1651.1077575757599</v>
      </c>
      <c r="AJ248">
        <v>3.2837621755074999</v>
      </c>
      <c r="AK248">
        <v>85.495142733625997</v>
      </c>
      <c r="AL248">
        <f t="shared" si="128"/>
        <v>2.4746764708320352</v>
      </c>
      <c r="AM248">
        <v>12.647174634737301</v>
      </c>
      <c r="AN248">
        <v>15.5721636363636</v>
      </c>
      <c r="AO248">
        <v>-7.0229501462623699E-6</v>
      </c>
      <c r="AP248">
        <v>126.389948844656</v>
      </c>
      <c r="AQ248">
        <v>37</v>
      </c>
      <c r="AR248">
        <v>7</v>
      </c>
      <c r="AS248">
        <f t="shared" si="129"/>
        <v>1</v>
      </c>
      <c r="AT248">
        <f t="shared" si="130"/>
        <v>0</v>
      </c>
      <c r="AU248">
        <f t="shared" si="131"/>
        <v>54292.698939862879</v>
      </c>
      <c r="AV248">
        <f t="shared" si="132"/>
        <v>1600.0050000000001</v>
      </c>
      <c r="AW248">
        <f t="shared" si="133"/>
        <v>1348.8042606001427</v>
      </c>
      <c r="AX248">
        <f t="shared" si="134"/>
        <v>0.8430000285</v>
      </c>
      <c r="AY248">
        <f t="shared" si="135"/>
        <v>0.15869997381000001</v>
      </c>
      <c r="AZ248">
        <v>6</v>
      </c>
      <c r="BA248">
        <v>0.5</v>
      </c>
      <c r="BB248" t="s">
        <v>345</v>
      </c>
      <c r="BC248">
        <v>2</v>
      </c>
      <c r="BD248" t="b">
        <v>1</v>
      </c>
      <c r="BE248">
        <v>1736449432</v>
      </c>
      <c r="BF248">
        <v>1622.16</v>
      </c>
      <c r="BG248">
        <v>1717.7049999999999</v>
      </c>
      <c r="BH248">
        <v>15.573650000000001</v>
      </c>
      <c r="BI248">
        <v>12.649699999999999</v>
      </c>
      <c r="BJ248">
        <v>1622.94</v>
      </c>
      <c r="BK248">
        <v>15.499549999999999</v>
      </c>
      <c r="BL248">
        <v>499.7355</v>
      </c>
      <c r="BM248">
        <v>102.208</v>
      </c>
      <c r="BN248">
        <v>9.9977099999999999E-2</v>
      </c>
      <c r="BO248">
        <v>25.0029</v>
      </c>
      <c r="BP248">
        <v>24.717700000000001</v>
      </c>
      <c r="BQ248">
        <v>999.9</v>
      </c>
      <c r="BR248">
        <v>0</v>
      </c>
      <c r="BS248">
        <v>0</v>
      </c>
      <c r="BT248">
        <v>9978.125</v>
      </c>
      <c r="BU248">
        <v>513.38549999999998</v>
      </c>
      <c r="BV248">
        <v>121.7415</v>
      </c>
      <c r="BW248">
        <v>-95.544049999999999</v>
      </c>
      <c r="BX248">
        <v>1647.82</v>
      </c>
      <c r="BY248">
        <v>1739.71</v>
      </c>
      <c r="BZ248">
        <v>2.9239299999999999</v>
      </c>
      <c r="CA248">
        <v>1717.7049999999999</v>
      </c>
      <c r="CB248">
        <v>12.649699999999999</v>
      </c>
      <c r="CC248">
        <v>1.59175</v>
      </c>
      <c r="CD248">
        <v>1.2928999999999999</v>
      </c>
      <c r="CE248">
        <v>13.879149999999999</v>
      </c>
      <c r="CF248">
        <v>10.7166</v>
      </c>
      <c r="CG248">
        <v>1600.0050000000001</v>
      </c>
      <c r="CH248">
        <v>0.90000049999999998</v>
      </c>
      <c r="CI248">
        <v>9.9999550000000006E-2</v>
      </c>
      <c r="CJ248">
        <v>20</v>
      </c>
      <c r="CK248">
        <v>31274.45</v>
      </c>
      <c r="CL248">
        <v>1736445700.0999999</v>
      </c>
      <c r="CM248" t="s">
        <v>346</v>
      </c>
      <c r="CN248">
        <v>1736445697.0999999</v>
      </c>
      <c r="CO248">
        <v>1736445700.0999999</v>
      </c>
      <c r="CP248">
        <v>1</v>
      </c>
      <c r="CQ248">
        <v>-0.33700000000000002</v>
      </c>
      <c r="CR248">
        <v>1.2999999999999999E-2</v>
      </c>
      <c r="CS248">
        <v>0.22</v>
      </c>
      <c r="CT248">
        <v>8.3000000000000004E-2</v>
      </c>
      <c r="CU248">
        <v>420</v>
      </c>
      <c r="CV248">
        <v>16</v>
      </c>
      <c r="CW248">
        <v>0.23</v>
      </c>
      <c r="CX248">
        <v>0.32</v>
      </c>
      <c r="CY248">
        <v>-95.732295238095205</v>
      </c>
      <c r="CZ248">
        <v>3.26495844155825</v>
      </c>
      <c r="DA248">
        <v>0.386302536850748</v>
      </c>
      <c r="DB248">
        <v>0</v>
      </c>
      <c r="DC248">
        <v>2.9350919047619102</v>
      </c>
      <c r="DD248">
        <v>-3.1851428571426699E-2</v>
      </c>
      <c r="DE248">
        <v>4.9513813551637503E-3</v>
      </c>
      <c r="DF248">
        <v>1</v>
      </c>
      <c r="DG248">
        <v>1</v>
      </c>
      <c r="DH248">
        <v>2</v>
      </c>
      <c r="DI248" t="s">
        <v>347</v>
      </c>
      <c r="DJ248">
        <v>3.1193599999999999</v>
      </c>
      <c r="DK248">
        <v>2.8007200000000001</v>
      </c>
      <c r="DL248">
        <v>0.24809</v>
      </c>
      <c r="DM248">
        <v>0.258432</v>
      </c>
      <c r="DN248">
        <v>8.7034399999999998E-2</v>
      </c>
      <c r="DO248">
        <v>7.5509400000000004E-2</v>
      </c>
      <c r="DP248">
        <v>20982</v>
      </c>
      <c r="DQ248">
        <v>19126</v>
      </c>
      <c r="DR248">
        <v>26685.1</v>
      </c>
      <c r="DS248">
        <v>24120.799999999999</v>
      </c>
      <c r="DT248">
        <v>33682.9</v>
      </c>
      <c r="DU248">
        <v>32486.1</v>
      </c>
      <c r="DV248">
        <v>40348.199999999997</v>
      </c>
      <c r="DW248">
        <v>38131.9</v>
      </c>
      <c r="DX248">
        <v>2.0149300000000001</v>
      </c>
      <c r="DY248">
        <v>2.2684799999999998</v>
      </c>
      <c r="DZ248">
        <v>0.14322299999999999</v>
      </c>
      <c r="EA248">
        <v>0</v>
      </c>
      <c r="EB248">
        <v>22.355699999999999</v>
      </c>
      <c r="EC248">
        <v>999.9</v>
      </c>
      <c r="ED248">
        <v>64.100999999999999</v>
      </c>
      <c r="EE248">
        <v>22.195</v>
      </c>
      <c r="EF248">
        <v>16.8413</v>
      </c>
      <c r="EG248">
        <v>64.184899999999999</v>
      </c>
      <c r="EH248">
        <v>26.738800000000001</v>
      </c>
      <c r="EI248">
        <v>1</v>
      </c>
      <c r="EJ248">
        <v>-0.42469800000000002</v>
      </c>
      <c r="EK248">
        <v>-3.4336500000000001</v>
      </c>
      <c r="EL248">
        <v>20.249700000000001</v>
      </c>
      <c r="EM248">
        <v>5.25922</v>
      </c>
      <c r="EN248">
        <v>12.0067</v>
      </c>
      <c r="EO248">
        <v>4.9995500000000002</v>
      </c>
      <c r="EP248">
        <v>3.28688</v>
      </c>
      <c r="EQ248">
        <v>9999</v>
      </c>
      <c r="ER248">
        <v>9999</v>
      </c>
      <c r="ES248">
        <v>999.9</v>
      </c>
      <c r="ET248">
        <v>9999</v>
      </c>
      <c r="EU248">
        <v>1.87225</v>
      </c>
      <c r="EV248">
        <v>1.87317</v>
      </c>
      <c r="EW248">
        <v>1.8693500000000001</v>
      </c>
      <c r="EX248">
        <v>1.8750199999999999</v>
      </c>
      <c r="EY248">
        <v>1.8754</v>
      </c>
      <c r="EZ248">
        <v>1.8737900000000001</v>
      </c>
      <c r="FA248">
        <v>1.8723700000000001</v>
      </c>
      <c r="FB248">
        <v>1.8714599999999999</v>
      </c>
      <c r="FC248">
        <v>5</v>
      </c>
      <c r="FD248">
        <v>0</v>
      </c>
      <c r="FE248">
        <v>0</v>
      </c>
      <c r="FF248">
        <v>0</v>
      </c>
      <c r="FG248" t="s">
        <v>348</v>
      </c>
      <c r="FH248" t="s">
        <v>349</v>
      </c>
      <c r="FI248" t="s">
        <v>350</v>
      </c>
      <c r="FJ248" t="s">
        <v>350</v>
      </c>
      <c r="FK248" t="s">
        <v>350</v>
      </c>
      <c r="FL248" t="s">
        <v>350</v>
      </c>
      <c r="FM248">
        <v>0</v>
      </c>
      <c r="FN248">
        <v>100</v>
      </c>
      <c r="FO248">
        <v>100</v>
      </c>
      <c r="FP248">
        <v>-0.78</v>
      </c>
      <c r="FQ248">
        <v>7.4099999999999999E-2</v>
      </c>
      <c r="FR248">
        <v>-0.18329044484773399</v>
      </c>
      <c r="FS248">
        <v>1.93526017593624E-3</v>
      </c>
      <c r="FT248">
        <v>-2.6352868309754201E-6</v>
      </c>
      <c r="FU248">
        <v>7.4988703689445403E-10</v>
      </c>
      <c r="FV248">
        <v>7.4070808911679595E-2</v>
      </c>
      <c r="FW248">
        <v>0</v>
      </c>
      <c r="FX248">
        <v>0</v>
      </c>
      <c r="FY248">
        <v>0</v>
      </c>
      <c r="FZ248">
        <v>1</v>
      </c>
      <c r="GA248">
        <v>1999</v>
      </c>
      <c r="GB248">
        <v>0</v>
      </c>
      <c r="GC248">
        <v>14</v>
      </c>
      <c r="GD248">
        <v>62.3</v>
      </c>
      <c r="GE248">
        <v>62.2</v>
      </c>
      <c r="GF248">
        <v>3.5290499999999998</v>
      </c>
      <c r="GG248">
        <v>2.4621599999999999</v>
      </c>
      <c r="GH248">
        <v>1.5979000000000001</v>
      </c>
      <c r="GI248">
        <v>2.35229</v>
      </c>
      <c r="GJ248">
        <v>1.64917</v>
      </c>
      <c r="GK248">
        <v>2.4645999999999999</v>
      </c>
      <c r="GL248">
        <v>26.4786</v>
      </c>
      <c r="GM248">
        <v>14.333399999999999</v>
      </c>
      <c r="GN248">
        <v>19</v>
      </c>
      <c r="GO248">
        <v>452.00099999999998</v>
      </c>
      <c r="GP248">
        <v>640.26</v>
      </c>
      <c r="GQ248">
        <v>28.54</v>
      </c>
      <c r="GR248">
        <v>21.8094</v>
      </c>
      <c r="GS248">
        <v>30.000299999999999</v>
      </c>
      <c r="GT248">
        <v>21.738800000000001</v>
      </c>
      <c r="GU248">
        <v>21.721</v>
      </c>
      <c r="GV248">
        <v>70.8172</v>
      </c>
      <c r="GW248">
        <v>28.0122</v>
      </c>
      <c r="GX248">
        <v>100</v>
      </c>
      <c r="GY248">
        <v>28.555700000000002</v>
      </c>
      <c r="GZ248">
        <v>1745.74</v>
      </c>
      <c r="HA248">
        <v>12.627000000000001</v>
      </c>
      <c r="HB248">
        <v>101.334</v>
      </c>
      <c r="HC248">
        <v>101.324</v>
      </c>
    </row>
    <row r="249" spans="1:211" x14ac:dyDescent="0.2">
      <c r="A249">
        <v>233</v>
      </c>
      <c r="B249">
        <v>1736449436</v>
      </c>
      <c r="C249">
        <v>463.90000009536698</v>
      </c>
      <c r="D249" t="s">
        <v>813</v>
      </c>
      <c r="E249" t="s">
        <v>814</v>
      </c>
      <c r="F249">
        <v>2</v>
      </c>
      <c r="G249">
        <v>1736449435</v>
      </c>
      <c r="H249">
        <f t="shared" si="102"/>
        <v>2.4757011474096828E-3</v>
      </c>
      <c r="I249">
        <f t="shared" si="103"/>
        <v>2.4757011474096831</v>
      </c>
      <c r="J249">
        <f t="shared" si="104"/>
        <v>47.824192990166644</v>
      </c>
      <c r="K249">
        <f t="shared" si="105"/>
        <v>1631.96</v>
      </c>
      <c r="L249">
        <f t="shared" si="106"/>
        <v>1063.6499106812848</v>
      </c>
      <c r="M249">
        <f t="shared" si="107"/>
        <v>108.81972487799517</v>
      </c>
      <c r="N249">
        <f t="shared" si="108"/>
        <v>166.96230256640001</v>
      </c>
      <c r="O249">
        <f t="shared" si="109"/>
        <v>0.14688232362627832</v>
      </c>
      <c r="P249">
        <f t="shared" si="110"/>
        <v>3.5311903298374459</v>
      </c>
      <c r="Q249">
        <f t="shared" si="111"/>
        <v>0.14357061259989967</v>
      </c>
      <c r="R249">
        <f t="shared" si="112"/>
        <v>9.002295793467123E-2</v>
      </c>
      <c r="S249">
        <f t="shared" si="113"/>
        <v>253.92150319147621</v>
      </c>
      <c r="T249">
        <f t="shared" si="114"/>
        <v>25.701447523050508</v>
      </c>
      <c r="U249">
        <f t="shared" si="115"/>
        <v>25.701447523050508</v>
      </c>
      <c r="V249">
        <f t="shared" si="116"/>
        <v>3.3151055622676724</v>
      </c>
      <c r="W249">
        <f t="shared" si="117"/>
        <v>50.154812734783128</v>
      </c>
      <c r="X249">
        <f t="shared" si="118"/>
        <v>1.593250223104</v>
      </c>
      <c r="Y249">
        <f t="shared" si="119"/>
        <v>3.1766646832658929</v>
      </c>
      <c r="Z249">
        <f t="shared" si="120"/>
        <v>1.7218553391636724</v>
      </c>
      <c r="AA249">
        <f t="shared" si="121"/>
        <v>-109.17842060076701</v>
      </c>
      <c r="AB249">
        <f t="shared" si="122"/>
        <v>-136.56398239654021</v>
      </c>
      <c r="AC249">
        <f t="shared" si="123"/>
        <v>-8.2086823727193305</v>
      </c>
      <c r="AD249">
        <f t="shared" si="124"/>
        <v>-2.9582178550356275E-2</v>
      </c>
      <c r="AE249">
        <f t="shared" si="125"/>
        <v>75.971108215219189</v>
      </c>
      <c r="AF249">
        <f t="shared" si="126"/>
        <v>2.4739485862281896</v>
      </c>
      <c r="AG249">
        <f t="shared" si="127"/>
        <v>47.824192990166644</v>
      </c>
      <c r="AH249">
        <v>1739.28217321895</v>
      </c>
      <c r="AI249">
        <v>1657.7812727272701</v>
      </c>
      <c r="AJ249">
        <v>3.3155321715152999</v>
      </c>
      <c r="AK249">
        <v>85.495142733625997</v>
      </c>
      <c r="AL249">
        <f t="shared" si="128"/>
        <v>2.4757011474096831</v>
      </c>
      <c r="AM249">
        <v>12.6484631869733</v>
      </c>
      <c r="AN249">
        <v>15.573088111888101</v>
      </c>
      <c r="AO249">
        <v>-5.2356040054525099E-6</v>
      </c>
      <c r="AP249">
        <v>126.389948844656</v>
      </c>
      <c r="AQ249">
        <v>36</v>
      </c>
      <c r="AR249">
        <v>7</v>
      </c>
      <c r="AS249">
        <f t="shared" si="129"/>
        <v>1</v>
      </c>
      <c r="AT249">
        <f t="shared" si="130"/>
        <v>0</v>
      </c>
      <c r="AU249">
        <f t="shared" si="131"/>
        <v>54318.43753062404</v>
      </c>
      <c r="AV249">
        <f t="shared" si="132"/>
        <v>1600.01</v>
      </c>
      <c r="AW249">
        <f t="shared" si="133"/>
        <v>1348.8085212005701</v>
      </c>
      <c r="AX249">
        <f t="shared" si="134"/>
        <v>0.84300005700000002</v>
      </c>
      <c r="AY249">
        <f t="shared" si="135"/>
        <v>0.15869994762</v>
      </c>
      <c r="AZ249">
        <v>6</v>
      </c>
      <c r="BA249">
        <v>0.5</v>
      </c>
      <c r="BB249" t="s">
        <v>345</v>
      </c>
      <c r="BC249">
        <v>2</v>
      </c>
      <c r="BD249" t="b">
        <v>1</v>
      </c>
      <c r="BE249">
        <v>1736449435</v>
      </c>
      <c r="BF249">
        <v>1631.96</v>
      </c>
      <c r="BG249">
        <v>1727.97</v>
      </c>
      <c r="BH249">
        <v>15.5731</v>
      </c>
      <c r="BI249">
        <v>12.650600000000001</v>
      </c>
      <c r="BJ249">
        <v>1632.75</v>
      </c>
      <c r="BK249">
        <v>15.499000000000001</v>
      </c>
      <c r="BL249">
        <v>500.00099999999998</v>
      </c>
      <c r="BM249">
        <v>102.20699999999999</v>
      </c>
      <c r="BN249">
        <v>0.10084</v>
      </c>
      <c r="BO249">
        <v>24.984100000000002</v>
      </c>
      <c r="BP249">
        <v>24.700600000000001</v>
      </c>
      <c r="BQ249">
        <v>999.9</v>
      </c>
      <c r="BR249">
        <v>0</v>
      </c>
      <c r="BS249">
        <v>0</v>
      </c>
      <c r="BT249">
        <v>9982.5</v>
      </c>
      <c r="BU249">
        <v>513.25199999999995</v>
      </c>
      <c r="BV249">
        <v>123.575</v>
      </c>
      <c r="BW249">
        <v>-96.005899999999997</v>
      </c>
      <c r="BX249">
        <v>1657.78</v>
      </c>
      <c r="BY249">
        <v>1750.11</v>
      </c>
      <c r="BZ249">
        <v>2.9224899999999998</v>
      </c>
      <c r="CA249">
        <v>1727.97</v>
      </c>
      <c r="CB249">
        <v>12.650600000000001</v>
      </c>
      <c r="CC249">
        <v>1.5916699999999999</v>
      </c>
      <c r="CD249">
        <v>1.29297</v>
      </c>
      <c r="CE249">
        <v>13.878399999999999</v>
      </c>
      <c r="CF249">
        <v>10.7174</v>
      </c>
      <c r="CG249">
        <v>1600.01</v>
      </c>
      <c r="CH249">
        <v>0.90000100000000005</v>
      </c>
      <c r="CI249">
        <v>9.9999099999999994E-2</v>
      </c>
      <c r="CJ249">
        <v>20</v>
      </c>
      <c r="CK249">
        <v>31274.5</v>
      </c>
      <c r="CL249">
        <v>1736445700.0999999</v>
      </c>
      <c r="CM249" t="s">
        <v>346</v>
      </c>
      <c r="CN249">
        <v>1736445697.0999999</v>
      </c>
      <c r="CO249">
        <v>1736445700.0999999</v>
      </c>
      <c r="CP249">
        <v>1</v>
      </c>
      <c r="CQ249">
        <v>-0.33700000000000002</v>
      </c>
      <c r="CR249">
        <v>1.2999999999999999E-2</v>
      </c>
      <c r="CS249">
        <v>0.22</v>
      </c>
      <c r="CT249">
        <v>8.3000000000000004E-2</v>
      </c>
      <c r="CU249">
        <v>420</v>
      </c>
      <c r="CV249">
        <v>16</v>
      </c>
      <c r="CW249">
        <v>0.23</v>
      </c>
      <c r="CX249">
        <v>0.32</v>
      </c>
      <c r="CY249">
        <v>-95.707133333333303</v>
      </c>
      <c r="CZ249">
        <v>2.62071428571429</v>
      </c>
      <c r="DA249">
        <v>0.37561307261257498</v>
      </c>
      <c r="DB249">
        <v>0</v>
      </c>
      <c r="DC249">
        <v>2.9340452380952402</v>
      </c>
      <c r="DD249">
        <v>-5.0388311688310698E-2</v>
      </c>
      <c r="DE249">
        <v>6.0195749090918398E-3</v>
      </c>
      <c r="DF249">
        <v>1</v>
      </c>
      <c r="DG249">
        <v>1</v>
      </c>
      <c r="DH249">
        <v>2</v>
      </c>
      <c r="DI249" t="s">
        <v>347</v>
      </c>
      <c r="DJ249">
        <v>3.1193399999999998</v>
      </c>
      <c r="DK249">
        <v>2.80105</v>
      </c>
      <c r="DL249">
        <v>0.248668</v>
      </c>
      <c r="DM249">
        <v>0.25901299999999999</v>
      </c>
      <c r="DN249">
        <v>8.7029800000000004E-2</v>
      </c>
      <c r="DO249">
        <v>7.5519100000000006E-2</v>
      </c>
      <c r="DP249">
        <v>20965.8</v>
      </c>
      <c r="DQ249">
        <v>19111</v>
      </c>
      <c r="DR249">
        <v>26684.799999999999</v>
      </c>
      <c r="DS249">
        <v>24120.7</v>
      </c>
      <c r="DT249">
        <v>33682.800000000003</v>
      </c>
      <c r="DU249">
        <v>32486.1</v>
      </c>
      <c r="DV249">
        <v>40347.800000000003</v>
      </c>
      <c r="DW249">
        <v>38132.199999999997</v>
      </c>
      <c r="DX249">
        <v>2.0161199999999999</v>
      </c>
      <c r="DY249">
        <v>2.26877</v>
      </c>
      <c r="DZ249">
        <v>0.142179</v>
      </c>
      <c r="EA249">
        <v>0</v>
      </c>
      <c r="EB249">
        <v>22.355699999999999</v>
      </c>
      <c r="EC249">
        <v>999.9</v>
      </c>
      <c r="ED249">
        <v>64.100999999999999</v>
      </c>
      <c r="EE249">
        <v>22.204999999999998</v>
      </c>
      <c r="EF249">
        <v>16.852</v>
      </c>
      <c r="EG249">
        <v>64.134900000000002</v>
      </c>
      <c r="EH249">
        <v>26.274000000000001</v>
      </c>
      <c r="EI249">
        <v>1</v>
      </c>
      <c r="EJ249">
        <v>-0.42438799999999999</v>
      </c>
      <c r="EK249">
        <v>-3.5118800000000001</v>
      </c>
      <c r="EL249">
        <v>20.247</v>
      </c>
      <c r="EM249">
        <v>5.25922</v>
      </c>
      <c r="EN249">
        <v>12.0062</v>
      </c>
      <c r="EO249">
        <v>4.9996499999999999</v>
      </c>
      <c r="EP249">
        <v>3.2867799999999998</v>
      </c>
      <c r="EQ249">
        <v>9999</v>
      </c>
      <c r="ER249">
        <v>9999</v>
      </c>
      <c r="ES249">
        <v>999.9</v>
      </c>
      <c r="ET249">
        <v>9999</v>
      </c>
      <c r="EU249">
        <v>1.8722700000000001</v>
      </c>
      <c r="EV249">
        <v>1.87317</v>
      </c>
      <c r="EW249">
        <v>1.8693500000000001</v>
      </c>
      <c r="EX249">
        <v>1.8750599999999999</v>
      </c>
      <c r="EY249">
        <v>1.8754</v>
      </c>
      <c r="EZ249">
        <v>1.8737900000000001</v>
      </c>
      <c r="FA249">
        <v>1.87236</v>
      </c>
      <c r="FB249">
        <v>1.8714599999999999</v>
      </c>
      <c r="FC249">
        <v>5</v>
      </c>
      <c r="FD249">
        <v>0</v>
      </c>
      <c r="FE249">
        <v>0</v>
      </c>
      <c r="FF249">
        <v>0</v>
      </c>
      <c r="FG249" t="s">
        <v>348</v>
      </c>
      <c r="FH249" t="s">
        <v>349</v>
      </c>
      <c r="FI249" t="s">
        <v>350</v>
      </c>
      <c r="FJ249" t="s">
        <v>350</v>
      </c>
      <c r="FK249" t="s">
        <v>350</v>
      </c>
      <c r="FL249" t="s">
        <v>350</v>
      </c>
      <c r="FM249">
        <v>0</v>
      </c>
      <c r="FN249">
        <v>100</v>
      </c>
      <c r="FO249">
        <v>100</v>
      </c>
      <c r="FP249">
        <v>-0.79</v>
      </c>
      <c r="FQ249">
        <v>7.4099999999999999E-2</v>
      </c>
      <c r="FR249">
        <v>-0.18329044484773399</v>
      </c>
      <c r="FS249">
        <v>1.93526017593624E-3</v>
      </c>
      <c r="FT249">
        <v>-2.6352868309754201E-6</v>
      </c>
      <c r="FU249">
        <v>7.4988703689445403E-10</v>
      </c>
      <c r="FV249">
        <v>7.4070808911679595E-2</v>
      </c>
      <c r="FW249">
        <v>0</v>
      </c>
      <c r="FX249">
        <v>0</v>
      </c>
      <c r="FY249">
        <v>0</v>
      </c>
      <c r="FZ249">
        <v>1</v>
      </c>
      <c r="GA249">
        <v>1999</v>
      </c>
      <c r="GB249">
        <v>0</v>
      </c>
      <c r="GC249">
        <v>14</v>
      </c>
      <c r="GD249">
        <v>62.3</v>
      </c>
      <c r="GE249">
        <v>62.3</v>
      </c>
      <c r="GF249">
        <v>3.5400399999999999</v>
      </c>
      <c r="GG249">
        <v>2.47559</v>
      </c>
      <c r="GH249">
        <v>1.5979000000000001</v>
      </c>
      <c r="GI249">
        <v>2.3535200000000001</v>
      </c>
      <c r="GJ249">
        <v>1.64917</v>
      </c>
      <c r="GK249">
        <v>2.3315399999999999</v>
      </c>
      <c r="GL249">
        <v>26.457899999999999</v>
      </c>
      <c r="GM249">
        <v>14.3072</v>
      </c>
      <c r="GN249">
        <v>19</v>
      </c>
      <c r="GO249">
        <v>452.71199999999999</v>
      </c>
      <c r="GP249">
        <v>640.51800000000003</v>
      </c>
      <c r="GQ249">
        <v>28.530899999999999</v>
      </c>
      <c r="GR249">
        <v>21.810400000000001</v>
      </c>
      <c r="GS249">
        <v>30.000499999999999</v>
      </c>
      <c r="GT249">
        <v>21.739799999999999</v>
      </c>
      <c r="GU249">
        <v>21.721900000000002</v>
      </c>
      <c r="GV249">
        <v>71.03</v>
      </c>
      <c r="GW249">
        <v>28.0122</v>
      </c>
      <c r="GX249">
        <v>100</v>
      </c>
      <c r="GY249">
        <v>28.555700000000002</v>
      </c>
      <c r="GZ249">
        <v>1752.53</v>
      </c>
      <c r="HA249">
        <v>12.627000000000001</v>
      </c>
      <c r="HB249">
        <v>101.333</v>
      </c>
      <c r="HC249">
        <v>101.324</v>
      </c>
    </row>
    <row r="250" spans="1:211" x14ac:dyDescent="0.2">
      <c r="A250">
        <v>234</v>
      </c>
      <c r="B250">
        <v>1736449438</v>
      </c>
      <c r="C250">
        <v>465.90000009536698</v>
      </c>
      <c r="D250" t="s">
        <v>815</v>
      </c>
      <c r="E250" t="s">
        <v>816</v>
      </c>
      <c r="F250">
        <v>2</v>
      </c>
      <c r="G250">
        <v>1736449436</v>
      </c>
      <c r="H250">
        <f t="shared" si="102"/>
        <v>2.4753582677102424E-3</v>
      </c>
      <c r="I250">
        <f t="shared" si="103"/>
        <v>2.4753582677102424</v>
      </c>
      <c r="J250">
        <f t="shared" si="104"/>
        <v>47.899989324127056</v>
      </c>
      <c r="K250">
        <f t="shared" si="105"/>
        <v>1635.25</v>
      </c>
      <c r="L250">
        <f t="shared" si="106"/>
        <v>1066.3327888141712</v>
      </c>
      <c r="M250">
        <f t="shared" si="107"/>
        <v>109.09244292293681</v>
      </c>
      <c r="N250">
        <f t="shared" si="108"/>
        <v>167.2961941722875</v>
      </c>
      <c r="O250">
        <f t="shared" si="109"/>
        <v>0.14696334417981161</v>
      </c>
      <c r="P250">
        <f t="shared" si="110"/>
        <v>3.5325008599793106</v>
      </c>
      <c r="Q250">
        <f t="shared" si="111"/>
        <v>0.14364922315264922</v>
      </c>
      <c r="R250">
        <f t="shared" si="112"/>
        <v>9.0072300437904096E-2</v>
      </c>
      <c r="S250">
        <f t="shared" si="113"/>
        <v>253.91991619200002</v>
      </c>
      <c r="T250">
        <f t="shared" si="114"/>
        <v>25.695016025994889</v>
      </c>
      <c r="U250">
        <f t="shared" si="115"/>
        <v>25.695016025994889</v>
      </c>
      <c r="V250">
        <f t="shared" si="116"/>
        <v>3.313841307188123</v>
      </c>
      <c r="W250">
        <f t="shared" si="117"/>
        <v>50.171408747186973</v>
      </c>
      <c r="X250">
        <f t="shared" si="118"/>
        <v>1.5931835762035047</v>
      </c>
      <c r="Y250">
        <f t="shared" si="119"/>
        <v>3.1754810478444693</v>
      </c>
      <c r="Z250">
        <f t="shared" si="120"/>
        <v>1.7206577309846183</v>
      </c>
      <c r="AA250">
        <f t="shared" si="121"/>
        <v>-109.1632996060217</v>
      </c>
      <c r="AB250">
        <f t="shared" si="122"/>
        <v>-136.58010030792943</v>
      </c>
      <c r="AC250">
        <f t="shared" si="123"/>
        <v>-8.206082237945802</v>
      </c>
      <c r="AD250">
        <f t="shared" si="124"/>
        <v>-2.9565959896899585E-2</v>
      </c>
      <c r="AE250">
        <f t="shared" si="125"/>
        <v>76.109373403928203</v>
      </c>
      <c r="AF250">
        <f t="shared" si="126"/>
        <v>2.4737962978576475</v>
      </c>
      <c r="AG250">
        <f t="shared" si="127"/>
        <v>47.899989324127056</v>
      </c>
      <c r="AH250">
        <v>1746.18762669432</v>
      </c>
      <c r="AI250">
        <v>1664.4737575757599</v>
      </c>
      <c r="AJ250">
        <v>3.3356898522320502</v>
      </c>
      <c r="AK250">
        <v>85.495142733625997</v>
      </c>
      <c r="AL250">
        <f t="shared" si="128"/>
        <v>2.4753582677102424</v>
      </c>
      <c r="AM250">
        <v>12.6496067595713</v>
      </c>
      <c r="AN250">
        <v>15.573033566433599</v>
      </c>
      <c r="AO250">
        <v>-3.1776813147970701E-6</v>
      </c>
      <c r="AP250">
        <v>126.389948844656</v>
      </c>
      <c r="AQ250">
        <v>36</v>
      </c>
      <c r="AR250">
        <v>7</v>
      </c>
      <c r="AS250">
        <f t="shared" si="129"/>
        <v>1</v>
      </c>
      <c r="AT250">
        <f t="shared" si="130"/>
        <v>0</v>
      </c>
      <c r="AU250">
        <f t="shared" si="131"/>
        <v>54348.412870921878</v>
      </c>
      <c r="AV250">
        <f t="shared" si="132"/>
        <v>1600</v>
      </c>
      <c r="AW250">
        <f t="shared" si="133"/>
        <v>1348.8000912</v>
      </c>
      <c r="AX250">
        <f t="shared" si="134"/>
        <v>0.84300005700000002</v>
      </c>
      <c r="AY250">
        <f t="shared" si="135"/>
        <v>0.15869994762</v>
      </c>
      <c r="AZ250">
        <v>6</v>
      </c>
      <c r="BA250">
        <v>0.5</v>
      </c>
      <c r="BB250" t="s">
        <v>345</v>
      </c>
      <c r="BC250">
        <v>2</v>
      </c>
      <c r="BD250" t="b">
        <v>1</v>
      </c>
      <c r="BE250">
        <v>1736449436</v>
      </c>
      <c r="BF250">
        <v>1635.25</v>
      </c>
      <c r="BG250">
        <v>1731.41</v>
      </c>
      <c r="BH250">
        <v>15.572699999999999</v>
      </c>
      <c r="BI250">
        <v>12.651149999999999</v>
      </c>
      <c r="BJ250">
        <v>1636.0350000000001</v>
      </c>
      <c r="BK250">
        <v>15.49865</v>
      </c>
      <c r="BL250">
        <v>500.13299999999998</v>
      </c>
      <c r="BM250">
        <v>102.206</v>
      </c>
      <c r="BN250">
        <v>0.10018815</v>
      </c>
      <c r="BO250">
        <v>24.97785</v>
      </c>
      <c r="BP250">
        <v>24.695699999999999</v>
      </c>
      <c r="BQ250">
        <v>999.9</v>
      </c>
      <c r="BR250">
        <v>0</v>
      </c>
      <c r="BS250">
        <v>0</v>
      </c>
      <c r="BT250">
        <v>9988.125</v>
      </c>
      <c r="BU250">
        <v>513.20749999999998</v>
      </c>
      <c r="BV250">
        <v>123.7235</v>
      </c>
      <c r="BW250">
        <v>-96.158150000000006</v>
      </c>
      <c r="BX250">
        <v>1661.12</v>
      </c>
      <c r="BY250">
        <v>1753.595</v>
      </c>
      <c r="BZ250">
        <v>2.9215800000000001</v>
      </c>
      <c r="CA250">
        <v>1731.41</v>
      </c>
      <c r="CB250">
        <v>12.651149999999999</v>
      </c>
      <c r="CC250">
        <v>1.59162</v>
      </c>
      <c r="CD250">
        <v>1.293015</v>
      </c>
      <c r="CE250">
        <v>13.8779</v>
      </c>
      <c r="CF250">
        <v>10.71795</v>
      </c>
      <c r="CG250">
        <v>1600</v>
      </c>
      <c r="CH250">
        <v>0.90000100000000005</v>
      </c>
      <c r="CI250">
        <v>9.9999099999999994E-2</v>
      </c>
      <c r="CJ250">
        <v>20</v>
      </c>
      <c r="CK250">
        <v>31274.400000000001</v>
      </c>
      <c r="CL250">
        <v>1736445700.0999999</v>
      </c>
      <c r="CM250" t="s">
        <v>346</v>
      </c>
      <c r="CN250">
        <v>1736445697.0999999</v>
      </c>
      <c r="CO250">
        <v>1736445700.0999999</v>
      </c>
      <c r="CP250">
        <v>1</v>
      </c>
      <c r="CQ250">
        <v>-0.33700000000000002</v>
      </c>
      <c r="CR250">
        <v>1.2999999999999999E-2</v>
      </c>
      <c r="CS250">
        <v>0.22</v>
      </c>
      <c r="CT250">
        <v>8.3000000000000004E-2</v>
      </c>
      <c r="CU250">
        <v>420</v>
      </c>
      <c r="CV250">
        <v>16</v>
      </c>
      <c r="CW250">
        <v>0.23</v>
      </c>
      <c r="CX250">
        <v>0.32</v>
      </c>
      <c r="CY250">
        <v>-95.701680952380897</v>
      </c>
      <c r="CZ250">
        <v>1.2696857142856799</v>
      </c>
      <c r="DA250">
        <v>0.36982078751103598</v>
      </c>
      <c r="DB250">
        <v>0</v>
      </c>
      <c r="DC250">
        <v>2.9325547619047598</v>
      </c>
      <c r="DD250">
        <v>-6.3109090909088603E-2</v>
      </c>
      <c r="DE250">
        <v>6.9093067800906202E-3</v>
      </c>
      <c r="DF250">
        <v>1</v>
      </c>
      <c r="DG250">
        <v>1</v>
      </c>
      <c r="DH250">
        <v>2</v>
      </c>
      <c r="DI250" t="s">
        <v>347</v>
      </c>
      <c r="DJ250">
        <v>3.1192000000000002</v>
      </c>
      <c r="DK250">
        <v>2.80016</v>
      </c>
      <c r="DL250">
        <v>0.249249</v>
      </c>
      <c r="DM250">
        <v>0.25959500000000002</v>
      </c>
      <c r="DN250">
        <v>8.7024799999999999E-2</v>
      </c>
      <c r="DO250">
        <v>7.5516200000000006E-2</v>
      </c>
      <c r="DP250">
        <v>20949.599999999999</v>
      </c>
      <c r="DQ250">
        <v>19096.5</v>
      </c>
      <c r="DR250">
        <v>26684.799999999999</v>
      </c>
      <c r="DS250">
        <v>24121.200000000001</v>
      </c>
      <c r="DT250">
        <v>33683.1</v>
      </c>
      <c r="DU250">
        <v>32486.3</v>
      </c>
      <c r="DV250">
        <v>40347.9</v>
      </c>
      <c r="DW250">
        <v>38132.300000000003</v>
      </c>
      <c r="DX250">
        <v>2.0159699999999998</v>
      </c>
      <c r="DY250">
        <v>2.2688299999999999</v>
      </c>
      <c r="DZ250">
        <v>0.14154600000000001</v>
      </c>
      <c r="EA250">
        <v>0</v>
      </c>
      <c r="EB250">
        <v>22.355399999999999</v>
      </c>
      <c r="EC250">
        <v>999.9</v>
      </c>
      <c r="ED250">
        <v>64.100999999999999</v>
      </c>
      <c r="EE250">
        <v>22.195</v>
      </c>
      <c r="EF250">
        <v>16.840800000000002</v>
      </c>
      <c r="EG250">
        <v>64.444900000000004</v>
      </c>
      <c r="EH250">
        <v>26.666699999999999</v>
      </c>
      <c r="EI250">
        <v>1</v>
      </c>
      <c r="EJ250">
        <v>-0.42409000000000002</v>
      </c>
      <c r="EK250">
        <v>-3.54969</v>
      </c>
      <c r="EL250">
        <v>20.245999999999999</v>
      </c>
      <c r="EM250">
        <v>5.2593699999999997</v>
      </c>
      <c r="EN250">
        <v>12.006399999999999</v>
      </c>
      <c r="EO250">
        <v>4.9994500000000004</v>
      </c>
      <c r="EP250">
        <v>3.2867999999999999</v>
      </c>
      <c r="EQ250">
        <v>9999</v>
      </c>
      <c r="ER250">
        <v>9999</v>
      </c>
      <c r="ES250">
        <v>999.9</v>
      </c>
      <c r="ET250">
        <v>9999</v>
      </c>
      <c r="EU250">
        <v>1.8722700000000001</v>
      </c>
      <c r="EV250">
        <v>1.87317</v>
      </c>
      <c r="EW250">
        <v>1.8693500000000001</v>
      </c>
      <c r="EX250">
        <v>1.8751</v>
      </c>
      <c r="EY250">
        <v>1.8753899999999999</v>
      </c>
      <c r="EZ250">
        <v>1.8737900000000001</v>
      </c>
      <c r="FA250">
        <v>1.8723399999999999</v>
      </c>
      <c r="FB250">
        <v>1.87147</v>
      </c>
      <c r="FC250">
        <v>5</v>
      </c>
      <c r="FD250">
        <v>0</v>
      </c>
      <c r="FE250">
        <v>0</v>
      </c>
      <c r="FF250">
        <v>0</v>
      </c>
      <c r="FG250" t="s">
        <v>348</v>
      </c>
      <c r="FH250" t="s">
        <v>349</v>
      </c>
      <c r="FI250" t="s">
        <v>350</v>
      </c>
      <c r="FJ250" t="s">
        <v>350</v>
      </c>
      <c r="FK250" t="s">
        <v>350</v>
      </c>
      <c r="FL250" t="s">
        <v>350</v>
      </c>
      <c r="FM250">
        <v>0</v>
      </c>
      <c r="FN250">
        <v>100</v>
      </c>
      <c r="FO250">
        <v>100</v>
      </c>
      <c r="FP250">
        <v>-0.79</v>
      </c>
      <c r="FQ250">
        <v>7.3999999999999996E-2</v>
      </c>
      <c r="FR250">
        <v>-0.18329044484773399</v>
      </c>
      <c r="FS250">
        <v>1.93526017593624E-3</v>
      </c>
      <c r="FT250">
        <v>-2.6352868309754201E-6</v>
      </c>
      <c r="FU250">
        <v>7.4988703689445403E-10</v>
      </c>
      <c r="FV250">
        <v>7.4070808911679595E-2</v>
      </c>
      <c r="FW250">
        <v>0</v>
      </c>
      <c r="FX250">
        <v>0</v>
      </c>
      <c r="FY250">
        <v>0</v>
      </c>
      <c r="FZ250">
        <v>1</v>
      </c>
      <c r="GA250">
        <v>1999</v>
      </c>
      <c r="GB250">
        <v>0</v>
      </c>
      <c r="GC250">
        <v>14</v>
      </c>
      <c r="GD250">
        <v>62.3</v>
      </c>
      <c r="GE250">
        <v>62.3</v>
      </c>
      <c r="GF250">
        <v>3.5497999999999998</v>
      </c>
      <c r="GG250">
        <v>2.4584999999999999</v>
      </c>
      <c r="GH250">
        <v>1.5979000000000001</v>
      </c>
      <c r="GI250">
        <v>2.3535200000000001</v>
      </c>
      <c r="GJ250">
        <v>1.64917</v>
      </c>
      <c r="GK250">
        <v>2.48291</v>
      </c>
      <c r="GL250">
        <v>26.457899999999999</v>
      </c>
      <c r="GM250">
        <v>14.3247</v>
      </c>
      <c r="GN250">
        <v>19</v>
      </c>
      <c r="GO250">
        <v>452.62799999999999</v>
      </c>
      <c r="GP250">
        <v>640.57000000000005</v>
      </c>
      <c r="GQ250">
        <v>28.531400000000001</v>
      </c>
      <c r="GR250">
        <v>21.811299999999999</v>
      </c>
      <c r="GS250">
        <v>30.000599999999999</v>
      </c>
      <c r="GT250">
        <v>21.7407</v>
      </c>
      <c r="GU250">
        <v>21.722799999999999</v>
      </c>
      <c r="GV250">
        <v>71.250600000000006</v>
      </c>
      <c r="GW250">
        <v>28.0122</v>
      </c>
      <c r="GX250">
        <v>100</v>
      </c>
      <c r="GY250">
        <v>28.555700000000002</v>
      </c>
      <c r="GZ250">
        <v>1759.26</v>
      </c>
      <c r="HA250">
        <v>12.627000000000001</v>
      </c>
      <c r="HB250">
        <v>101.334</v>
      </c>
      <c r="HC250">
        <v>101.325</v>
      </c>
    </row>
    <row r="251" spans="1:211" x14ac:dyDescent="0.2">
      <c r="A251">
        <v>235</v>
      </c>
      <c r="B251">
        <v>1736449440</v>
      </c>
      <c r="C251">
        <v>467.90000009536698</v>
      </c>
      <c r="D251" t="s">
        <v>817</v>
      </c>
      <c r="E251" t="s">
        <v>818</v>
      </c>
      <c r="F251">
        <v>2</v>
      </c>
      <c r="G251">
        <v>1736449439</v>
      </c>
      <c r="H251">
        <f t="shared" si="102"/>
        <v>2.4712941250144608E-3</v>
      </c>
      <c r="I251">
        <f t="shared" si="103"/>
        <v>2.4712941250144609</v>
      </c>
      <c r="J251">
        <f t="shared" si="104"/>
        <v>48.099460345904738</v>
      </c>
      <c r="K251">
        <f t="shared" si="105"/>
        <v>1645.08</v>
      </c>
      <c r="L251">
        <f t="shared" si="106"/>
        <v>1073.9461218631402</v>
      </c>
      <c r="M251">
        <f t="shared" si="107"/>
        <v>109.87087237055276</v>
      </c>
      <c r="N251">
        <f t="shared" si="108"/>
        <v>168.301156864164</v>
      </c>
      <c r="O251">
        <f t="shared" si="109"/>
        <v>0.14700847657143748</v>
      </c>
      <c r="P251">
        <f t="shared" si="110"/>
        <v>3.533857202489993</v>
      </c>
      <c r="Q251">
        <f t="shared" si="111"/>
        <v>0.14369358629909826</v>
      </c>
      <c r="R251">
        <f t="shared" si="112"/>
        <v>9.0100095540006211E-2</v>
      </c>
      <c r="S251">
        <f t="shared" si="113"/>
        <v>253.91841300000002</v>
      </c>
      <c r="T251">
        <f t="shared" si="114"/>
        <v>25.677293981827393</v>
      </c>
      <c r="U251">
        <f t="shared" si="115"/>
        <v>25.677293981827393</v>
      </c>
      <c r="V251">
        <f t="shared" si="116"/>
        <v>3.310359820638499</v>
      </c>
      <c r="W251">
        <f t="shared" si="117"/>
        <v>50.221613360563403</v>
      </c>
      <c r="X251">
        <f t="shared" si="118"/>
        <v>1.59303365421679</v>
      </c>
      <c r="Y251">
        <f t="shared" si="119"/>
        <v>3.1720081208456796</v>
      </c>
      <c r="Z251">
        <f t="shared" si="120"/>
        <v>1.717326166421709</v>
      </c>
      <c r="AA251">
        <f t="shared" si="121"/>
        <v>-108.98407091313771</v>
      </c>
      <c r="AB251">
        <f t="shared" si="122"/>
        <v>-136.75217819350692</v>
      </c>
      <c r="AC251">
        <f t="shared" si="123"/>
        <v>-8.2117780490645327</v>
      </c>
      <c r="AD251">
        <f t="shared" si="124"/>
        <v>-2.9614155709140277E-2</v>
      </c>
      <c r="AE251">
        <f t="shared" si="125"/>
        <v>76.379941038260853</v>
      </c>
      <c r="AF251">
        <f t="shared" si="126"/>
        <v>2.472228601895361</v>
      </c>
      <c r="AG251">
        <f t="shared" si="127"/>
        <v>48.099460345904738</v>
      </c>
      <c r="AH251">
        <v>1753.1589331335299</v>
      </c>
      <c r="AI251">
        <v>1671.1373333333299</v>
      </c>
      <c r="AJ251">
        <v>3.33638598555028</v>
      </c>
      <c r="AK251">
        <v>85.495142733625997</v>
      </c>
      <c r="AL251">
        <f t="shared" si="128"/>
        <v>2.4712941250144609</v>
      </c>
      <c r="AM251">
        <v>12.650888841220899</v>
      </c>
      <c r="AN251">
        <v>15.571603496503499</v>
      </c>
      <c r="AO251">
        <v>-1.9145041934867902E-6</v>
      </c>
      <c r="AP251">
        <v>126.389948844656</v>
      </c>
      <c r="AQ251">
        <v>36</v>
      </c>
      <c r="AR251">
        <v>7</v>
      </c>
      <c r="AS251">
        <f t="shared" si="129"/>
        <v>1</v>
      </c>
      <c r="AT251">
        <f t="shared" si="130"/>
        <v>0</v>
      </c>
      <c r="AU251">
        <f t="shared" si="131"/>
        <v>54381.656500237892</v>
      </c>
      <c r="AV251">
        <f t="shared" si="132"/>
        <v>1599.99</v>
      </c>
      <c r="AW251">
        <f t="shared" si="133"/>
        <v>1348.7915699999999</v>
      </c>
      <c r="AX251">
        <f t="shared" si="134"/>
        <v>0.84299999999999997</v>
      </c>
      <c r="AY251">
        <f t="shared" si="135"/>
        <v>0.15870000000000001</v>
      </c>
      <c r="AZ251">
        <v>6</v>
      </c>
      <c r="BA251">
        <v>0.5</v>
      </c>
      <c r="BB251" t="s">
        <v>345</v>
      </c>
      <c r="BC251">
        <v>2</v>
      </c>
      <c r="BD251" t="b">
        <v>1</v>
      </c>
      <c r="BE251">
        <v>1736449439</v>
      </c>
      <c r="BF251">
        <v>1645.08</v>
      </c>
      <c r="BG251">
        <v>1741.66</v>
      </c>
      <c r="BH251">
        <v>15.571300000000001</v>
      </c>
      <c r="BI251">
        <v>12.6495</v>
      </c>
      <c r="BJ251">
        <v>1645.88</v>
      </c>
      <c r="BK251">
        <v>15.497299999999999</v>
      </c>
      <c r="BL251">
        <v>499.774</v>
      </c>
      <c r="BM251">
        <v>102.20699999999999</v>
      </c>
      <c r="BN251">
        <v>9.8758299999999993E-2</v>
      </c>
      <c r="BO251">
        <v>24.959499999999998</v>
      </c>
      <c r="BP251">
        <v>24.678100000000001</v>
      </c>
      <c r="BQ251">
        <v>999.9</v>
      </c>
      <c r="BR251">
        <v>0</v>
      </c>
      <c r="BS251">
        <v>0</v>
      </c>
      <c r="BT251">
        <v>9993.75</v>
      </c>
      <c r="BU251">
        <v>513.10599999999999</v>
      </c>
      <c r="BV251">
        <v>124.327</v>
      </c>
      <c r="BW251">
        <v>-96.577500000000001</v>
      </c>
      <c r="BX251">
        <v>1671.1</v>
      </c>
      <c r="BY251">
        <v>1763.97</v>
      </c>
      <c r="BZ251">
        <v>2.9218299999999999</v>
      </c>
      <c r="CA251">
        <v>1741.66</v>
      </c>
      <c r="CB251">
        <v>12.6495</v>
      </c>
      <c r="CC251">
        <v>1.59151</v>
      </c>
      <c r="CD251">
        <v>1.29287</v>
      </c>
      <c r="CE251">
        <v>13.876799999999999</v>
      </c>
      <c r="CF251">
        <v>10.7163</v>
      </c>
      <c r="CG251">
        <v>1599.99</v>
      </c>
      <c r="CH251">
        <v>0.9</v>
      </c>
      <c r="CI251">
        <v>0.1</v>
      </c>
      <c r="CJ251">
        <v>20</v>
      </c>
      <c r="CK251">
        <v>31274.2</v>
      </c>
      <c r="CL251">
        <v>1736445700.0999999</v>
      </c>
      <c r="CM251" t="s">
        <v>346</v>
      </c>
      <c r="CN251">
        <v>1736445697.0999999</v>
      </c>
      <c r="CO251">
        <v>1736445700.0999999</v>
      </c>
      <c r="CP251">
        <v>1</v>
      </c>
      <c r="CQ251">
        <v>-0.33700000000000002</v>
      </c>
      <c r="CR251">
        <v>1.2999999999999999E-2</v>
      </c>
      <c r="CS251">
        <v>0.22</v>
      </c>
      <c r="CT251">
        <v>8.3000000000000004E-2</v>
      </c>
      <c r="CU251">
        <v>420</v>
      </c>
      <c r="CV251">
        <v>16</v>
      </c>
      <c r="CW251">
        <v>0.23</v>
      </c>
      <c r="CX251">
        <v>0.32</v>
      </c>
      <c r="CY251">
        <v>-95.719419047618999</v>
      </c>
      <c r="CZ251">
        <v>-0.54108311688308397</v>
      </c>
      <c r="DA251">
        <v>0.39557708130810099</v>
      </c>
      <c r="DB251">
        <v>0</v>
      </c>
      <c r="DC251">
        <v>2.9308738095238098</v>
      </c>
      <c r="DD251">
        <v>-7.1157662337660701E-2</v>
      </c>
      <c r="DE251">
        <v>7.4816031361954003E-3</v>
      </c>
      <c r="DF251">
        <v>1</v>
      </c>
      <c r="DG251">
        <v>1</v>
      </c>
      <c r="DH251">
        <v>2</v>
      </c>
      <c r="DI251" t="s">
        <v>347</v>
      </c>
      <c r="DJ251">
        <v>3.1188500000000001</v>
      </c>
      <c r="DK251">
        <v>2.7996400000000001</v>
      </c>
      <c r="DL251">
        <v>0.249832</v>
      </c>
      <c r="DM251">
        <v>0.26017200000000001</v>
      </c>
      <c r="DN251">
        <v>8.7023500000000004E-2</v>
      </c>
      <c r="DO251">
        <v>7.5508699999999998E-2</v>
      </c>
      <c r="DP251">
        <v>20933.5</v>
      </c>
      <c r="DQ251">
        <v>19081.8</v>
      </c>
      <c r="DR251">
        <v>26685</v>
      </c>
      <c r="DS251">
        <v>24121.5</v>
      </c>
      <c r="DT251">
        <v>33683.4</v>
      </c>
      <c r="DU251">
        <v>32486.799999999999</v>
      </c>
      <c r="DV251">
        <v>40348.1</v>
      </c>
      <c r="DW251">
        <v>38132.5</v>
      </c>
      <c r="DX251">
        <v>2.0142500000000001</v>
      </c>
      <c r="DY251">
        <v>2.2691499999999998</v>
      </c>
      <c r="DZ251">
        <v>0.14097999999999999</v>
      </c>
      <c r="EA251">
        <v>0</v>
      </c>
      <c r="EB251">
        <v>22.354500000000002</v>
      </c>
      <c r="EC251">
        <v>999.9</v>
      </c>
      <c r="ED251">
        <v>64.100999999999999</v>
      </c>
      <c r="EE251">
        <v>22.204999999999998</v>
      </c>
      <c r="EF251">
        <v>16.852399999999999</v>
      </c>
      <c r="EG251">
        <v>63.8249</v>
      </c>
      <c r="EH251">
        <v>26.5825</v>
      </c>
      <c r="EI251">
        <v>1</v>
      </c>
      <c r="EJ251">
        <v>-0.42382900000000001</v>
      </c>
      <c r="EK251">
        <v>-4.0104100000000003</v>
      </c>
      <c r="EL251">
        <v>20.2301</v>
      </c>
      <c r="EM251">
        <v>5.2593699999999997</v>
      </c>
      <c r="EN251">
        <v>12.007099999999999</v>
      </c>
      <c r="EO251">
        <v>4.9995000000000003</v>
      </c>
      <c r="EP251">
        <v>3.2869299999999999</v>
      </c>
      <c r="EQ251">
        <v>9999</v>
      </c>
      <c r="ER251">
        <v>9999</v>
      </c>
      <c r="ES251">
        <v>999.9</v>
      </c>
      <c r="ET251">
        <v>9999</v>
      </c>
      <c r="EU251">
        <v>1.87225</v>
      </c>
      <c r="EV251">
        <v>1.87317</v>
      </c>
      <c r="EW251">
        <v>1.8693500000000001</v>
      </c>
      <c r="EX251">
        <v>1.8750899999999999</v>
      </c>
      <c r="EY251">
        <v>1.87541</v>
      </c>
      <c r="EZ251">
        <v>1.8737900000000001</v>
      </c>
      <c r="FA251">
        <v>1.87233</v>
      </c>
      <c r="FB251">
        <v>1.87147</v>
      </c>
      <c r="FC251">
        <v>5</v>
      </c>
      <c r="FD251">
        <v>0</v>
      </c>
      <c r="FE251">
        <v>0</v>
      </c>
      <c r="FF251">
        <v>0</v>
      </c>
      <c r="FG251" t="s">
        <v>348</v>
      </c>
      <c r="FH251" t="s">
        <v>349</v>
      </c>
      <c r="FI251" t="s">
        <v>350</v>
      </c>
      <c r="FJ251" t="s">
        <v>350</v>
      </c>
      <c r="FK251" t="s">
        <v>350</v>
      </c>
      <c r="FL251" t="s">
        <v>350</v>
      </c>
      <c r="FM251">
        <v>0</v>
      </c>
      <c r="FN251">
        <v>100</v>
      </c>
      <c r="FO251">
        <v>100</v>
      </c>
      <c r="FP251">
        <v>-0.8</v>
      </c>
      <c r="FQ251">
        <v>7.4099999999999999E-2</v>
      </c>
      <c r="FR251">
        <v>-0.18329044484773399</v>
      </c>
      <c r="FS251">
        <v>1.93526017593624E-3</v>
      </c>
      <c r="FT251">
        <v>-2.6352868309754201E-6</v>
      </c>
      <c r="FU251">
        <v>7.4988703689445403E-10</v>
      </c>
      <c r="FV251">
        <v>7.4070808911679595E-2</v>
      </c>
      <c r="FW251">
        <v>0</v>
      </c>
      <c r="FX251">
        <v>0</v>
      </c>
      <c r="FY251">
        <v>0</v>
      </c>
      <c r="FZ251">
        <v>1</v>
      </c>
      <c r="GA251">
        <v>1999</v>
      </c>
      <c r="GB251">
        <v>0</v>
      </c>
      <c r="GC251">
        <v>14</v>
      </c>
      <c r="GD251">
        <v>62.4</v>
      </c>
      <c r="GE251">
        <v>62.3</v>
      </c>
      <c r="GF251">
        <v>3.5620099999999999</v>
      </c>
      <c r="GG251">
        <v>2.47681</v>
      </c>
      <c r="GH251">
        <v>1.5979000000000001</v>
      </c>
      <c r="GI251">
        <v>2.3535200000000001</v>
      </c>
      <c r="GJ251">
        <v>1.64917</v>
      </c>
      <c r="GK251">
        <v>2.4084500000000002</v>
      </c>
      <c r="GL251">
        <v>26.457899999999999</v>
      </c>
      <c r="GM251">
        <v>14.2721</v>
      </c>
      <c r="GN251">
        <v>19</v>
      </c>
      <c r="GO251">
        <v>451.62799999999999</v>
      </c>
      <c r="GP251">
        <v>640.85</v>
      </c>
      <c r="GQ251">
        <v>28.536000000000001</v>
      </c>
      <c r="GR251">
        <v>21.8126</v>
      </c>
      <c r="GS251">
        <v>30.000599999999999</v>
      </c>
      <c r="GT251">
        <v>21.741599999999998</v>
      </c>
      <c r="GU251">
        <v>21.723700000000001</v>
      </c>
      <c r="GV251">
        <v>71.463899999999995</v>
      </c>
      <c r="GW251">
        <v>28.0122</v>
      </c>
      <c r="GX251">
        <v>100</v>
      </c>
      <c r="GY251">
        <v>28.911899999999999</v>
      </c>
      <c r="GZ251">
        <v>1766</v>
      </c>
      <c r="HA251">
        <v>12.627000000000001</v>
      </c>
      <c r="HB251">
        <v>101.334</v>
      </c>
      <c r="HC251">
        <v>101.32599999999999</v>
      </c>
    </row>
    <row r="252" spans="1:211" x14ac:dyDescent="0.2">
      <c r="A252">
        <v>236</v>
      </c>
      <c r="B252">
        <v>1736449442</v>
      </c>
      <c r="C252">
        <v>469.90000009536698</v>
      </c>
      <c r="D252" t="s">
        <v>819</v>
      </c>
      <c r="E252" t="s">
        <v>820</v>
      </c>
      <c r="F252">
        <v>2</v>
      </c>
      <c r="G252">
        <v>1736449440</v>
      </c>
      <c r="H252">
        <f t="shared" si="102"/>
        <v>2.4697044422827604E-3</v>
      </c>
      <c r="I252">
        <f t="shared" si="103"/>
        <v>2.4697044422827603</v>
      </c>
      <c r="J252">
        <f t="shared" si="104"/>
        <v>48.113285029611546</v>
      </c>
      <c r="K252">
        <f t="shared" si="105"/>
        <v>1648.44</v>
      </c>
      <c r="L252">
        <f t="shared" si="106"/>
        <v>1077.0584812258498</v>
      </c>
      <c r="M252">
        <f t="shared" si="107"/>
        <v>110.18990024803183</v>
      </c>
      <c r="N252">
        <f t="shared" si="108"/>
        <v>168.64584637793402</v>
      </c>
      <c r="O252">
        <f t="shared" si="109"/>
        <v>0.14699527862415193</v>
      </c>
      <c r="P252">
        <f t="shared" si="110"/>
        <v>3.5405268790161766</v>
      </c>
      <c r="Q252">
        <f t="shared" si="111"/>
        <v>0.14368706841917864</v>
      </c>
      <c r="R252">
        <f t="shared" si="112"/>
        <v>9.0095446197339779E-2</v>
      </c>
      <c r="S252">
        <f t="shared" si="113"/>
        <v>253.91932649962499</v>
      </c>
      <c r="T252">
        <f t="shared" si="114"/>
        <v>25.671920903269076</v>
      </c>
      <c r="U252">
        <f t="shared" si="115"/>
        <v>25.671920903269076</v>
      </c>
      <c r="V252">
        <f t="shared" si="116"/>
        <v>3.3093049134970327</v>
      </c>
      <c r="W252">
        <f t="shared" si="117"/>
        <v>50.233449722657717</v>
      </c>
      <c r="X252">
        <f t="shared" si="118"/>
        <v>1.5929862855118875</v>
      </c>
      <c r="Y252">
        <f t="shared" si="119"/>
        <v>3.1711664126331613</v>
      </c>
      <c r="Z252">
        <f t="shared" si="120"/>
        <v>1.7163186279851452</v>
      </c>
      <c r="AA252">
        <f t="shared" si="121"/>
        <v>-108.91396590466974</v>
      </c>
      <c r="AB252">
        <f t="shared" si="122"/>
        <v>-136.83408503591431</v>
      </c>
      <c r="AC252">
        <f t="shared" si="123"/>
        <v>-8.200812653926068</v>
      </c>
      <c r="AD252">
        <f t="shared" si="124"/>
        <v>-2.9537094885142778E-2</v>
      </c>
      <c r="AE252">
        <f t="shared" si="125"/>
        <v>76.337236312758549</v>
      </c>
      <c r="AF252">
        <f t="shared" si="126"/>
        <v>2.4712986342086039</v>
      </c>
      <c r="AG252">
        <f t="shared" si="127"/>
        <v>48.113285029611546</v>
      </c>
      <c r="AH252">
        <v>1760.1046012024501</v>
      </c>
      <c r="AI252">
        <v>1677.89648484848</v>
      </c>
      <c r="AJ252">
        <v>3.35878931125945</v>
      </c>
      <c r="AK252">
        <v>85.495142733625997</v>
      </c>
      <c r="AL252">
        <f t="shared" si="128"/>
        <v>2.4697044422827603</v>
      </c>
      <c r="AM252">
        <v>12.6510432587392</v>
      </c>
      <c r="AN252">
        <v>15.5702797202797</v>
      </c>
      <c r="AO252">
        <v>-1.8616689667549299E-6</v>
      </c>
      <c r="AP252">
        <v>126.389948844656</v>
      </c>
      <c r="AQ252">
        <v>37</v>
      </c>
      <c r="AR252">
        <v>7</v>
      </c>
      <c r="AS252">
        <f t="shared" si="129"/>
        <v>1</v>
      </c>
      <c r="AT252">
        <f t="shared" si="130"/>
        <v>0</v>
      </c>
      <c r="AU252">
        <f t="shared" si="131"/>
        <v>54529.489175560157</v>
      </c>
      <c r="AV252">
        <f t="shared" si="132"/>
        <v>1599.9949999999999</v>
      </c>
      <c r="AW252">
        <f t="shared" si="133"/>
        <v>1348.7958329998498</v>
      </c>
      <c r="AX252">
        <f t="shared" si="134"/>
        <v>0.84300003000000001</v>
      </c>
      <c r="AY252">
        <f t="shared" si="135"/>
        <v>0.158700075</v>
      </c>
      <c r="AZ252">
        <v>6</v>
      </c>
      <c r="BA252">
        <v>0.5</v>
      </c>
      <c r="BB252" t="s">
        <v>345</v>
      </c>
      <c r="BC252">
        <v>2</v>
      </c>
      <c r="BD252" t="b">
        <v>1</v>
      </c>
      <c r="BE252">
        <v>1736449440</v>
      </c>
      <c r="BF252">
        <v>1648.44</v>
      </c>
      <c r="BG252">
        <v>1744.99</v>
      </c>
      <c r="BH252">
        <v>15.57075</v>
      </c>
      <c r="BI252">
        <v>12.649649999999999</v>
      </c>
      <c r="BJ252">
        <v>1649.24</v>
      </c>
      <c r="BK252">
        <v>15.496700000000001</v>
      </c>
      <c r="BL252">
        <v>499.70600000000002</v>
      </c>
      <c r="BM252">
        <v>102.2075</v>
      </c>
      <c r="BN252">
        <v>9.8829849999999997E-2</v>
      </c>
      <c r="BO252">
        <v>24.95505</v>
      </c>
      <c r="BP252">
        <v>24.674299999999999</v>
      </c>
      <c r="BQ252">
        <v>999.9</v>
      </c>
      <c r="BR252">
        <v>0</v>
      </c>
      <c r="BS252">
        <v>0</v>
      </c>
      <c r="BT252">
        <v>10021.875</v>
      </c>
      <c r="BU252">
        <v>513.06600000000003</v>
      </c>
      <c r="BV252">
        <v>124.4115</v>
      </c>
      <c r="BW252">
        <v>-96.550899999999999</v>
      </c>
      <c r="BX252">
        <v>1674.51</v>
      </c>
      <c r="BY252">
        <v>1767.345</v>
      </c>
      <c r="BZ252">
        <v>2.9211049999999998</v>
      </c>
      <c r="CA252">
        <v>1744.99</v>
      </c>
      <c r="CB252">
        <v>12.649649999999999</v>
      </c>
      <c r="CC252">
        <v>1.5914550000000001</v>
      </c>
      <c r="CD252">
        <v>1.2928949999999999</v>
      </c>
      <c r="CE252">
        <v>13.876300000000001</v>
      </c>
      <c r="CF252">
        <v>10.71655</v>
      </c>
      <c r="CG252">
        <v>1599.9949999999999</v>
      </c>
      <c r="CH252">
        <v>0.89999899999999999</v>
      </c>
      <c r="CI252">
        <v>0.10000100000000001</v>
      </c>
      <c r="CJ252">
        <v>20</v>
      </c>
      <c r="CK252">
        <v>31274.3</v>
      </c>
      <c r="CL252">
        <v>1736445700.0999999</v>
      </c>
      <c r="CM252" t="s">
        <v>346</v>
      </c>
      <c r="CN252">
        <v>1736445697.0999999</v>
      </c>
      <c r="CO252">
        <v>1736445700.0999999</v>
      </c>
      <c r="CP252">
        <v>1</v>
      </c>
      <c r="CQ252">
        <v>-0.33700000000000002</v>
      </c>
      <c r="CR252">
        <v>1.2999999999999999E-2</v>
      </c>
      <c r="CS252">
        <v>0.22</v>
      </c>
      <c r="CT252">
        <v>8.3000000000000004E-2</v>
      </c>
      <c r="CU252">
        <v>420</v>
      </c>
      <c r="CV252">
        <v>16</v>
      </c>
      <c r="CW252">
        <v>0.23</v>
      </c>
      <c r="CX252">
        <v>0.32</v>
      </c>
      <c r="CY252">
        <v>-95.764542857142899</v>
      </c>
      <c r="CZ252">
        <v>-2.4777584415585601</v>
      </c>
      <c r="DA252">
        <v>0.45700701002379002</v>
      </c>
      <c r="DB252">
        <v>0</v>
      </c>
      <c r="DC252">
        <v>2.9292304761904799</v>
      </c>
      <c r="DD252">
        <v>-7.0421298701299304E-2</v>
      </c>
      <c r="DE252">
        <v>7.4273186062000203E-3</v>
      </c>
      <c r="DF252">
        <v>1</v>
      </c>
      <c r="DG252">
        <v>1</v>
      </c>
      <c r="DH252">
        <v>2</v>
      </c>
      <c r="DI252" t="s">
        <v>347</v>
      </c>
      <c r="DJ252">
        <v>3.1188600000000002</v>
      </c>
      <c r="DK252">
        <v>2.8001299999999998</v>
      </c>
      <c r="DL252">
        <v>0.250415</v>
      </c>
      <c r="DM252">
        <v>0.260745</v>
      </c>
      <c r="DN252">
        <v>8.7020899999999998E-2</v>
      </c>
      <c r="DO252">
        <v>7.5515600000000002E-2</v>
      </c>
      <c r="DP252">
        <v>20917.2</v>
      </c>
      <c r="DQ252">
        <v>19066.900000000001</v>
      </c>
      <c r="DR252">
        <v>26684.799999999999</v>
      </c>
      <c r="DS252">
        <v>24121.200000000001</v>
      </c>
      <c r="DT252">
        <v>33683.699999999997</v>
      </c>
      <c r="DU252">
        <v>32486.6</v>
      </c>
      <c r="DV252">
        <v>40348.300000000003</v>
      </c>
      <c r="DW252">
        <v>38132.5</v>
      </c>
      <c r="DX252">
        <v>2.0134699999999999</v>
      </c>
      <c r="DY252">
        <v>2.26938</v>
      </c>
      <c r="DZ252">
        <v>0.141203</v>
      </c>
      <c r="EA252">
        <v>0</v>
      </c>
      <c r="EB252">
        <v>22.3535</v>
      </c>
      <c r="EC252">
        <v>999.9</v>
      </c>
      <c r="ED252">
        <v>64.100999999999999</v>
      </c>
      <c r="EE252">
        <v>22.204999999999998</v>
      </c>
      <c r="EF252">
        <v>16.851500000000001</v>
      </c>
      <c r="EG252">
        <v>63.8949</v>
      </c>
      <c r="EH252">
        <v>26.634599999999999</v>
      </c>
      <c r="EI252">
        <v>1</v>
      </c>
      <c r="EJ252">
        <v>-0.42238100000000001</v>
      </c>
      <c r="EK252">
        <v>-4.7278200000000004</v>
      </c>
      <c r="EL252">
        <v>20.2056</v>
      </c>
      <c r="EM252">
        <v>5.2593699999999997</v>
      </c>
      <c r="EN252">
        <v>12.007099999999999</v>
      </c>
      <c r="EO252">
        <v>4.9998500000000003</v>
      </c>
      <c r="EP252">
        <v>3.2869000000000002</v>
      </c>
      <c r="EQ252">
        <v>9999</v>
      </c>
      <c r="ER252">
        <v>9999</v>
      </c>
      <c r="ES252">
        <v>999.9</v>
      </c>
      <c r="ET252">
        <v>9999</v>
      </c>
      <c r="EU252">
        <v>1.87225</v>
      </c>
      <c r="EV252">
        <v>1.87317</v>
      </c>
      <c r="EW252">
        <v>1.8693500000000001</v>
      </c>
      <c r="EX252">
        <v>1.8750500000000001</v>
      </c>
      <c r="EY252">
        <v>1.87541</v>
      </c>
      <c r="EZ252">
        <v>1.8737900000000001</v>
      </c>
      <c r="FA252">
        <v>1.87235</v>
      </c>
      <c r="FB252">
        <v>1.87147</v>
      </c>
      <c r="FC252">
        <v>5</v>
      </c>
      <c r="FD252">
        <v>0</v>
      </c>
      <c r="FE252">
        <v>0</v>
      </c>
      <c r="FF252">
        <v>0</v>
      </c>
      <c r="FG252" t="s">
        <v>348</v>
      </c>
      <c r="FH252" t="s">
        <v>349</v>
      </c>
      <c r="FI252" t="s">
        <v>350</v>
      </c>
      <c r="FJ252" t="s">
        <v>350</v>
      </c>
      <c r="FK252" t="s">
        <v>350</v>
      </c>
      <c r="FL252" t="s">
        <v>350</v>
      </c>
      <c r="FM252">
        <v>0</v>
      </c>
      <c r="FN252">
        <v>100</v>
      </c>
      <c r="FO252">
        <v>100</v>
      </c>
      <c r="FP252">
        <v>-0.8</v>
      </c>
      <c r="FQ252">
        <v>7.4099999999999999E-2</v>
      </c>
      <c r="FR252">
        <v>-0.18329044484773399</v>
      </c>
      <c r="FS252">
        <v>1.93526017593624E-3</v>
      </c>
      <c r="FT252">
        <v>-2.6352868309754201E-6</v>
      </c>
      <c r="FU252">
        <v>7.4988703689445403E-10</v>
      </c>
      <c r="FV252">
        <v>7.4070808911679595E-2</v>
      </c>
      <c r="FW252">
        <v>0</v>
      </c>
      <c r="FX252">
        <v>0</v>
      </c>
      <c r="FY252">
        <v>0</v>
      </c>
      <c r="FZ252">
        <v>1</v>
      </c>
      <c r="GA252">
        <v>1999</v>
      </c>
      <c r="GB252">
        <v>0</v>
      </c>
      <c r="GC252">
        <v>14</v>
      </c>
      <c r="GD252">
        <v>62.4</v>
      </c>
      <c r="GE252">
        <v>62.4</v>
      </c>
      <c r="GF252">
        <v>3.57178</v>
      </c>
      <c r="GG252">
        <v>2.4645999999999999</v>
      </c>
      <c r="GH252">
        <v>1.5979000000000001</v>
      </c>
      <c r="GI252">
        <v>2.3535200000000001</v>
      </c>
      <c r="GJ252">
        <v>1.64917</v>
      </c>
      <c r="GK252">
        <v>2.4096700000000002</v>
      </c>
      <c r="GL252">
        <v>26.4373</v>
      </c>
      <c r="GM252">
        <v>14.298400000000001</v>
      </c>
      <c r="GN252">
        <v>19</v>
      </c>
      <c r="GO252">
        <v>451.185</v>
      </c>
      <c r="GP252">
        <v>641.04700000000003</v>
      </c>
      <c r="GQ252">
        <v>28.622599999999998</v>
      </c>
      <c r="GR252">
        <v>21.813500000000001</v>
      </c>
      <c r="GS252">
        <v>30.0016</v>
      </c>
      <c r="GT252">
        <v>21.7425</v>
      </c>
      <c r="GU252">
        <v>21.724599999999999</v>
      </c>
      <c r="GV252">
        <v>71.683800000000005</v>
      </c>
      <c r="GW252">
        <v>28.0122</v>
      </c>
      <c r="GX252">
        <v>100</v>
      </c>
      <c r="GY252">
        <v>28.911899999999999</v>
      </c>
      <c r="GZ252">
        <v>1772.73</v>
      </c>
      <c r="HA252">
        <v>12.627000000000001</v>
      </c>
      <c r="HB252">
        <v>101.334</v>
      </c>
      <c r="HC252">
        <v>101.325</v>
      </c>
    </row>
    <row r="253" spans="1:211" x14ac:dyDescent="0.2">
      <c r="A253">
        <v>237</v>
      </c>
      <c r="B253">
        <v>1736449444</v>
      </c>
      <c r="C253">
        <v>471.90000009536698</v>
      </c>
      <c r="D253" t="s">
        <v>821</v>
      </c>
      <c r="E253" t="s">
        <v>822</v>
      </c>
      <c r="F253">
        <v>2</v>
      </c>
      <c r="G253">
        <v>1736449443</v>
      </c>
      <c r="H253">
        <f t="shared" si="102"/>
        <v>2.4709967945740073E-3</v>
      </c>
      <c r="I253">
        <f t="shared" si="103"/>
        <v>2.4709967945740074</v>
      </c>
      <c r="J253">
        <f t="shared" si="104"/>
        <v>47.962549001268172</v>
      </c>
      <c r="K253">
        <f t="shared" si="105"/>
        <v>1658.5</v>
      </c>
      <c r="L253">
        <f t="shared" si="106"/>
        <v>1089.4529254287233</v>
      </c>
      <c r="M253">
        <f t="shared" si="107"/>
        <v>111.45825669058223</v>
      </c>
      <c r="N253">
        <f t="shared" si="108"/>
        <v>169.67554485989999</v>
      </c>
      <c r="O253">
        <f t="shared" si="109"/>
        <v>0.14725686428686999</v>
      </c>
      <c r="P253">
        <f t="shared" si="110"/>
        <v>3.5391728780603704</v>
      </c>
      <c r="Q253">
        <f t="shared" si="111"/>
        <v>0.14393577336359351</v>
      </c>
      <c r="R253">
        <f t="shared" si="112"/>
        <v>9.0252006787221659E-2</v>
      </c>
      <c r="S253">
        <f t="shared" si="113"/>
        <v>253.92158700000002</v>
      </c>
      <c r="T253">
        <f t="shared" si="114"/>
        <v>25.66236290532477</v>
      </c>
      <c r="U253">
        <f t="shared" si="115"/>
        <v>25.66236290532477</v>
      </c>
      <c r="V253">
        <f t="shared" si="116"/>
        <v>3.3074290986518249</v>
      </c>
      <c r="W253">
        <f t="shared" si="117"/>
        <v>50.267542951770039</v>
      </c>
      <c r="X253">
        <f t="shared" si="118"/>
        <v>1.5931597556685599</v>
      </c>
      <c r="Y253">
        <f t="shared" si="119"/>
        <v>3.1693607089511842</v>
      </c>
      <c r="Z253">
        <f t="shared" si="120"/>
        <v>1.7142693429832649</v>
      </c>
      <c r="AA253">
        <f t="shared" si="121"/>
        <v>-108.97095864071372</v>
      </c>
      <c r="AB253">
        <f t="shared" si="122"/>
        <v>-136.78022964374176</v>
      </c>
      <c r="AC253">
        <f t="shared" si="123"/>
        <v>-8.1999332589847818</v>
      </c>
      <c r="AD253">
        <f t="shared" si="124"/>
        <v>-2.9534543440234984E-2</v>
      </c>
      <c r="AE253">
        <f t="shared" si="125"/>
        <v>76.402955296992801</v>
      </c>
      <c r="AF253">
        <f t="shared" si="126"/>
        <v>2.4702018106765808</v>
      </c>
      <c r="AG253">
        <f t="shared" si="127"/>
        <v>47.962549001268172</v>
      </c>
      <c r="AH253">
        <v>1766.94824052742</v>
      </c>
      <c r="AI253">
        <v>1684.7153333333299</v>
      </c>
      <c r="AJ253">
        <v>3.3889584068563701</v>
      </c>
      <c r="AK253">
        <v>85.495142733625997</v>
      </c>
      <c r="AL253">
        <f t="shared" si="128"/>
        <v>2.4709967945740074</v>
      </c>
      <c r="AM253">
        <v>12.6505991796661</v>
      </c>
      <c r="AN253">
        <v>15.5711552447552</v>
      </c>
      <c r="AO253">
        <v>-1.22327307195429E-6</v>
      </c>
      <c r="AP253">
        <v>126.389948844656</v>
      </c>
      <c r="AQ253">
        <v>37</v>
      </c>
      <c r="AR253">
        <v>7</v>
      </c>
      <c r="AS253">
        <f t="shared" si="129"/>
        <v>1</v>
      </c>
      <c r="AT253">
        <f t="shared" si="130"/>
        <v>0</v>
      </c>
      <c r="AU253">
        <f t="shared" si="131"/>
        <v>54501.367345827348</v>
      </c>
      <c r="AV253">
        <f t="shared" si="132"/>
        <v>1600.01</v>
      </c>
      <c r="AW253">
        <f t="shared" si="133"/>
        <v>1348.80843</v>
      </c>
      <c r="AX253">
        <f t="shared" si="134"/>
        <v>0.84299999999999997</v>
      </c>
      <c r="AY253">
        <f t="shared" si="135"/>
        <v>0.15870000000000001</v>
      </c>
      <c r="AZ253">
        <v>6</v>
      </c>
      <c r="BA253">
        <v>0.5</v>
      </c>
      <c r="BB253" t="s">
        <v>345</v>
      </c>
      <c r="BC253">
        <v>2</v>
      </c>
      <c r="BD253" t="b">
        <v>1</v>
      </c>
      <c r="BE253">
        <v>1736449443</v>
      </c>
      <c r="BF253">
        <v>1658.5</v>
      </c>
      <c r="BG253">
        <v>1755.15</v>
      </c>
      <c r="BH253">
        <v>15.5724</v>
      </c>
      <c r="BI253">
        <v>12.652799999999999</v>
      </c>
      <c r="BJ253">
        <v>1659.3</v>
      </c>
      <c r="BK253">
        <v>15.4983</v>
      </c>
      <c r="BL253">
        <v>499.74</v>
      </c>
      <c r="BM253">
        <v>102.20699999999999</v>
      </c>
      <c r="BN253">
        <v>9.9629400000000007E-2</v>
      </c>
      <c r="BO253">
        <v>24.945499999999999</v>
      </c>
      <c r="BP253">
        <v>24.679099999999998</v>
      </c>
      <c r="BQ253">
        <v>999.9</v>
      </c>
      <c r="BR253">
        <v>0</v>
      </c>
      <c r="BS253">
        <v>0</v>
      </c>
      <c r="BT253">
        <v>10016.200000000001</v>
      </c>
      <c r="BU253">
        <v>512.95100000000002</v>
      </c>
      <c r="BV253">
        <v>124.51</v>
      </c>
      <c r="BW253">
        <v>-96.652100000000004</v>
      </c>
      <c r="BX253">
        <v>1684.74</v>
      </c>
      <c r="BY253">
        <v>1777.64</v>
      </c>
      <c r="BZ253">
        <v>2.9195700000000002</v>
      </c>
      <c r="CA253">
        <v>1755.15</v>
      </c>
      <c r="CB253">
        <v>12.652799999999999</v>
      </c>
      <c r="CC253">
        <v>1.5915999999999999</v>
      </c>
      <c r="CD253">
        <v>1.2931999999999999</v>
      </c>
      <c r="CE253">
        <v>13.877700000000001</v>
      </c>
      <c r="CF253">
        <v>10.7201</v>
      </c>
      <c r="CG253">
        <v>1600.01</v>
      </c>
      <c r="CH253">
        <v>0.9</v>
      </c>
      <c r="CI253">
        <v>0.1</v>
      </c>
      <c r="CJ253">
        <v>20</v>
      </c>
      <c r="CK253">
        <v>31274.5</v>
      </c>
      <c r="CL253">
        <v>1736445700.0999999</v>
      </c>
      <c r="CM253" t="s">
        <v>346</v>
      </c>
      <c r="CN253">
        <v>1736445697.0999999</v>
      </c>
      <c r="CO253">
        <v>1736445700.0999999</v>
      </c>
      <c r="CP253">
        <v>1</v>
      </c>
      <c r="CQ253">
        <v>-0.33700000000000002</v>
      </c>
      <c r="CR253">
        <v>1.2999999999999999E-2</v>
      </c>
      <c r="CS253">
        <v>0.22</v>
      </c>
      <c r="CT253">
        <v>8.3000000000000004E-2</v>
      </c>
      <c r="CU253">
        <v>420</v>
      </c>
      <c r="CV253">
        <v>16</v>
      </c>
      <c r="CW253">
        <v>0.23</v>
      </c>
      <c r="CX253">
        <v>0.32</v>
      </c>
      <c r="CY253">
        <v>-95.821919047619005</v>
      </c>
      <c r="CZ253">
        <v>-4.1100389610389803</v>
      </c>
      <c r="DA253">
        <v>0.51609874435315495</v>
      </c>
      <c r="DB253">
        <v>0</v>
      </c>
      <c r="DC253">
        <v>2.9274095238095201</v>
      </c>
      <c r="DD253">
        <v>-6.6885194805194795E-2</v>
      </c>
      <c r="DE253">
        <v>7.1537505821974304E-3</v>
      </c>
      <c r="DF253">
        <v>1</v>
      </c>
      <c r="DG253">
        <v>1</v>
      </c>
      <c r="DH253">
        <v>2</v>
      </c>
      <c r="DI253" t="s">
        <v>347</v>
      </c>
      <c r="DJ253">
        <v>3.1190000000000002</v>
      </c>
      <c r="DK253">
        <v>2.8006799999999998</v>
      </c>
      <c r="DL253">
        <v>0.25100299999999998</v>
      </c>
      <c r="DM253">
        <v>0.26130900000000001</v>
      </c>
      <c r="DN253">
        <v>8.7035799999999997E-2</v>
      </c>
      <c r="DO253">
        <v>7.5525200000000001E-2</v>
      </c>
      <c r="DP253">
        <v>20900.8</v>
      </c>
      <c r="DQ253">
        <v>19052.3</v>
      </c>
      <c r="DR253">
        <v>26684.7</v>
      </c>
      <c r="DS253">
        <v>24121</v>
      </c>
      <c r="DT253">
        <v>33683.199999999997</v>
      </c>
      <c r="DU253">
        <v>32486</v>
      </c>
      <c r="DV253">
        <v>40348.300000000003</v>
      </c>
      <c r="DW253">
        <v>38132.199999999997</v>
      </c>
      <c r="DX253">
        <v>2.0136699999999998</v>
      </c>
      <c r="DY253">
        <v>2.2690700000000001</v>
      </c>
      <c r="DZ253">
        <v>0.141539</v>
      </c>
      <c r="EA253">
        <v>0</v>
      </c>
      <c r="EB253">
        <v>22.352599999999999</v>
      </c>
      <c r="EC253">
        <v>999.9</v>
      </c>
      <c r="ED253">
        <v>64.100999999999999</v>
      </c>
      <c r="EE253">
        <v>22.204999999999998</v>
      </c>
      <c r="EF253">
        <v>16.8522</v>
      </c>
      <c r="EG253">
        <v>63.814900000000002</v>
      </c>
      <c r="EH253">
        <v>26.890999999999998</v>
      </c>
      <c r="EI253">
        <v>1</v>
      </c>
      <c r="EJ253">
        <v>-0.42080000000000001</v>
      </c>
      <c r="EK253">
        <v>-4.6793500000000003</v>
      </c>
      <c r="EL253">
        <v>20.2089</v>
      </c>
      <c r="EM253">
        <v>5.2601199999999997</v>
      </c>
      <c r="EN253">
        <v>12.0068</v>
      </c>
      <c r="EO253">
        <v>4.9996</v>
      </c>
      <c r="EP253">
        <v>3.2868499999999998</v>
      </c>
      <c r="EQ253">
        <v>9999</v>
      </c>
      <c r="ER253">
        <v>9999</v>
      </c>
      <c r="ES253">
        <v>999.9</v>
      </c>
      <c r="ET253">
        <v>9999</v>
      </c>
      <c r="EU253">
        <v>1.87225</v>
      </c>
      <c r="EV253">
        <v>1.87317</v>
      </c>
      <c r="EW253">
        <v>1.8693500000000001</v>
      </c>
      <c r="EX253">
        <v>1.8750500000000001</v>
      </c>
      <c r="EY253">
        <v>1.8754</v>
      </c>
      <c r="EZ253">
        <v>1.8737900000000001</v>
      </c>
      <c r="FA253">
        <v>1.8723700000000001</v>
      </c>
      <c r="FB253">
        <v>1.87147</v>
      </c>
      <c r="FC253">
        <v>5</v>
      </c>
      <c r="FD253">
        <v>0</v>
      </c>
      <c r="FE253">
        <v>0</v>
      </c>
      <c r="FF253">
        <v>0</v>
      </c>
      <c r="FG253" t="s">
        <v>348</v>
      </c>
      <c r="FH253" t="s">
        <v>349</v>
      </c>
      <c r="FI253" t="s">
        <v>350</v>
      </c>
      <c r="FJ253" t="s">
        <v>350</v>
      </c>
      <c r="FK253" t="s">
        <v>350</v>
      </c>
      <c r="FL253" t="s">
        <v>350</v>
      </c>
      <c r="FM253">
        <v>0</v>
      </c>
      <c r="FN253">
        <v>100</v>
      </c>
      <c r="FO253">
        <v>100</v>
      </c>
      <c r="FP253">
        <v>-0.8</v>
      </c>
      <c r="FQ253">
        <v>7.3999999999999996E-2</v>
      </c>
      <c r="FR253">
        <v>-0.18329044484773399</v>
      </c>
      <c r="FS253">
        <v>1.93526017593624E-3</v>
      </c>
      <c r="FT253">
        <v>-2.6352868309754201E-6</v>
      </c>
      <c r="FU253">
        <v>7.4988703689445403E-10</v>
      </c>
      <c r="FV253">
        <v>7.4070808911679595E-2</v>
      </c>
      <c r="FW253">
        <v>0</v>
      </c>
      <c r="FX253">
        <v>0</v>
      </c>
      <c r="FY253">
        <v>0</v>
      </c>
      <c r="FZ253">
        <v>1</v>
      </c>
      <c r="GA253">
        <v>1999</v>
      </c>
      <c r="GB253">
        <v>0</v>
      </c>
      <c r="GC253">
        <v>14</v>
      </c>
      <c r="GD253">
        <v>62.4</v>
      </c>
      <c r="GE253">
        <v>62.4</v>
      </c>
      <c r="GF253">
        <v>3.5839799999999999</v>
      </c>
      <c r="GG253">
        <v>2.4621599999999999</v>
      </c>
      <c r="GH253">
        <v>1.5979000000000001</v>
      </c>
      <c r="GI253">
        <v>2.35229</v>
      </c>
      <c r="GJ253">
        <v>1.64917</v>
      </c>
      <c r="GK253">
        <v>2.4670399999999999</v>
      </c>
      <c r="GL253">
        <v>26.4373</v>
      </c>
      <c r="GM253">
        <v>14.3072</v>
      </c>
      <c r="GN253">
        <v>19</v>
      </c>
      <c r="GO253">
        <v>451.31099999999998</v>
      </c>
      <c r="GP253">
        <v>640.81200000000001</v>
      </c>
      <c r="GQ253">
        <v>28.796399999999998</v>
      </c>
      <c r="GR253">
        <v>21.814499999999999</v>
      </c>
      <c r="GS253">
        <v>30.002300000000002</v>
      </c>
      <c r="GT253">
        <v>21.743400000000001</v>
      </c>
      <c r="GU253">
        <v>21.7255</v>
      </c>
      <c r="GV253">
        <v>71.823300000000003</v>
      </c>
      <c r="GW253">
        <v>28.0122</v>
      </c>
      <c r="GX253">
        <v>100</v>
      </c>
      <c r="GY253">
        <v>28.947700000000001</v>
      </c>
      <c r="GZ253">
        <v>1779.43</v>
      </c>
      <c r="HA253">
        <v>12.5852</v>
      </c>
      <c r="HB253">
        <v>101.334</v>
      </c>
      <c r="HC253">
        <v>101.325</v>
      </c>
    </row>
    <row r="254" spans="1:211" x14ac:dyDescent="0.2">
      <c r="A254">
        <v>238</v>
      </c>
      <c r="B254">
        <v>1736449446</v>
      </c>
      <c r="C254">
        <v>473.90000009536698</v>
      </c>
      <c r="D254" t="s">
        <v>823</v>
      </c>
      <c r="E254" t="s">
        <v>824</v>
      </c>
      <c r="F254">
        <v>2</v>
      </c>
      <c r="G254">
        <v>1736449444</v>
      </c>
      <c r="H254">
        <f t="shared" si="102"/>
        <v>2.4750116031898154E-3</v>
      </c>
      <c r="I254">
        <f t="shared" si="103"/>
        <v>2.4750116031898153</v>
      </c>
      <c r="J254">
        <f t="shared" si="104"/>
        <v>47.84195594280007</v>
      </c>
      <c r="K254">
        <f t="shared" si="105"/>
        <v>1661.845</v>
      </c>
      <c r="L254">
        <f t="shared" si="106"/>
        <v>1094.8208521411889</v>
      </c>
      <c r="M254">
        <f t="shared" si="107"/>
        <v>112.00719338431173</v>
      </c>
      <c r="N254">
        <f t="shared" si="108"/>
        <v>170.017399582509</v>
      </c>
      <c r="O254">
        <f t="shared" si="109"/>
        <v>0.1474913291303786</v>
      </c>
      <c r="P254">
        <f t="shared" si="110"/>
        <v>3.5333953589111071</v>
      </c>
      <c r="Q254">
        <f t="shared" si="111"/>
        <v>0.14415446819868838</v>
      </c>
      <c r="R254">
        <f t="shared" si="112"/>
        <v>9.0390058556457459E-2</v>
      </c>
      <c r="S254">
        <f t="shared" si="113"/>
        <v>253.91990380800002</v>
      </c>
      <c r="T254">
        <f t="shared" si="114"/>
        <v>25.664032981619606</v>
      </c>
      <c r="U254">
        <f t="shared" si="115"/>
        <v>25.664032981619606</v>
      </c>
      <c r="V254">
        <f t="shared" si="116"/>
        <v>3.3077567942309924</v>
      </c>
      <c r="W254">
        <f t="shared" si="117"/>
        <v>50.268092099544745</v>
      </c>
      <c r="X254">
        <f t="shared" si="118"/>
        <v>1.5933149482821902</v>
      </c>
      <c r="Y254">
        <f t="shared" si="119"/>
        <v>3.1696348155147511</v>
      </c>
      <c r="Z254">
        <f t="shared" si="120"/>
        <v>1.7144418459488022</v>
      </c>
      <c r="AA254">
        <f t="shared" si="121"/>
        <v>-109.14801170067086</v>
      </c>
      <c r="AB254">
        <f t="shared" si="122"/>
        <v>-136.59886576150754</v>
      </c>
      <c r="AC254">
        <f t="shared" si="123"/>
        <v>-8.2025793281671255</v>
      </c>
      <c r="AD254">
        <f t="shared" si="124"/>
        <v>-2.9552982345506962E-2</v>
      </c>
      <c r="AE254">
        <f t="shared" si="125"/>
        <v>76.42574464739026</v>
      </c>
      <c r="AF254">
        <f t="shared" si="126"/>
        <v>2.4714291962306367</v>
      </c>
      <c r="AG254">
        <f t="shared" si="127"/>
        <v>47.84195594280007</v>
      </c>
      <c r="AH254">
        <v>1773.76103604487</v>
      </c>
      <c r="AI254">
        <v>1691.54727272727</v>
      </c>
      <c r="AJ254">
        <v>3.40943567512771</v>
      </c>
      <c r="AK254">
        <v>85.495142733625997</v>
      </c>
      <c r="AL254">
        <f t="shared" si="128"/>
        <v>2.4750116031898153</v>
      </c>
      <c r="AM254">
        <v>12.6504450232711</v>
      </c>
      <c r="AN254">
        <v>15.575112587412599</v>
      </c>
      <c r="AO254">
        <v>1.1754458952795699E-6</v>
      </c>
      <c r="AP254">
        <v>126.389948844656</v>
      </c>
      <c r="AQ254">
        <v>37</v>
      </c>
      <c r="AR254">
        <v>7</v>
      </c>
      <c r="AS254">
        <f t="shared" si="129"/>
        <v>1</v>
      </c>
      <c r="AT254">
        <f t="shared" si="130"/>
        <v>0</v>
      </c>
      <c r="AU254">
        <f t="shared" si="131"/>
        <v>54373.762498845703</v>
      </c>
      <c r="AV254">
        <f t="shared" si="132"/>
        <v>1600</v>
      </c>
      <c r="AW254">
        <f t="shared" si="133"/>
        <v>1348.7998367999999</v>
      </c>
      <c r="AX254">
        <f t="shared" si="134"/>
        <v>0.84299989799999997</v>
      </c>
      <c r="AY254">
        <f t="shared" si="135"/>
        <v>0.15869993988</v>
      </c>
      <c r="AZ254">
        <v>6</v>
      </c>
      <c r="BA254">
        <v>0.5</v>
      </c>
      <c r="BB254" t="s">
        <v>345</v>
      </c>
      <c r="BC254">
        <v>2</v>
      </c>
      <c r="BD254" t="b">
        <v>1</v>
      </c>
      <c r="BE254">
        <v>1736449444</v>
      </c>
      <c r="BF254">
        <v>1661.845</v>
      </c>
      <c r="BG254">
        <v>1758.5150000000001</v>
      </c>
      <c r="BH254">
        <v>15.57395</v>
      </c>
      <c r="BI254">
        <v>12.653499999999999</v>
      </c>
      <c r="BJ254">
        <v>1662.645</v>
      </c>
      <c r="BK254">
        <v>15.4999</v>
      </c>
      <c r="BL254">
        <v>499.84199999999998</v>
      </c>
      <c r="BM254">
        <v>102.20650000000001</v>
      </c>
      <c r="BN254">
        <v>9.9912200000000007E-2</v>
      </c>
      <c r="BO254">
        <v>24.946950000000001</v>
      </c>
      <c r="BP254">
        <v>24.68055</v>
      </c>
      <c r="BQ254">
        <v>999.9</v>
      </c>
      <c r="BR254">
        <v>0</v>
      </c>
      <c r="BS254">
        <v>0</v>
      </c>
      <c r="BT254">
        <v>9991.85</v>
      </c>
      <c r="BU254">
        <v>512.93399999999997</v>
      </c>
      <c r="BV254">
        <v>124.529</v>
      </c>
      <c r="BW254">
        <v>-96.673599999999993</v>
      </c>
      <c r="BX254">
        <v>1688.135</v>
      </c>
      <c r="BY254">
        <v>1781.05</v>
      </c>
      <c r="BZ254">
        <v>2.920445</v>
      </c>
      <c r="CA254">
        <v>1758.5150000000001</v>
      </c>
      <c r="CB254">
        <v>12.653499999999999</v>
      </c>
      <c r="CC254">
        <v>1.5917600000000001</v>
      </c>
      <c r="CD254">
        <v>1.2932699999999999</v>
      </c>
      <c r="CE254">
        <v>13.879250000000001</v>
      </c>
      <c r="CF254">
        <v>10.7209</v>
      </c>
      <c r="CG254">
        <v>1600</v>
      </c>
      <c r="CH254">
        <v>0.90000049999999998</v>
      </c>
      <c r="CI254">
        <v>9.9999400000000002E-2</v>
      </c>
      <c r="CJ254">
        <v>20</v>
      </c>
      <c r="CK254">
        <v>31274.400000000001</v>
      </c>
      <c r="CL254">
        <v>1736445700.0999999</v>
      </c>
      <c r="CM254" t="s">
        <v>346</v>
      </c>
      <c r="CN254">
        <v>1736445697.0999999</v>
      </c>
      <c r="CO254">
        <v>1736445700.0999999</v>
      </c>
      <c r="CP254">
        <v>1</v>
      </c>
      <c r="CQ254">
        <v>-0.33700000000000002</v>
      </c>
      <c r="CR254">
        <v>1.2999999999999999E-2</v>
      </c>
      <c r="CS254">
        <v>0.22</v>
      </c>
      <c r="CT254">
        <v>8.3000000000000004E-2</v>
      </c>
      <c r="CU254">
        <v>420</v>
      </c>
      <c r="CV254">
        <v>16</v>
      </c>
      <c r="CW254">
        <v>0.23</v>
      </c>
      <c r="CX254">
        <v>0.32</v>
      </c>
      <c r="CY254">
        <v>-95.904442857142897</v>
      </c>
      <c r="CZ254">
        <v>-5.2021168831170499</v>
      </c>
      <c r="DA254">
        <v>0.56692811383675801</v>
      </c>
      <c r="DB254">
        <v>0</v>
      </c>
      <c r="DC254">
        <v>2.9255457142857102</v>
      </c>
      <c r="DD254">
        <v>-5.5313766233764002E-2</v>
      </c>
      <c r="DE254">
        <v>6.1733216893558804E-3</v>
      </c>
      <c r="DF254">
        <v>1</v>
      </c>
      <c r="DG254">
        <v>1</v>
      </c>
      <c r="DH254">
        <v>2</v>
      </c>
      <c r="DI254" t="s">
        <v>347</v>
      </c>
      <c r="DJ254">
        <v>3.1192799999999998</v>
      </c>
      <c r="DK254">
        <v>2.8012000000000001</v>
      </c>
      <c r="DL254">
        <v>0.25158999999999998</v>
      </c>
      <c r="DM254">
        <v>0.26186599999999999</v>
      </c>
      <c r="DN254">
        <v>8.7051199999999995E-2</v>
      </c>
      <c r="DO254">
        <v>7.5530700000000006E-2</v>
      </c>
      <c r="DP254">
        <v>20884.400000000001</v>
      </c>
      <c r="DQ254">
        <v>19038</v>
      </c>
      <c r="DR254">
        <v>26684.6</v>
      </c>
      <c r="DS254">
        <v>24121</v>
      </c>
      <c r="DT254">
        <v>33682.6</v>
      </c>
      <c r="DU254">
        <v>32485.7</v>
      </c>
      <c r="DV254">
        <v>40348.1</v>
      </c>
      <c r="DW254">
        <v>38132</v>
      </c>
      <c r="DX254">
        <v>2.0138799999999999</v>
      </c>
      <c r="DY254">
        <v>2.26885</v>
      </c>
      <c r="DZ254">
        <v>0.14155400000000001</v>
      </c>
      <c r="EA254">
        <v>0</v>
      </c>
      <c r="EB254">
        <v>22.351900000000001</v>
      </c>
      <c r="EC254">
        <v>999.9</v>
      </c>
      <c r="ED254">
        <v>64.100999999999999</v>
      </c>
      <c r="EE254">
        <v>22.204999999999998</v>
      </c>
      <c r="EF254">
        <v>16.851500000000001</v>
      </c>
      <c r="EG254">
        <v>63.764899999999997</v>
      </c>
      <c r="EH254">
        <v>26.4543</v>
      </c>
      <c r="EI254">
        <v>1</v>
      </c>
      <c r="EJ254">
        <v>-0.420788</v>
      </c>
      <c r="EK254">
        <v>-4.3434400000000002</v>
      </c>
      <c r="EL254">
        <v>20.2212</v>
      </c>
      <c r="EM254">
        <v>5.2596699999999998</v>
      </c>
      <c r="EN254">
        <v>12.007</v>
      </c>
      <c r="EO254">
        <v>4.9991500000000002</v>
      </c>
      <c r="EP254">
        <v>3.2866300000000002</v>
      </c>
      <c r="EQ254">
        <v>9999</v>
      </c>
      <c r="ER254">
        <v>9999</v>
      </c>
      <c r="ES254">
        <v>999.9</v>
      </c>
      <c r="ET254">
        <v>9999</v>
      </c>
      <c r="EU254">
        <v>1.87225</v>
      </c>
      <c r="EV254">
        <v>1.87317</v>
      </c>
      <c r="EW254">
        <v>1.8693500000000001</v>
      </c>
      <c r="EX254">
        <v>1.8750599999999999</v>
      </c>
      <c r="EY254">
        <v>1.87541</v>
      </c>
      <c r="EZ254">
        <v>1.8737900000000001</v>
      </c>
      <c r="FA254">
        <v>1.8723799999999999</v>
      </c>
      <c r="FB254">
        <v>1.87147</v>
      </c>
      <c r="FC254">
        <v>5</v>
      </c>
      <c r="FD254">
        <v>0</v>
      </c>
      <c r="FE254">
        <v>0</v>
      </c>
      <c r="FF254">
        <v>0</v>
      </c>
      <c r="FG254" t="s">
        <v>348</v>
      </c>
      <c r="FH254" t="s">
        <v>349</v>
      </c>
      <c r="FI254" t="s">
        <v>350</v>
      </c>
      <c r="FJ254" t="s">
        <v>350</v>
      </c>
      <c r="FK254" t="s">
        <v>350</v>
      </c>
      <c r="FL254" t="s">
        <v>350</v>
      </c>
      <c r="FM254">
        <v>0</v>
      </c>
      <c r="FN254">
        <v>100</v>
      </c>
      <c r="FO254">
        <v>100</v>
      </c>
      <c r="FP254">
        <v>-0.81</v>
      </c>
      <c r="FQ254">
        <v>7.3999999999999996E-2</v>
      </c>
      <c r="FR254">
        <v>-0.18329044484773399</v>
      </c>
      <c r="FS254">
        <v>1.93526017593624E-3</v>
      </c>
      <c r="FT254">
        <v>-2.6352868309754201E-6</v>
      </c>
      <c r="FU254">
        <v>7.4988703689445403E-10</v>
      </c>
      <c r="FV254">
        <v>7.4070808911679595E-2</v>
      </c>
      <c r="FW254">
        <v>0</v>
      </c>
      <c r="FX254">
        <v>0</v>
      </c>
      <c r="FY254">
        <v>0</v>
      </c>
      <c r="FZ254">
        <v>1</v>
      </c>
      <c r="GA254">
        <v>1999</v>
      </c>
      <c r="GB254">
        <v>0</v>
      </c>
      <c r="GC254">
        <v>14</v>
      </c>
      <c r="GD254">
        <v>62.5</v>
      </c>
      <c r="GE254">
        <v>62.4</v>
      </c>
      <c r="GF254">
        <v>3.59253</v>
      </c>
      <c r="GG254">
        <v>2.4719199999999999</v>
      </c>
      <c r="GH254">
        <v>1.5979000000000001</v>
      </c>
      <c r="GI254">
        <v>2.3535200000000001</v>
      </c>
      <c r="GJ254">
        <v>1.64917</v>
      </c>
      <c r="GK254">
        <v>2.31934</v>
      </c>
      <c r="GL254">
        <v>26.4373</v>
      </c>
      <c r="GM254">
        <v>14.2896</v>
      </c>
      <c r="GN254">
        <v>19</v>
      </c>
      <c r="GO254">
        <v>451.44099999999997</v>
      </c>
      <c r="GP254">
        <v>640.63900000000001</v>
      </c>
      <c r="GQ254">
        <v>28.910499999999999</v>
      </c>
      <c r="GR254">
        <v>21.815799999999999</v>
      </c>
      <c r="GS254">
        <v>30.0015</v>
      </c>
      <c r="GT254">
        <v>21.744299999999999</v>
      </c>
      <c r="GU254">
        <v>21.726400000000002</v>
      </c>
      <c r="GV254">
        <v>72.099900000000005</v>
      </c>
      <c r="GW254">
        <v>28.0122</v>
      </c>
      <c r="GX254">
        <v>100</v>
      </c>
      <c r="GY254">
        <v>28.947700000000001</v>
      </c>
      <c r="GZ254">
        <v>1786.21</v>
      </c>
      <c r="HA254">
        <v>12.570499999999999</v>
      </c>
      <c r="HB254">
        <v>101.334</v>
      </c>
      <c r="HC254">
        <v>101.324</v>
      </c>
    </row>
    <row r="255" spans="1:211" x14ac:dyDescent="0.2">
      <c r="A255">
        <v>239</v>
      </c>
      <c r="B255">
        <v>1736449448</v>
      </c>
      <c r="C255">
        <v>475.90000009536698</v>
      </c>
      <c r="D255" t="s">
        <v>825</v>
      </c>
      <c r="E255" t="s">
        <v>826</v>
      </c>
      <c r="F255">
        <v>2</v>
      </c>
      <c r="G255">
        <v>1736449447</v>
      </c>
      <c r="H255">
        <f t="shared" si="102"/>
        <v>2.4795319506215438E-3</v>
      </c>
      <c r="I255">
        <f t="shared" si="103"/>
        <v>2.4795319506215439</v>
      </c>
      <c r="J255">
        <f t="shared" si="104"/>
        <v>47.785684333744079</v>
      </c>
      <c r="K255">
        <f t="shared" si="105"/>
        <v>1671.94</v>
      </c>
      <c r="L255">
        <f t="shared" si="106"/>
        <v>1105.8522489167797</v>
      </c>
      <c r="M255">
        <f t="shared" si="107"/>
        <v>113.13581781119207</v>
      </c>
      <c r="N255">
        <f t="shared" si="108"/>
        <v>171.05024601299999</v>
      </c>
      <c r="O255">
        <f t="shared" si="109"/>
        <v>0.14766820698334668</v>
      </c>
      <c r="P255">
        <f t="shared" si="110"/>
        <v>3.5355989445369418</v>
      </c>
      <c r="Q255">
        <f t="shared" si="111"/>
        <v>0.14432546942464072</v>
      </c>
      <c r="R255">
        <f t="shared" si="112"/>
        <v>9.0497447705597589E-2</v>
      </c>
      <c r="S255">
        <f t="shared" si="113"/>
        <v>253.91666980995242</v>
      </c>
      <c r="T255">
        <f t="shared" si="114"/>
        <v>25.671754716813002</v>
      </c>
      <c r="U255">
        <f t="shared" si="115"/>
        <v>25.671754716813002</v>
      </c>
      <c r="V255">
        <f t="shared" si="116"/>
        <v>3.3092722904637468</v>
      </c>
      <c r="W255">
        <f t="shared" si="117"/>
        <v>50.254396426027135</v>
      </c>
      <c r="X255">
        <f t="shared" si="118"/>
        <v>1.5937503393900001</v>
      </c>
      <c r="Y255">
        <f t="shared" si="119"/>
        <v>3.1713650003456904</v>
      </c>
      <c r="Z255">
        <f t="shared" si="120"/>
        <v>1.7155219510737467</v>
      </c>
      <c r="AA255">
        <f t="shared" si="121"/>
        <v>-109.34735902241009</v>
      </c>
      <c r="AB255">
        <f t="shared" si="122"/>
        <v>-136.41181172710984</v>
      </c>
      <c r="AC255">
        <f t="shared" si="123"/>
        <v>-8.1869361469697441</v>
      </c>
      <c r="AD255">
        <f t="shared" si="124"/>
        <v>-2.9437086537228652E-2</v>
      </c>
      <c r="AE255">
        <f t="shared" si="125"/>
        <v>76.075688707918616</v>
      </c>
      <c r="AF255">
        <f t="shared" si="126"/>
        <v>2.4767640537826368</v>
      </c>
      <c r="AG255">
        <f t="shared" si="127"/>
        <v>47.785684333744079</v>
      </c>
      <c r="AH255">
        <v>1780.57272287303</v>
      </c>
      <c r="AI255">
        <v>1698.4032121212099</v>
      </c>
      <c r="AJ255">
        <v>3.42151159278276</v>
      </c>
      <c r="AK255">
        <v>85.495142733625997</v>
      </c>
      <c r="AL255">
        <f t="shared" si="128"/>
        <v>2.4795319506215439</v>
      </c>
      <c r="AM255">
        <v>12.6514472316346</v>
      </c>
      <c r="AN255">
        <v>15.579269230769199</v>
      </c>
      <c r="AO255">
        <v>4.1454631065068698E-6</v>
      </c>
      <c r="AP255">
        <v>126.389948844656</v>
      </c>
      <c r="AQ255">
        <v>37</v>
      </c>
      <c r="AR255">
        <v>7</v>
      </c>
      <c r="AS255">
        <f t="shared" si="129"/>
        <v>1</v>
      </c>
      <c r="AT255">
        <f t="shared" si="130"/>
        <v>0</v>
      </c>
      <c r="AU255">
        <f t="shared" si="131"/>
        <v>54420.629616222206</v>
      </c>
      <c r="AV255">
        <f t="shared" si="132"/>
        <v>1599.98</v>
      </c>
      <c r="AW255">
        <f t="shared" si="133"/>
        <v>1348.7829528023401</v>
      </c>
      <c r="AX255">
        <f t="shared" si="134"/>
        <v>0.84299988300000006</v>
      </c>
      <c r="AY255">
        <f t="shared" si="135"/>
        <v>0.15869990238000001</v>
      </c>
      <c r="AZ255">
        <v>6</v>
      </c>
      <c r="BA255">
        <v>0.5</v>
      </c>
      <c r="BB255" t="s">
        <v>345</v>
      </c>
      <c r="BC255">
        <v>2</v>
      </c>
      <c r="BD255" t="b">
        <v>1</v>
      </c>
      <c r="BE255">
        <v>1736449447</v>
      </c>
      <c r="BF255">
        <v>1671.94</v>
      </c>
      <c r="BG255">
        <v>1768.16</v>
      </c>
      <c r="BH255">
        <v>15.578200000000001</v>
      </c>
      <c r="BI255">
        <v>12.653600000000001</v>
      </c>
      <c r="BJ255">
        <v>1672.75</v>
      </c>
      <c r="BK255">
        <v>15.504099999999999</v>
      </c>
      <c r="BL255">
        <v>500.20800000000003</v>
      </c>
      <c r="BM255">
        <v>102.206</v>
      </c>
      <c r="BN255">
        <v>0.10045</v>
      </c>
      <c r="BO255">
        <v>24.956099999999999</v>
      </c>
      <c r="BP255">
        <v>24.6828</v>
      </c>
      <c r="BQ255">
        <v>999.9</v>
      </c>
      <c r="BR255">
        <v>0</v>
      </c>
      <c r="BS255">
        <v>0</v>
      </c>
      <c r="BT255">
        <v>10001.200000000001</v>
      </c>
      <c r="BU255">
        <v>512.86699999999996</v>
      </c>
      <c r="BV255">
        <v>124.553</v>
      </c>
      <c r="BW255">
        <v>-96.214799999999997</v>
      </c>
      <c r="BX255">
        <v>1698.4</v>
      </c>
      <c r="BY255">
        <v>1790.82</v>
      </c>
      <c r="BZ255">
        <v>2.9245100000000002</v>
      </c>
      <c r="CA255">
        <v>1768.16</v>
      </c>
      <c r="CB255">
        <v>12.653600000000001</v>
      </c>
      <c r="CC255">
        <v>1.5921799999999999</v>
      </c>
      <c r="CD255">
        <v>1.29328</v>
      </c>
      <c r="CE255">
        <v>13.8833</v>
      </c>
      <c r="CF255">
        <v>10.7209</v>
      </c>
      <c r="CG255">
        <v>1599.98</v>
      </c>
      <c r="CH255">
        <v>0.90000100000000005</v>
      </c>
      <c r="CI255">
        <v>9.9998900000000002E-2</v>
      </c>
      <c r="CJ255">
        <v>20</v>
      </c>
      <c r="CK255">
        <v>31274.1</v>
      </c>
      <c r="CL255">
        <v>1736445700.0999999</v>
      </c>
      <c r="CM255" t="s">
        <v>346</v>
      </c>
      <c r="CN255">
        <v>1736445697.0999999</v>
      </c>
      <c r="CO255">
        <v>1736445700.0999999</v>
      </c>
      <c r="CP255">
        <v>1</v>
      </c>
      <c r="CQ255">
        <v>-0.33700000000000002</v>
      </c>
      <c r="CR255">
        <v>1.2999999999999999E-2</v>
      </c>
      <c r="CS255">
        <v>0.22</v>
      </c>
      <c r="CT255">
        <v>8.3000000000000004E-2</v>
      </c>
      <c r="CU255">
        <v>420</v>
      </c>
      <c r="CV255">
        <v>16</v>
      </c>
      <c r="CW255">
        <v>0.23</v>
      </c>
      <c r="CX255">
        <v>0.32</v>
      </c>
      <c r="CY255">
        <v>-96.003923809523798</v>
      </c>
      <c r="CZ255">
        <v>-5.5588909090909002</v>
      </c>
      <c r="DA255">
        <v>0.58598813242067405</v>
      </c>
      <c r="DB255">
        <v>0</v>
      </c>
      <c r="DC255">
        <v>2.9240261904761899</v>
      </c>
      <c r="DD255">
        <v>-3.7080779220778501E-2</v>
      </c>
      <c r="DE255">
        <v>4.6222839913890798E-3</v>
      </c>
      <c r="DF255">
        <v>1</v>
      </c>
      <c r="DG255">
        <v>1</v>
      </c>
      <c r="DH255">
        <v>2</v>
      </c>
      <c r="DI255" t="s">
        <v>347</v>
      </c>
      <c r="DJ255">
        <v>3.1193900000000001</v>
      </c>
      <c r="DK255">
        <v>2.8012700000000001</v>
      </c>
      <c r="DL255">
        <v>0.25217099999999998</v>
      </c>
      <c r="DM255">
        <v>0.26240000000000002</v>
      </c>
      <c r="DN255">
        <v>8.7055999999999994E-2</v>
      </c>
      <c r="DO255">
        <v>7.5524499999999994E-2</v>
      </c>
      <c r="DP255">
        <v>20867.900000000001</v>
      </c>
      <c r="DQ255">
        <v>19024.099999999999</v>
      </c>
      <c r="DR255">
        <v>26684.2</v>
      </c>
      <c r="DS255">
        <v>24120.799999999999</v>
      </c>
      <c r="DT255">
        <v>33681.800000000003</v>
      </c>
      <c r="DU255">
        <v>32485.7</v>
      </c>
      <c r="DV255">
        <v>40347.4</v>
      </c>
      <c r="DW255">
        <v>38131.599999999999</v>
      </c>
      <c r="DX255">
        <v>2.01423</v>
      </c>
      <c r="DY255">
        <v>2.2684199999999999</v>
      </c>
      <c r="DZ255">
        <v>0.141934</v>
      </c>
      <c r="EA255">
        <v>0</v>
      </c>
      <c r="EB255">
        <v>22.351199999999999</v>
      </c>
      <c r="EC255">
        <v>999.9</v>
      </c>
      <c r="ED255">
        <v>64.100999999999999</v>
      </c>
      <c r="EE255">
        <v>22.204999999999998</v>
      </c>
      <c r="EF255">
        <v>16.851500000000001</v>
      </c>
      <c r="EG255">
        <v>64.614900000000006</v>
      </c>
      <c r="EH255">
        <v>26.899000000000001</v>
      </c>
      <c r="EI255">
        <v>1</v>
      </c>
      <c r="EJ255">
        <v>-0.42134100000000002</v>
      </c>
      <c r="EK255">
        <v>-4.2476200000000004</v>
      </c>
      <c r="EL255">
        <v>20.224499999999999</v>
      </c>
      <c r="EM255">
        <v>5.2602700000000002</v>
      </c>
      <c r="EN255">
        <v>12.007099999999999</v>
      </c>
      <c r="EO255">
        <v>4.9993999999999996</v>
      </c>
      <c r="EP255">
        <v>3.2867999999999999</v>
      </c>
      <c r="EQ255">
        <v>9999</v>
      </c>
      <c r="ER255">
        <v>9999</v>
      </c>
      <c r="ES255">
        <v>999.9</v>
      </c>
      <c r="ET255">
        <v>9999</v>
      </c>
      <c r="EU255">
        <v>1.87226</v>
      </c>
      <c r="EV255">
        <v>1.87317</v>
      </c>
      <c r="EW255">
        <v>1.8693500000000001</v>
      </c>
      <c r="EX255">
        <v>1.8750599999999999</v>
      </c>
      <c r="EY255">
        <v>1.87544</v>
      </c>
      <c r="EZ255">
        <v>1.8737900000000001</v>
      </c>
      <c r="FA255">
        <v>1.8724000000000001</v>
      </c>
      <c r="FB255">
        <v>1.87148</v>
      </c>
      <c r="FC255">
        <v>5</v>
      </c>
      <c r="FD255">
        <v>0</v>
      </c>
      <c r="FE255">
        <v>0</v>
      </c>
      <c r="FF255">
        <v>0</v>
      </c>
      <c r="FG255" t="s">
        <v>348</v>
      </c>
      <c r="FH255" t="s">
        <v>349</v>
      </c>
      <c r="FI255" t="s">
        <v>350</v>
      </c>
      <c r="FJ255" t="s">
        <v>350</v>
      </c>
      <c r="FK255" t="s">
        <v>350</v>
      </c>
      <c r="FL255" t="s">
        <v>350</v>
      </c>
      <c r="FM255">
        <v>0</v>
      </c>
      <c r="FN255">
        <v>100</v>
      </c>
      <c r="FO255">
        <v>100</v>
      </c>
      <c r="FP255">
        <v>-0.81</v>
      </c>
      <c r="FQ255">
        <v>7.3999999999999996E-2</v>
      </c>
      <c r="FR255">
        <v>-0.18329044484773399</v>
      </c>
      <c r="FS255">
        <v>1.93526017593624E-3</v>
      </c>
      <c r="FT255">
        <v>-2.6352868309754201E-6</v>
      </c>
      <c r="FU255">
        <v>7.4988703689445403E-10</v>
      </c>
      <c r="FV255">
        <v>7.4070808911679595E-2</v>
      </c>
      <c r="FW255">
        <v>0</v>
      </c>
      <c r="FX255">
        <v>0</v>
      </c>
      <c r="FY255">
        <v>0</v>
      </c>
      <c r="FZ255">
        <v>1</v>
      </c>
      <c r="GA255">
        <v>1999</v>
      </c>
      <c r="GB255">
        <v>0</v>
      </c>
      <c r="GC255">
        <v>14</v>
      </c>
      <c r="GD255">
        <v>62.5</v>
      </c>
      <c r="GE255">
        <v>62.5</v>
      </c>
      <c r="GF255">
        <v>3.6047400000000001</v>
      </c>
      <c r="GG255">
        <v>2.4621599999999999</v>
      </c>
      <c r="GH255">
        <v>1.5979000000000001</v>
      </c>
      <c r="GI255">
        <v>2.3535200000000001</v>
      </c>
      <c r="GJ255">
        <v>1.64917</v>
      </c>
      <c r="GK255">
        <v>2.4865699999999999</v>
      </c>
      <c r="GL255">
        <v>26.4373</v>
      </c>
      <c r="GM255">
        <v>14.315899999999999</v>
      </c>
      <c r="GN255">
        <v>19</v>
      </c>
      <c r="GO255">
        <v>451.65199999999999</v>
      </c>
      <c r="GP255">
        <v>640.30499999999995</v>
      </c>
      <c r="GQ255">
        <v>28.9514</v>
      </c>
      <c r="GR255">
        <v>21.816800000000001</v>
      </c>
      <c r="GS255">
        <v>30.000599999999999</v>
      </c>
      <c r="GT255">
        <v>21.745200000000001</v>
      </c>
      <c r="GU255">
        <v>21.727599999999999</v>
      </c>
      <c r="GV255">
        <v>72.327500000000001</v>
      </c>
      <c r="GW255">
        <v>28.0122</v>
      </c>
      <c r="GX255">
        <v>100</v>
      </c>
      <c r="GY255">
        <v>28.947700000000001</v>
      </c>
      <c r="GZ255">
        <v>1792.89</v>
      </c>
      <c r="HA255">
        <v>12.565200000000001</v>
      </c>
      <c r="HB255">
        <v>101.33199999999999</v>
      </c>
      <c r="HC255">
        <v>101.32299999999999</v>
      </c>
    </row>
    <row r="256" spans="1:211" x14ac:dyDescent="0.2">
      <c r="A256">
        <v>240</v>
      </c>
      <c r="B256">
        <v>1736449450</v>
      </c>
      <c r="C256">
        <v>477.90000009536698</v>
      </c>
      <c r="D256" t="s">
        <v>827</v>
      </c>
      <c r="E256" t="s">
        <v>828</v>
      </c>
      <c r="F256">
        <v>2</v>
      </c>
      <c r="G256">
        <v>1736449448</v>
      </c>
      <c r="H256">
        <f t="shared" si="102"/>
        <v>2.4788938157037708E-3</v>
      </c>
      <c r="I256">
        <f t="shared" si="103"/>
        <v>2.478893815703771</v>
      </c>
      <c r="J256">
        <f t="shared" si="104"/>
        <v>47.674998137534914</v>
      </c>
      <c r="K256">
        <f t="shared" si="105"/>
        <v>1675.2950000000001</v>
      </c>
      <c r="L256">
        <f t="shared" si="106"/>
        <v>1109.9825645855019</v>
      </c>
      <c r="M256">
        <f t="shared" si="107"/>
        <v>113.55922432630905</v>
      </c>
      <c r="N256">
        <f t="shared" si="108"/>
        <v>171.39476491577753</v>
      </c>
      <c r="O256">
        <f t="shared" si="109"/>
        <v>0.14757544953516499</v>
      </c>
      <c r="P256">
        <f t="shared" si="110"/>
        <v>3.5333953589111071</v>
      </c>
      <c r="Q256">
        <f t="shared" si="111"/>
        <v>0.14423482766013987</v>
      </c>
      <c r="R256">
        <f t="shared" si="112"/>
        <v>9.0440610535981139E-2</v>
      </c>
      <c r="S256">
        <f t="shared" si="113"/>
        <v>253.91833490448809</v>
      </c>
      <c r="T256">
        <f t="shared" si="114"/>
        <v>25.675222290399624</v>
      </c>
      <c r="U256">
        <f t="shared" si="115"/>
        <v>25.675222290399624</v>
      </c>
      <c r="V256">
        <f t="shared" si="116"/>
        <v>3.3099530465721507</v>
      </c>
      <c r="W256">
        <f t="shared" si="117"/>
        <v>50.246887472140912</v>
      </c>
      <c r="X256">
        <f t="shared" si="118"/>
        <v>1.5937878257275249</v>
      </c>
      <c r="Y256">
        <f t="shared" si="119"/>
        <v>3.1719135371542988</v>
      </c>
      <c r="Z256">
        <f t="shared" si="120"/>
        <v>1.7161652208446259</v>
      </c>
      <c r="AA256">
        <f t="shared" si="121"/>
        <v>-109.31921727253629</v>
      </c>
      <c r="AB256">
        <f t="shared" si="122"/>
        <v>-136.43491061624019</v>
      </c>
      <c r="AC256">
        <f t="shared" si="123"/>
        <v>-8.1936914237713037</v>
      </c>
      <c r="AD256">
        <f t="shared" si="124"/>
        <v>-2.9484408059687439E-2</v>
      </c>
      <c r="AE256">
        <f t="shared" si="125"/>
        <v>76.013198997447461</v>
      </c>
      <c r="AF256">
        <f t="shared" si="126"/>
        <v>2.4768543217080117</v>
      </c>
      <c r="AG256">
        <f t="shared" si="127"/>
        <v>47.674998137534914</v>
      </c>
      <c r="AH256">
        <v>1787.2582368680901</v>
      </c>
      <c r="AI256">
        <v>1705.23290909091</v>
      </c>
      <c r="AJ256">
        <v>3.4201720582361101</v>
      </c>
      <c r="AK256">
        <v>85.495142733625997</v>
      </c>
      <c r="AL256">
        <f t="shared" si="128"/>
        <v>2.478893815703771</v>
      </c>
      <c r="AM256">
        <v>12.6533405157847</v>
      </c>
      <c r="AN256">
        <v>15.5803867132867</v>
      </c>
      <c r="AO256">
        <v>5.4035599087604603E-6</v>
      </c>
      <c r="AP256">
        <v>126.389948844656</v>
      </c>
      <c r="AQ256">
        <v>37</v>
      </c>
      <c r="AR256">
        <v>7</v>
      </c>
      <c r="AS256">
        <f t="shared" si="129"/>
        <v>1</v>
      </c>
      <c r="AT256">
        <f t="shared" si="130"/>
        <v>0</v>
      </c>
      <c r="AU256">
        <f t="shared" si="131"/>
        <v>54371.563525704725</v>
      </c>
      <c r="AV256">
        <f t="shared" si="132"/>
        <v>1599.99</v>
      </c>
      <c r="AW256">
        <f t="shared" si="133"/>
        <v>1348.791476400585</v>
      </c>
      <c r="AX256">
        <f t="shared" si="134"/>
        <v>0.84299994150000002</v>
      </c>
      <c r="AY256">
        <f t="shared" si="135"/>
        <v>0.15869995118999999</v>
      </c>
      <c r="AZ256">
        <v>6</v>
      </c>
      <c r="BA256">
        <v>0.5</v>
      </c>
      <c r="BB256" t="s">
        <v>345</v>
      </c>
      <c r="BC256">
        <v>2</v>
      </c>
      <c r="BD256" t="b">
        <v>1</v>
      </c>
      <c r="BE256">
        <v>1736449448</v>
      </c>
      <c r="BF256">
        <v>1675.2950000000001</v>
      </c>
      <c r="BG256">
        <v>1771.45</v>
      </c>
      <c r="BH256">
        <v>15.57845</v>
      </c>
      <c r="BI256">
        <v>12.65375</v>
      </c>
      <c r="BJ256">
        <v>1676.105</v>
      </c>
      <c r="BK256">
        <v>15.504350000000001</v>
      </c>
      <c r="BL256">
        <v>500.209</v>
      </c>
      <c r="BM256">
        <v>102.20650000000001</v>
      </c>
      <c r="BN256">
        <v>0.1007145</v>
      </c>
      <c r="BO256">
        <v>24.959</v>
      </c>
      <c r="BP256">
        <v>24.685300000000002</v>
      </c>
      <c r="BQ256">
        <v>999.9</v>
      </c>
      <c r="BR256">
        <v>0</v>
      </c>
      <c r="BS256">
        <v>0</v>
      </c>
      <c r="BT256">
        <v>9991.85</v>
      </c>
      <c r="BU256">
        <v>512.84699999999998</v>
      </c>
      <c r="BV256">
        <v>124.5645</v>
      </c>
      <c r="BW256">
        <v>-96.156350000000003</v>
      </c>
      <c r="BX256">
        <v>1701.8050000000001</v>
      </c>
      <c r="BY256">
        <v>1794.155</v>
      </c>
      <c r="BZ256">
        <v>2.9246750000000001</v>
      </c>
      <c r="CA256">
        <v>1771.45</v>
      </c>
      <c r="CB256">
        <v>12.65375</v>
      </c>
      <c r="CC256">
        <v>1.59222</v>
      </c>
      <c r="CD256">
        <v>1.2932999999999999</v>
      </c>
      <c r="CE256">
        <v>13.883699999999999</v>
      </c>
      <c r="CF256">
        <v>10.72115</v>
      </c>
      <c r="CG256">
        <v>1599.99</v>
      </c>
      <c r="CH256">
        <v>0.90000049999999998</v>
      </c>
      <c r="CI256">
        <v>9.9999450000000004E-2</v>
      </c>
      <c r="CJ256">
        <v>20</v>
      </c>
      <c r="CK256">
        <v>31274.3</v>
      </c>
      <c r="CL256">
        <v>1736445700.0999999</v>
      </c>
      <c r="CM256" t="s">
        <v>346</v>
      </c>
      <c r="CN256">
        <v>1736445697.0999999</v>
      </c>
      <c r="CO256">
        <v>1736445700.0999999</v>
      </c>
      <c r="CP256">
        <v>1</v>
      </c>
      <c r="CQ256">
        <v>-0.33700000000000002</v>
      </c>
      <c r="CR256">
        <v>1.2999999999999999E-2</v>
      </c>
      <c r="CS256">
        <v>0.22</v>
      </c>
      <c r="CT256">
        <v>8.3000000000000004E-2</v>
      </c>
      <c r="CU256">
        <v>420</v>
      </c>
      <c r="CV256">
        <v>16</v>
      </c>
      <c r="CW256">
        <v>0.23</v>
      </c>
      <c r="CX256">
        <v>0.32</v>
      </c>
      <c r="CY256">
        <v>-96.106047619047601</v>
      </c>
      <c r="CZ256">
        <v>-4.2139402597403901</v>
      </c>
      <c r="DA256">
        <v>0.50949147908109005</v>
      </c>
      <c r="DB256">
        <v>0</v>
      </c>
      <c r="DC256">
        <v>2.92317238095238</v>
      </c>
      <c r="DD256">
        <v>-1.6821818181816502E-2</v>
      </c>
      <c r="DE256">
        <v>3.2899600587557999E-3</v>
      </c>
      <c r="DF256">
        <v>1</v>
      </c>
      <c r="DG256">
        <v>1</v>
      </c>
      <c r="DH256">
        <v>2</v>
      </c>
      <c r="DI256" t="s">
        <v>347</v>
      </c>
      <c r="DJ256">
        <v>3.1194899999999999</v>
      </c>
      <c r="DK256">
        <v>2.8012299999999999</v>
      </c>
      <c r="DL256">
        <v>0.25275300000000001</v>
      </c>
      <c r="DM256">
        <v>0.26297599999999999</v>
      </c>
      <c r="DN256">
        <v>8.7057999999999996E-2</v>
      </c>
      <c r="DO256">
        <v>7.5529600000000002E-2</v>
      </c>
      <c r="DP256">
        <v>20851.7</v>
      </c>
      <c r="DQ256">
        <v>19009.099999999999</v>
      </c>
      <c r="DR256">
        <v>26684.1</v>
      </c>
      <c r="DS256">
        <v>24120.6</v>
      </c>
      <c r="DT256">
        <v>33681.599999999999</v>
      </c>
      <c r="DU256">
        <v>32485.3</v>
      </c>
      <c r="DV256">
        <v>40347.1</v>
      </c>
      <c r="DW256">
        <v>38131.300000000003</v>
      </c>
      <c r="DX256">
        <v>2.0150199999999998</v>
      </c>
      <c r="DY256">
        <v>2.2681300000000002</v>
      </c>
      <c r="DZ256">
        <v>0.14229900000000001</v>
      </c>
      <c r="EA256">
        <v>0</v>
      </c>
      <c r="EB256">
        <v>22.350200000000001</v>
      </c>
      <c r="EC256">
        <v>999.9</v>
      </c>
      <c r="ED256">
        <v>64.125</v>
      </c>
      <c r="EE256">
        <v>22.195</v>
      </c>
      <c r="EF256">
        <v>16.846</v>
      </c>
      <c r="EG256">
        <v>64.084900000000005</v>
      </c>
      <c r="EH256">
        <v>26.366199999999999</v>
      </c>
      <c r="EI256">
        <v>1</v>
      </c>
      <c r="EJ256">
        <v>-0.42169499999999999</v>
      </c>
      <c r="EK256">
        <v>-4.1402700000000001</v>
      </c>
      <c r="EL256">
        <v>20.228100000000001</v>
      </c>
      <c r="EM256">
        <v>5.2611699999999999</v>
      </c>
      <c r="EN256">
        <v>12.007999999999999</v>
      </c>
      <c r="EO256">
        <v>4.9996499999999999</v>
      </c>
      <c r="EP256">
        <v>3.2870200000000001</v>
      </c>
      <c r="EQ256">
        <v>9999</v>
      </c>
      <c r="ER256">
        <v>9999</v>
      </c>
      <c r="ES256">
        <v>999.9</v>
      </c>
      <c r="ET256">
        <v>9999</v>
      </c>
      <c r="EU256">
        <v>1.87229</v>
      </c>
      <c r="EV256">
        <v>1.87317</v>
      </c>
      <c r="EW256">
        <v>1.8693500000000001</v>
      </c>
      <c r="EX256">
        <v>1.8750899999999999</v>
      </c>
      <c r="EY256">
        <v>1.8754500000000001</v>
      </c>
      <c r="EZ256">
        <v>1.87381</v>
      </c>
      <c r="FA256">
        <v>1.8724099999999999</v>
      </c>
      <c r="FB256">
        <v>1.8714900000000001</v>
      </c>
      <c r="FC256">
        <v>5</v>
      </c>
      <c r="FD256">
        <v>0</v>
      </c>
      <c r="FE256">
        <v>0</v>
      </c>
      <c r="FF256">
        <v>0</v>
      </c>
      <c r="FG256" t="s">
        <v>348</v>
      </c>
      <c r="FH256" t="s">
        <v>349</v>
      </c>
      <c r="FI256" t="s">
        <v>350</v>
      </c>
      <c r="FJ256" t="s">
        <v>350</v>
      </c>
      <c r="FK256" t="s">
        <v>350</v>
      </c>
      <c r="FL256" t="s">
        <v>350</v>
      </c>
      <c r="FM256">
        <v>0</v>
      </c>
      <c r="FN256">
        <v>100</v>
      </c>
      <c r="FO256">
        <v>100</v>
      </c>
      <c r="FP256">
        <v>-0.82</v>
      </c>
      <c r="FQ256">
        <v>7.4099999999999999E-2</v>
      </c>
      <c r="FR256">
        <v>-0.18329044484773399</v>
      </c>
      <c r="FS256">
        <v>1.93526017593624E-3</v>
      </c>
      <c r="FT256">
        <v>-2.6352868309754201E-6</v>
      </c>
      <c r="FU256">
        <v>7.4988703689445403E-10</v>
      </c>
      <c r="FV256">
        <v>7.4070808911679595E-2</v>
      </c>
      <c r="FW256">
        <v>0</v>
      </c>
      <c r="FX256">
        <v>0</v>
      </c>
      <c r="FY256">
        <v>0</v>
      </c>
      <c r="FZ256">
        <v>1</v>
      </c>
      <c r="GA256">
        <v>1999</v>
      </c>
      <c r="GB256">
        <v>0</v>
      </c>
      <c r="GC256">
        <v>14</v>
      </c>
      <c r="GD256">
        <v>62.5</v>
      </c>
      <c r="GE256">
        <v>62.5</v>
      </c>
      <c r="GF256">
        <v>3.61572</v>
      </c>
      <c r="GG256">
        <v>2.48047</v>
      </c>
      <c r="GH256">
        <v>1.5979000000000001</v>
      </c>
      <c r="GI256">
        <v>2.3535200000000001</v>
      </c>
      <c r="GJ256">
        <v>1.64917</v>
      </c>
      <c r="GK256">
        <v>2.34863</v>
      </c>
      <c r="GL256">
        <v>26.4373</v>
      </c>
      <c r="GM256">
        <v>14.298400000000001</v>
      </c>
      <c r="GN256">
        <v>19</v>
      </c>
      <c r="GO256">
        <v>452.12200000000001</v>
      </c>
      <c r="GP256">
        <v>640.07399999999996</v>
      </c>
      <c r="GQ256">
        <v>28.976600000000001</v>
      </c>
      <c r="GR256">
        <v>21.817699999999999</v>
      </c>
      <c r="GS256">
        <v>30.0002</v>
      </c>
      <c r="GT256">
        <v>21.746200000000002</v>
      </c>
      <c r="GU256">
        <v>21.7287</v>
      </c>
      <c r="GV256">
        <v>72.545299999999997</v>
      </c>
      <c r="GW256">
        <v>28.329499999999999</v>
      </c>
      <c r="GX256">
        <v>100</v>
      </c>
      <c r="GY256">
        <v>28.978899999999999</v>
      </c>
      <c r="GZ256">
        <v>1799.6</v>
      </c>
      <c r="HA256">
        <v>12.5625</v>
      </c>
      <c r="HB256">
        <v>101.331</v>
      </c>
      <c r="HC256">
        <v>101.322</v>
      </c>
    </row>
    <row r="257" spans="1:211" x14ac:dyDescent="0.2">
      <c r="A257">
        <v>241</v>
      </c>
      <c r="B257">
        <v>1736449452</v>
      </c>
      <c r="C257">
        <v>479.90000009536698</v>
      </c>
      <c r="D257" t="s">
        <v>829</v>
      </c>
      <c r="E257" t="s">
        <v>830</v>
      </c>
      <c r="F257">
        <v>2</v>
      </c>
      <c r="G257">
        <v>1736449451</v>
      </c>
      <c r="H257">
        <f t="shared" si="102"/>
        <v>2.4782269638590633E-3</v>
      </c>
      <c r="I257">
        <f t="shared" si="103"/>
        <v>2.4782269638590635</v>
      </c>
      <c r="J257">
        <f t="shared" si="104"/>
        <v>47.715939036991919</v>
      </c>
      <c r="K257">
        <f t="shared" si="105"/>
        <v>1685.29</v>
      </c>
      <c r="L257">
        <f t="shared" si="106"/>
        <v>1118.6203452491318</v>
      </c>
      <c r="M257">
        <f t="shared" si="107"/>
        <v>114.44554749914437</v>
      </c>
      <c r="N257">
        <f t="shared" si="108"/>
        <v>172.42126657537003</v>
      </c>
      <c r="O257">
        <f t="shared" si="109"/>
        <v>0.14740207828969776</v>
      </c>
      <c r="P257">
        <f t="shared" si="110"/>
        <v>3.5312366537059083</v>
      </c>
      <c r="Q257">
        <f t="shared" si="111"/>
        <v>0.14406721764005595</v>
      </c>
      <c r="R257">
        <f t="shared" si="112"/>
        <v>9.0335350973429554E-2</v>
      </c>
      <c r="S257">
        <f t="shared" si="113"/>
        <v>253.92023999999998</v>
      </c>
      <c r="T257">
        <f t="shared" si="114"/>
        <v>25.683687362216304</v>
      </c>
      <c r="U257">
        <f t="shared" si="115"/>
        <v>25.683687362216304</v>
      </c>
      <c r="V257">
        <f t="shared" si="116"/>
        <v>3.3116154283655712</v>
      </c>
      <c r="W257">
        <f t="shared" si="117"/>
        <v>50.22646419056214</v>
      </c>
      <c r="X257">
        <f t="shared" si="118"/>
        <v>1.5938907571423002</v>
      </c>
      <c r="Y257">
        <f t="shared" si="119"/>
        <v>3.1734082476819108</v>
      </c>
      <c r="Z257">
        <f t="shared" si="120"/>
        <v>1.717724671223271</v>
      </c>
      <c r="AA257">
        <f t="shared" si="121"/>
        <v>-109.28980910618469</v>
      </c>
      <c r="AB257">
        <f t="shared" si="122"/>
        <v>-136.45913271309439</v>
      </c>
      <c r="AC257">
        <f t="shared" si="123"/>
        <v>-8.2008307332985382</v>
      </c>
      <c r="AD257">
        <f t="shared" si="124"/>
        <v>-2.9532552577649085E-2</v>
      </c>
      <c r="AE257">
        <f t="shared" si="125"/>
        <v>76.360833543122581</v>
      </c>
      <c r="AF257">
        <f t="shared" si="126"/>
        <v>2.4764622153322167</v>
      </c>
      <c r="AG257">
        <f t="shared" si="127"/>
        <v>47.715939036991919</v>
      </c>
      <c r="AH257">
        <v>1793.82665338178</v>
      </c>
      <c r="AI257">
        <v>1711.9662424242399</v>
      </c>
      <c r="AJ257">
        <v>3.3934220092208198</v>
      </c>
      <c r="AK257">
        <v>85.495142733625997</v>
      </c>
      <c r="AL257">
        <f t="shared" si="128"/>
        <v>2.4782269638590635</v>
      </c>
      <c r="AM257">
        <v>12.6541311796156</v>
      </c>
      <c r="AN257">
        <v>15.579462937062999</v>
      </c>
      <c r="AO257">
        <v>4.8321288365956199E-6</v>
      </c>
      <c r="AP257">
        <v>126.389948844656</v>
      </c>
      <c r="AQ257">
        <v>36</v>
      </c>
      <c r="AR257">
        <v>7</v>
      </c>
      <c r="AS257">
        <f t="shared" si="129"/>
        <v>1</v>
      </c>
      <c r="AT257">
        <f t="shared" si="130"/>
        <v>0</v>
      </c>
      <c r="AU257">
        <f t="shared" si="131"/>
        <v>54322.636008711946</v>
      </c>
      <c r="AV257">
        <f t="shared" si="132"/>
        <v>1600</v>
      </c>
      <c r="AW257">
        <f t="shared" si="133"/>
        <v>1348.8000959999997</v>
      </c>
      <c r="AX257">
        <f t="shared" si="134"/>
        <v>0.84300005999999983</v>
      </c>
      <c r="AY257">
        <f t="shared" si="135"/>
        <v>0.15870014999999998</v>
      </c>
      <c r="AZ257">
        <v>6</v>
      </c>
      <c r="BA257">
        <v>0.5</v>
      </c>
      <c r="BB257" t="s">
        <v>345</v>
      </c>
      <c r="BC257">
        <v>2</v>
      </c>
      <c r="BD257" t="b">
        <v>1</v>
      </c>
      <c r="BE257">
        <v>1736449451</v>
      </c>
      <c r="BF257">
        <v>1685.29</v>
      </c>
      <c r="BG257">
        <v>1781.86</v>
      </c>
      <c r="BH257">
        <v>15.5791</v>
      </c>
      <c r="BI257">
        <v>12.655799999999999</v>
      </c>
      <c r="BJ257">
        <v>1686.1</v>
      </c>
      <c r="BK257">
        <v>15.505100000000001</v>
      </c>
      <c r="BL257">
        <v>500.36900000000003</v>
      </c>
      <c r="BM257">
        <v>102.209</v>
      </c>
      <c r="BN257">
        <v>0.100553</v>
      </c>
      <c r="BO257">
        <v>24.966899999999999</v>
      </c>
      <c r="BP257">
        <v>24.691700000000001</v>
      </c>
      <c r="BQ257">
        <v>999.9</v>
      </c>
      <c r="BR257">
        <v>0</v>
      </c>
      <c r="BS257">
        <v>0</v>
      </c>
      <c r="BT257">
        <v>9982.5</v>
      </c>
      <c r="BU257">
        <v>512.82500000000005</v>
      </c>
      <c r="BV257">
        <v>124.58199999999999</v>
      </c>
      <c r="BW257">
        <v>-96.5745</v>
      </c>
      <c r="BX257">
        <v>1711.96</v>
      </c>
      <c r="BY257">
        <v>1804.7</v>
      </c>
      <c r="BZ257">
        <v>2.9232900000000002</v>
      </c>
      <c r="CA257">
        <v>1781.86</v>
      </c>
      <c r="CB257">
        <v>12.655799999999999</v>
      </c>
      <c r="CC257">
        <v>1.59233</v>
      </c>
      <c r="CD257">
        <v>1.2935399999999999</v>
      </c>
      <c r="CE257">
        <v>13.8848</v>
      </c>
      <c r="CF257">
        <v>10.7241</v>
      </c>
      <c r="CG257">
        <v>1600</v>
      </c>
      <c r="CH257">
        <v>0.89999799999999996</v>
      </c>
      <c r="CI257">
        <v>0.10000199999999999</v>
      </c>
      <c r="CJ257">
        <v>20</v>
      </c>
      <c r="CK257">
        <v>31274.400000000001</v>
      </c>
      <c r="CL257">
        <v>1736445700.0999999</v>
      </c>
      <c r="CM257" t="s">
        <v>346</v>
      </c>
      <c r="CN257">
        <v>1736445697.0999999</v>
      </c>
      <c r="CO257">
        <v>1736445700.0999999</v>
      </c>
      <c r="CP257">
        <v>1</v>
      </c>
      <c r="CQ257">
        <v>-0.33700000000000002</v>
      </c>
      <c r="CR257">
        <v>1.2999999999999999E-2</v>
      </c>
      <c r="CS257">
        <v>0.22</v>
      </c>
      <c r="CT257">
        <v>8.3000000000000004E-2</v>
      </c>
      <c r="CU257">
        <v>420</v>
      </c>
      <c r="CV257">
        <v>16</v>
      </c>
      <c r="CW257">
        <v>0.23</v>
      </c>
      <c r="CX257">
        <v>0.32</v>
      </c>
      <c r="CY257">
        <v>-96.204161904761904</v>
      </c>
      <c r="CZ257">
        <v>-2.6599714285714202</v>
      </c>
      <c r="DA257">
        <v>0.40839334036381603</v>
      </c>
      <c r="DB257">
        <v>0</v>
      </c>
      <c r="DC257">
        <v>2.92260047619048</v>
      </c>
      <c r="DD257">
        <v>2.5168831169064098E-4</v>
      </c>
      <c r="DE257">
        <v>2.1368478703130802E-3</v>
      </c>
      <c r="DF257">
        <v>1</v>
      </c>
      <c r="DG257">
        <v>1</v>
      </c>
      <c r="DH257">
        <v>2</v>
      </c>
      <c r="DI257" t="s">
        <v>347</v>
      </c>
      <c r="DJ257">
        <v>3.1196299999999999</v>
      </c>
      <c r="DK257">
        <v>2.8005200000000001</v>
      </c>
      <c r="DL257">
        <v>0.25333499999999998</v>
      </c>
      <c r="DM257">
        <v>0.26358100000000001</v>
      </c>
      <c r="DN257">
        <v>8.7052299999999999E-2</v>
      </c>
      <c r="DO257">
        <v>7.5540200000000002E-2</v>
      </c>
      <c r="DP257">
        <v>20835.8</v>
      </c>
      <c r="DQ257">
        <v>18993.5</v>
      </c>
      <c r="DR257">
        <v>26684.400000000001</v>
      </c>
      <c r="DS257">
        <v>24120.5</v>
      </c>
      <c r="DT257">
        <v>33682.199999999997</v>
      </c>
      <c r="DU257">
        <v>32484.799999999999</v>
      </c>
      <c r="DV257">
        <v>40347.5</v>
      </c>
      <c r="DW257">
        <v>38131.1</v>
      </c>
      <c r="DX257">
        <v>2.0156499999999999</v>
      </c>
      <c r="DY257">
        <v>2.2681499999999999</v>
      </c>
      <c r="DZ257">
        <v>0.142232</v>
      </c>
      <c r="EA257">
        <v>0</v>
      </c>
      <c r="EB257">
        <v>22.350300000000001</v>
      </c>
      <c r="EC257">
        <v>999.9</v>
      </c>
      <c r="ED257">
        <v>64.100999999999999</v>
      </c>
      <c r="EE257">
        <v>22.204999999999998</v>
      </c>
      <c r="EF257">
        <v>16.8508</v>
      </c>
      <c r="EG257">
        <v>63.104900000000001</v>
      </c>
      <c r="EH257">
        <v>26.686699999999998</v>
      </c>
      <c r="EI257">
        <v>1</v>
      </c>
      <c r="EJ257">
        <v>-0.42179899999999998</v>
      </c>
      <c r="EK257">
        <v>-4.1047000000000002</v>
      </c>
      <c r="EL257">
        <v>20.229399999999998</v>
      </c>
      <c r="EM257">
        <v>5.2607200000000001</v>
      </c>
      <c r="EN257">
        <v>12.008800000000001</v>
      </c>
      <c r="EO257">
        <v>4.9993999999999996</v>
      </c>
      <c r="EP257">
        <v>3.2869000000000002</v>
      </c>
      <c r="EQ257">
        <v>9999</v>
      </c>
      <c r="ER257">
        <v>9999</v>
      </c>
      <c r="ES257">
        <v>999.9</v>
      </c>
      <c r="ET257">
        <v>9999</v>
      </c>
      <c r="EU257">
        <v>1.87229</v>
      </c>
      <c r="EV257">
        <v>1.87317</v>
      </c>
      <c r="EW257">
        <v>1.8693500000000001</v>
      </c>
      <c r="EX257">
        <v>1.8750899999999999</v>
      </c>
      <c r="EY257">
        <v>1.8754200000000001</v>
      </c>
      <c r="EZ257">
        <v>1.8737999999999999</v>
      </c>
      <c r="FA257">
        <v>1.8724000000000001</v>
      </c>
      <c r="FB257">
        <v>1.87148</v>
      </c>
      <c r="FC257">
        <v>5</v>
      </c>
      <c r="FD257">
        <v>0</v>
      </c>
      <c r="FE257">
        <v>0</v>
      </c>
      <c r="FF257">
        <v>0</v>
      </c>
      <c r="FG257" t="s">
        <v>348</v>
      </c>
      <c r="FH257" t="s">
        <v>349</v>
      </c>
      <c r="FI257" t="s">
        <v>350</v>
      </c>
      <c r="FJ257" t="s">
        <v>350</v>
      </c>
      <c r="FK257" t="s">
        <v>350</v>
      </c>
      <c r="FL257" t="s">
        <v>350</v>
      </c>
      <c r="FM257">
        <v>0</v>
      </c>
      <c r="FN257">
        <v>100</v>
      </c>
      <c r="FO257">
        <v>100</v>
      </c>
      <c r="FP257">
        <v>-0.82</v>
      </c>
      <c r="FQ257">
        <v>7.4099999999999999E-2</v>
      </c>
      <c r="FR257">
        <v>-0.18329044484773399</v>
      </c>
      <c r="FS257">
        <v>1.93526017593624E-3</v>
      </c>
      <c r="FT257">
        <v>-2.6352868309754201E-6</v>
      </c>
      <c r="FU257">
        <v>7.4988703689445403E-10</v>
      </c>
      <c r="FV257">
        <v>7.4070808911679595E-2</v>
      </c>
      <c r="FW257">
        <v>0</v>
      </c>
      <c r="FX257">
        <v>0</v>
      </c>
      <c r="FY257">
        <v>0</v>
      </c>
      <c r="FZ257">
        <v>1</v>
      </c>
      <c r="GA257">
        <v>1999</v>
      </c>
      <c r="GB257">
        <v>0</v>
      </c>
      <c r="GC257">
        <v>14</v>
      </c>
      <c r="GD257">
        <v>62.6</v>
      </c>
      <c r="GE257">
        <v>62.5</v>
      </c>
      <c r="GF257">
        <v>3.6254900000000001</v>
      </c>
      <c r="GG257">
        <v>2.4572799999999999</v>
      </c>
      <c r="GH257">
        <v>1.5979000000000001</v>
      </c>
      <c r="GI257">
        <v>2.3535200000000001</v>
      </c>
      <c r="GJ257">
        <v>1.64917</v>
      </c>
      <c r="GK257">
        <v>2.4584999999999999</v>
      </c>
      <c r="GL257">
        <v>26.4373</v>
      </c>
      <c r="GM257">
        <v>14.315899999999999</v>
      </c>
      <c r="GN257">
        <v>19</v>
      </c>
      <c r="GO257">
        <v>452.49299999999999</v>
      </c>
      <c r="GP257">
        <v>640.10699999999997</v>
      </c>
      <c r="GQ257">
        <v>28.991499999999998</v>
      </c>
      <c r="GR257">
        <v>21.8186</v>
      </c>
      <c r="GS257">
        <v>30.0001</v>
      </c>
      <c r="GT257">
        <v>21.7471</v>
      </c>
      <c r="GU257">
        <v>21.729600000000001</v>
      </c>
      <c r="GV257">
        <v>72.758300000000006</v>
      </c>
      <c r="GW257">
        <v>28.329499999999999</v>
      </c>
      <c r="GX257">
        <v>100</v>
      </c>
      <c r="GY257">
        <v>28.978899999999999</v>
      </c>
      <c r="GZ257">
        <v>1806.36</v>
      </c>
      <c r="HA257">
        <v>12.5616</v>
      </c>
      <c r="HB257">
        <v>101.33199999999999</v>
      </c>
      <c r="HC257">
        <v>101.322</v>
      </c>
    </row>
    <row r="258" spans="1:211" x14ac:dyDescent="0.2">
      <c r="A258">
        <v>242</v>
      </c>
      <c r="B258">
        <v>1736449454</v>
      </c>
      <c r="C258">
        <v>481.90000009536698</v>
      </c>
      <c r="D258" t="s">
        <v>831</v>
      </c>
      <c r="E258" t="s">
        <v>832</v>
      </c>
      <c r="F258">
        <v>2</v>
      </c>
      <c r="G258">
        <v>1736449452</v>
      </c>
      <c r="H258">
        <f t="shared" si="102"/>
        <v>2.4759059279233619E-3</v>
      </c>
      <c r="I258">
        <f t="shared" si="103"/>
        <v>2.4759059279233617</v>
      </c>
      <c r="J258">
        <f t="shared" si="104"/>
        <v>47.822378001895778</v>
      </c>
      <c r="K258">
        <f t="shared" si="105"/>
        <v>1688.62</v>
      </c>
      <c r="L258">
        <f t="shared" si="106"/>
        <v>1120.0948683103809</v>
      </c>
      <c r="M258">
        <f t="shared" si="107"/>
        <v>114.59599954006288</v>
      </c>
      <c r="N258">
        <f t="shared" si="108"/>
        <v>172.761345684265</v>
      </c>
      <c r="O258">
        <f t="shared" si="109"/>
        <v>0.1472298105923262</v>
      </c>
      <c r="P258">
        <f t="shared" si="110"/>
        <v>3.5325703580689485</v>
      </c>
      <c r="Q258">
        <f t="shared" si="111"/>
        <v>0.14390387104090102</v>
      </c>
      <c r="R258">
        <f t="shared" si="112"/>
        <v>9.0232484086649467E-2</v>
      </c>
      <c r="S258">
        <f t="shared" si="113"/>
        <v>253.92023999999998</v>
      </c>
      <c r="T258">
        <f t="shared" si="114"/>
        <v>25.685288579465286</v>
      </c>
      <c r="U258">
        <f t="shared" si="115"/>
        <v>25.685288579465286</v>
      </c>
      <c r="V258">
        <f t="shared" si="116"/>
        <v>3.3119299595009313</v>
      </c>
      <c r="W258">
        <f t="shared" si="117"/>
        <v>50.221920658550445</v>
      </c>
      <c r="X258">
        <f t="shared" si="118"/>
        <v>1.5938748826942502</v>
      </c>
      <c r="Y258">
        <f t="shared" si="119"/>
        <v>3.1736637344690792</v>
      </c>
      <c r="Z258">
        <f t="shared" si="120"/>
        <v>1.7180550768066811</v>
      </c>
      <c r="AA258">
        <f t="shared" si="121"/>
        <v>-109.18745142142026</v>
      </c>
      <c r="AB258">
        <f t="shared" si="122"/>
        <v>-136.55851544382622</v>
      </c>
      <c r="AC258">
        <f t="shared" si="123"/>
        <v>-8.203826676085189</v>
      </c>
      <c r="AD258">
        <f t="shared" si="124"/>
        <v>-2.9553541331694078E-2</v>
      </c>
      <c r="AE258">
        <f t="shared" si="125"/>
        <v>76.451560561456347</v>
      </c>
      <c r="AF258">
        <f t="shared" si="126"/>
        <v>2.4764647099665695</v>
      </c>
      <c r="AG258">
        <f t="shared" si="127"/>
        <v>47.822378001895778</v>
      </c>
      <c r="AH258">
        <v>1800.60854159062</v>
      </c>
      <c r="AI258">
        <v>1718.7068484848501</v>
      </c>
      <c r="AJ258">
        <v>3.3771953236743899</v>
      </c>
      <c r="AK258">
        <v>85.495142733625997</v>
      </c>
      <c r="AL258">
        <f t="shared" si="128"/>
        <v>2.4759059279233617</v>
      </c>
      <c r="AM258">
        <v>12.654427172591401</v>
      </c>
      <c r="AN258">
        <v>15.5779965034965</v>
      </c>
      <c r="AO258">
        <v>2.2870593064608E-6</v>
      </c>
      <c r="AP258">
        <v>126.389948844656</v>
      </c>
      <c r="AQ258">
        <v>36</v>
      </c>
      <c r="AR258">
        <v>7</v>
      </c>
      <c r="AS258">
        <f t="shared" si="129"/>
        <v>1</v>
      </c>
      <c r="AT258">
        <f t="shared" si="130"/>
        <v>0</v>
      </c>
      <c r="AU258">
        <f t="shared" si="131"/>
        <v>54351.759191161276</v>
      </c>
      <c r="AV258">
        <f t="shared" si="132"/>
        <v>1600</v>
      </c>
      <c r="AW258">
        <f t="shared" si="133"/>
        <v>1348.8000959999997</v>
      </c>
      <c r="AX258">
        <f t="shared" si="134"/>
        <v>0.84300005999999983</v>
      </c>
      <c r="AY258">
        <f t="shared" si="135"/>
        <v>0.15870014999999998</v>
      </c>
      <c r="AZ258">
        <v>6</v>
      </c>
      <c r="BA258">
        <v>0.5</v>
      </c>
      <c r="BB258" t="s">
        <v>345</v>
      </c>
      <c r="BC258">
        <v>2</v>
      </c>
      <c r="BD258" t="b">
        <v>1</v>
      </c>
      <c r="BE258">
        <v>1736449452</v>
      </c>
      <c r="BF258">
        <v>1688.62</v>
      </c>
      <c r="BG258">
        <v>1785.34</v>
      </c>
      <c r="BH258">
        <v>15.579000000000001</v>
      </c>
      <c r="BI258">
        <v>12.65475</v>
      </c>
      <c r="BJ258">
        <v>1689.4349999999999</v>
      </c>
      <c r="BK258">
        <v>15.504949999999999</v>
      </c>
      <c r="BL258">
        <v>500.20699999999999</v>
      </c>
      <c r="BM258">
        <v>102.209</v>
      </c>
      <c r="BN258">
        <v>0.10019075</v>
      </c>
      <c r="BO258">
        <v>24.968250000000001</v>
      </c>
      <c r="BP258">
        <v>24.6904</v>
      </c>
      <c r="BQ258">
        <v>999.9</v>
      </c>
      <c r="BR258">
        <v>0</v>
      </c>
      <c r="BS258">
        <v>0</v>
      </c>
      <c r="BT258">
        <v>9988.125</v>
      </c>
      <c r="BU258">
        <v>512.81600000000003</v>
      </c>
      <c r="BV258">
        <v>124.569</v>
      </c>
      <c r="BW258">
        <v>-96.719449999999995</v>
      </c>
      <c r="BX258">
        <v>1715.345</v>
      </c>
      <c r="BY258">
        <v>1808.22</v>
      </c>
      <c r="BZ258">
        <v>2.924255</v>
      </c>
      <c r="CA258">
        <v>1785.34</v>
      </c>
      <c r="CB258">
        <v>12.65475</v>
      </c>
      <c r="CC258">
        <v>1.59232</v>
      </c>
      <c r="CD258">
        <v>1.2934300000000001</v>
      </c>
      <c r="CE258">
        <v>13.8847</v>
      </c>
      <c r="CF258">
        <v>10.722799999999999</v>
      </c>
      <c r="CG258">
        <v>1600</v>
      </c>
      <c r="CH258">
        <v>0.89999799999999996</v>
      </c>
      <c r="CI258">
        <v>0.10000199999999999</v>
      </c>
      <c r="CJ258">
        <v>20</v>
      </c>
      <c r="CK258">
        <v>31274.45</v>
      </c>
      <c r="CL258">
        <v>1736445700.0999999</v>
      </c>
      <c r="CM258" t="s">
        <v>346</v>
      </c>
      <c r="CN258">
        <v>1736445697.0999999</v>
      </c>
      <c r="CO258">
        <v>1736445700.0999999</v>
      </c>
      <c r="CP258">
        <v>1</v>
      </c>
      <c r="CQ258">
        <v>-0.33700000000000002</v>
      </c>
      <c r="CR258">
        <v>1.2999999999999999E-2</v>
      </c>
      <c r="CS258">
        <v>0.22</v>
      </c>
      <c r="CT258">
        <v>8.3000000000000004E-2</v>
      </c>
      <c r="CU258">
        <v>420</v>
      </c>
      <c r="CV258">
        <v>16</v>
      </c>
      <c r="CW258">
        <v>0.23</v>
      </c>
      <c r="CX258">
        <v>0.32</v>
      </c>
      <c r="CY258">
        <v>-96.325723809523794</v>
      </c>
      <c r="CZ258">
        <v>-1.93097922077925</v>
      </c>
      <c r="DA258">
        <v>0.33637368945403101</v>
      </c>
      <c r="DB258">
        <v>0</v>
      </c>
      <c r="DC258">
        <v>2.92227476190476</v>
      </c>
      <c r="DD258">
        <v>5.5168831168869101E-3</v>
      </c>
      <c r="DE258">
        <v>1.88169280182857E-3</v>
      </c>
      <c r="DF258">
        <v>1</v>
      </c>
      <c r="DG258">
        <v>1</v>
      </c>
      <c r="DH258">
        <v>2</v>
      </c>
      <c r="DI258" t="s">
        <v>347</v>
      </c>
      <c r="DJ258">
        <v>3.11944</v>
      </c>
      <c r="DK258">
        <v>2.8001999999999998</v>
      </c>
      <c r="DL258">
        <v>0.25391000000000002</v>
      </c>
      <c r="DM258">
        <v>0.26414799999999999</v>
      </c>
      <c r="DN258">
        <v>8.7048399999999998E-2</v>
      </c>
      <c r="DO258">
        <v>7.5500100000000001E-2</v>
      </c>
      <c r="DP258">
        <v>20820</v>
      </c>
      <c r="DQ258">
        <v>18979</v>
      </c>
      <c r="DR258">
        <v>26684.7</v>
      </c>
      <c r="DS258">
        <v>24120.6</v>
      </c>
      <c r="DT258">
        <v>33682.6</v>
      </c>
      <c r="DU258">
        <v>32486.3</v>
      </c>
      <c r="DV258">
        <v>40347.699999999997</v>
      </c>
      <c r="DW258">
        <v>38131.1</v>
      </c>
      <c r="DX258">
        <v>2.0153500000000002</v>
      </c>
      <c r="DY258">
        <v>2.2684199999999999</v>
      </c>
      <c r="DZ258">
        <v>0.14182900000000001</v>
      </c>
      <c r="EA258">
        <v>0</v>
      </c>
      <c r="EB258">
        <v>22.351299999999998</v>
      </c>
      <c r="EC258">
        <v>999.9</v>
      </c>
      <c r="ED258">
        <v>64.100999999999999</v>
      </c>
      <c r="EE258">
        <v>22.195</v>
      </c>
      <c r="EF258">
        <v>16.840699999999998</v>
      </c>
      <c r="EG258">
        <v>63.924900000000001</v>
      </c>
      <c r="EH258">
        <v>26.394200000000001</v>
      </c>
      <c r="EI258">
        <v>1</v>
      </c>
      <c r="EJ258">
        <v>-0.42178599999999999</v>
      </c>
      <c r="EK258">
        <v>-4.0428600000000001</v>
      </c>
      <c r="EL258">
        <v>20.2318</v>
      </c>
      <c r="EM258">
        <v>5.2613200000000004</v>
      </c>
      <c r="EN258">
        <v>12.007300000000001</v>
      </c>
      <c r="EO258">
        <v>4.9996</v>
      </c>
      <c r="EP258">
        <v>3.2869999999999999</v>
      </c>
      <c r="EQ258">
        <v>9999</v>
      </c>
      <c r="ER258">
        <v>9999</v>
      </c>
      <c r="ES258">
        <v>999.9</v>
      </c>
      <c r="ET258">
        <v>9999</v>
      </c>
      <c r="EU258">
        <v>1.87226</v>
      </c>
      <c r="EV258">
        <v>1.87317</v>
      </c>
      <c r="EW258">
        <v>1.8693500000000001</v>
      </c>
      <c r="EX258">
        <v>1.87507</v>
      </c>
      <c r="EY258">
        <v>1.8754200000000001</v>
      </c>
      <c r="EZ258">
        <v>1.8737900000000001</v>
      </c>
      <c r="FA258">
        <v>1.87239</v>
      </c>
      <c r="FB258">
        <v>1.87148</v>
      </c>
      <c r="FC258">
        <v>5</v>
      </c>
      <c r="FD258">
        <v>0</v>
      </c>
      <c r="FE258">
        <v>0</v>
      </c>
      <c r="FF258">
        <v>0</v>
      </c>
      <c r="FG258" t="s">
        <v>348</v>
      </c>
      <c r="FH258" t="s">
        <v>349</v>
      </c>
      <c r="FI258" t="s">
        <v>350</v>
      </c>
      <c r="FJ258" t="s">
        <v>350</v>
      </c>
      <c r="FK258" t="s">
        <v>350</v>
      </c>
      <c r="FL258" t="s">
        <v>350</v>
      </c>
      <c r="FM258">
        <v>0</v>
      </c>
      <c r="FN258">
        <v>100</v>
      </c>
      <c r="FO258">
        <v>100</v>
      </c>
      <c r="FP258">
        <v>-0.83</v>
      </c>
      <c r="FQ258">
        <v>7.4099999999999999E-2</v>
      </c>
      <c r="FR258">
        <v>-0.18329044484773399</v>
      </c>
      <c r="FS258">
        <v>1.93526017593624E-3</v>
      </c>
      <c r="FT258">
        <v>-2.6352868309754201E-6</v>
      </c>
      <c r="FU258">
        <v>7.4988703689445403E-10</v>
      </c>
      <c r="FV258">
        <v>7.4070808911679595E-2</v>
      </c>
      <c r="FW258">
        <v>0</v>
      </c>
      <c r="FX258">
        <v>0</v>
      </c>
      <c r="FY258">
        <v>0</v>
      </c>
      <c r="FZ258">
        <v>1</v>
      </c>
      <c r="GA258">
        <v>1999</v>
      </c>
      <c r="GB258">
        <v>0</v>
      </c>
      <c r="GC258">
        <v>14</v>
      </c>
      <c r="GD258">
        <v>62.6</v>
      </c>
      <c r="GE258">
        <v>62.6</v>
      </c>
      <c r="GF258">
        <v>3.6377000000000002</v>
      </c>
      <c r="GG258">
        <v>2.48047</v>
      </c>
      <c r="GH258">
        <v>1.5979000000000001</v>
      </c>
      <c r="GI258">
        <v>2.3535200000000001</v>
      </c>
      <c r="GJ258">
        <v>1.64917</v>
      </c>
      <c r="GK258">
        <v>2.4060100000000002</v>
      </c>
      <c r="GL258">
        <v>26.4373</v>
      </c>
      <c r="GM258">
        <v>14.3072</v>
      </c>
      <c r="GN258">
        <v>19</v>
      </c>
      <c r="GO258">
        <v>452.33</v>
      </c>
      <c r="GP258">
        <v>640.34500000000003</v>
      </c>
      <c r="GQ258">
        <v>29.0045</v>
      </c>
      <c r="GR258">
        <v>21.82</v>
      </c>
      <c r="GS258">
        <v>30.0001</v>
      </c>
      <c r="GT258">
        <v>21.748000000000001</v>
      </c>
      <c r="GU258">
        <v>21.730499999999999</v>
      </c>
      <c r="GV258">
        <v>72.973399999999998</v>
      </c>
      <c r="GW258">
        <v>28.329499999999999</v>
      </c>
      <c r="GX258">
        <v>100</v>
      </c>
      <c r="GY258">
        <v>29.0014</v>
      </c>
      <c r="GZ258">
        <v>1813.17</v>
      </c>
      <c r="HA258">
        <v>12.5564</v>
      </c>
      <c r="HB258">
        <v>101.333</v>
      </c>
      <c r="HC258">
        <v>101.322</v>
      </c>
    </row>
    <row r="259" spans="1:211" x14ac:dyDescent="0.2">
      <c r="A259">
        <v>243</v>
      </c>
      <c r="B259">
        <v>1736449456</v>
      </c>
      <c r="C259">
        <v>483.90000009536698</v>
      </c>
      <c r="D259" t="s">
        <v>833</v>
      </c>
      <c r="E259" t="s">
        <v>834</v>
      </c>
      <c r="F259">
        <v>2</v>
      </c>
      <c r="G259">
        <v>1736449455</v>
      </c>
      <c r="H259">
        <f t="shared" si="102"/>
        <v>2.4721259898244359E-3</v>
      </c>
      <c r="I259">
        <f t="shared" si="103"/>
        <v>2.4721259898244359</v>
      </c>
      <c r="J259">
        <f t="shared" si="104"/>
        <v>48.022461803991817</v>
      </c>
      <c r="K259">
        <f t="shared" si="105"/>
        <v>1698.61</v>
      </c>
      <c r="L259">
        <f t="shared" si="106"/>
        <v>1126.6237060438978</v>
      </c>
      <c r="M259">
        <f t="shared" si="107"/>
        <v>115.26310639665328</v>
      </c>
      <c r="N259">
        <f t="shared" si="108"/>
        <v>173.78212805757397</v>
      </c>
      <c r="O259">
        <f t="shared" si="109"/>
        <v>0.1469502332699627</v>
      </c>
      <c r="P259">
        <f t="shared" si="110"/>
        <v>3.5290114709725673</v>
      </c>
      <c r="Q259">
        <f t="shared" si="111"/>
        <v>0.14363349969207403</v>
      </c>
      <c r="R259">
        <f t="shared" si="112"/>
        <v>9.0062697628144478E-2</v>
      </c>
      <c r="S259">
        <f t="shared" si="113"/>
        <v>253.91987808000002</v>
      </c>
      <c r="T259">
        <f t="shared" si="114"/>
        <v>25.687045543815</v>
      </c>
      <c r="U259">
        <f t="shared" si="115"/>
        <v>25.687045543815</v>
      </c>
      <c r="V259">
        <f t="shared" si="116"/>
        <v>3.3122751144579765</v>
      </c>
      <c r="W259">
        <f t="shared" si="117"/>
        <v>50.213385844925398</v>
      </c>
      <c r="X259">
        <f t="shared" si="118"/>
        <v>1.5936277745417802</v>
      </c>
      <c r="Y259">
        <f t="shared" si="119"/>
        <v>3.1737110488095746</v>
      </c>
      <c r="Z259">
        <f t="shared" si="120"/>
        <v>1.7186473399161963</v>
      </c>
      <c r="AA259">
        <f t="shared" si="121"/>
        <v>-109.02075615125763</v>
      </c>
      <c r="AB259">
        <f t="shared" si="122"/>
        <v>-136.70764871206995</v>
      </c>
      <c r="AC259">
        <f t="shared" si="123"/>
        <v>-8.2211512607417188</v>
      </c>
      <c r="AD259">
        <f t="shared" si="124"/>
        <v>-2.9678044069271436E-2</v>
      </c>
      <c r="AE259">
        <f t="shared" si="125"/>
        <v>76.528766151031832</v>
      </c>
      <c r="AF259">
        <f t="shared" si="126"/>
        <v>2.4870842329717311</v>
      </c>
      <c r="AG259">
        <f t="shared" si="127"/>
        <v>48.022461803991817</v>
      </c>
      <c r="AH259">
        <v>1807.71478110865</v>
      </c>
      <c r="AI259">
        <v>1725.4880000000001</v>
      </c>
      <c r="AJ259">
        <v>3.3810219220852602</v>
      </c>
      <c r="AK259">
        <v>85.495142733625997</v>
      </c>
      <c r="AL259">
        <f t="shared" si="128"/>
        <v>2.4721259898244359</v>
      </c>
      <c r="AM259">
        <v>12.6551830429456</v>
      </c>
      <c r="AN259">
        <v>15.576313286713299</v>
      </c>
      <c r="AO259">
        <v>-3.9560351600735899E-7</v>
      </c>
      <c r="AP259">
        <v>126.389948844656</v>
      </c>
      <c r="AQ259">
        <v>36</v>
      </c>
      <c r="AR259">
        <v>7</v>
      </c>
      <c r="AS259">
        <f t="shared" si="129"/>
        <v>1</v>
      </c>
      <c r="AT259">
        <f t="shared" si="130"/>
        <v>0</v>
      </c>
      <c r="AU259">
        <f t="shared" si="131"/>
        <v>54273.358682451202</v>
      </c>
      <c r="AV259">
        <f t="shared" si="132"/>
        <v>1600</v>
      </c>
      <c r="AW259">
        <f t="shared" si="133"/>
        <v>1348.7987039999998</v>
      </c>
      <c r="AX259">
        <f t="shared" si="134"/>
        <v>0.8429991899999999</v>
      </c>
      <c r="AY259">
        <f t="shared" si="135"/>
        <v>0.1586999238</v>
      </c>
      <c r="AZ259">
        <v>6</v>
      </c>
      <c r="BA259">
        <v>0.5</v>
      </c>
      <c r="BB259" t="s">
        <v>345</v>
      </c>
      <c r="BC259">
        <v>2</v>
      </c>
      <c r="BD259" t="b">
        <v>1</v>
      </c>
      <c r="BE259">
        <v>1736449455</v>
      </c>
      <c r="BF259">
        <v>1698.61</v>
      </c>
      <c r="BG259">
        <v>1795.54</v>
      </c>
      <c r="BH259">
        <v>15.576700000000001</v>
      </c>
      <c r="BI259">
        <v>12.6379</v>
      </c>
      <c r="BJ259">
        <v>1699.43</v>
      </c>
      <c r="BK259">
        <v>15.502700000000001</v>
      </c>
      <c r="BL259">
        <v>499.86599999999999</v>
      </c>
      <c r="BM259">
        <v>102.209</v>
      </c>
      <c r="BN259">
        <v>9.9433400000000005E-2</v>
      </c>
      <c r="BO259">
        <v>24.968499999999999</v>
      </c>
      <c r="BP259">
        <v>24.683199999999999</v>
      </c>
      <c r="BQ259">
        <v>999.9</v>
      </c>
      <c r="BR259">
        <v>0</v>
      </c>
      <c r="BS259">
        <v>0</v>
      </c>
      <c r="BT259">
        <v>9973.1200000000008</v>
      </c>
      <c r="BU259">
        <v>512.76</v>
      </c>
      <c r="BV259">
        <v>124.568</v>
      </c>
      <c r="BW259">
        <v>-96.937600000000003</v>
      </c>
      <c r="BX259">
        <v>1725.48</v>
      </c>
      <c r="BY259">
        <v>1818.53</v>
      </c>
      <c r="BZ259">
        <v>2.9388100000000001</v>
      </c>
      <c r="CA259">
        <v>1795.54</v>
      </c>
      <c r="CB259">
        <v>12.6379</v>
      </c>
      <c r="CC259">
        <v>1.5920799999999999</v>
      </c>
      <c r="CD259">
        <v>1.2917099999999999</v>
      </c>
      <c r="CE259">
        <v>13.882400000000001</v>
      </c>
      <c r="CF259">
        <v>10.7028</v>
      </c>
      <c r="CG259">
        <v>1600</v>
      </c>
      <c r="CH259">
        <v>0.89999799999999996</v>
      </c>
      <c r="CI259">
        <v>0.10000100000000001</v>
      </c>
      <c r="CJ259">
        <v>20</v>
      </c>
      <c r="CK259">
        <v>31274.5</v>
      </c>
      <c r="CL259">
        <v>1736445700.0999999</v>
      </c>
      <c r="CM259" t="s">
        <v>346</v>
      </c>
      <c r="CN259">
        <v>1736445697.0999999</v>
      </c>
      <c r="CO259">
        <v>1736445700.0999999</v>
      </c>
      <c r="CP259">
        <v>1</v>
      </c>
      <c r="CQ259">
        <v>-0.33700000000000002</v>
      </c>
      <c r="CR259">
        <v>1.2999999999999999E-2</v>
      </c>
      <c r="CS259">
        <v>0.22</v>
      </c>
      <c r="CT259">
        <v>8.3000000000000004E-2</v>
      </c>
      <c r="CU259">
        <v>420</v>
      </c>
      <c r="CV259">
        <v>16</v>
      </c>
      <c r="CW259">
        <v>0.23</v>
      </c>
      <c r="CX259">
        <v>0.32</v>
      </c>
      <c r="CY259">
        <v>-96.450014285714303</v>
      </c>
      <c r="CZ259">
        <v>-1.4526311688312299</v>
      </c>
      <c r="DA259">
        <v>0.27700292638253998</v>
      </c>
      <c r="DB259">
        <v>0</v>
      </c>
      <c r="DC259">
        <v>2.92267619047619</v>
      </c>
      <c r="DD259">
        <v>1.46883116883134E-2</v>
      </c>
      <c r="DE259">
        <v>2.4831114816667899E-3</v>
      </c>
      <c r="DF259">
        <v>1</v>
      </c>
      <c r="DG259">
        <v>1</v>
      </c>
      <c r="DH259">
        <v>2</v>
      </c>
      <c r="DI259" t="s">
        <v>347</v>
      </c>
      <c r="DJ259">
        <v>3.11911</v>
      </c>
      <c r="DK259">
        <v>2.8000699999999998</v>
      </c>
      <c r="DL259">
        <v>0.25448100000000001</v>
      </c>
      <c r="DM259">
        <v>0.26469599999999999</v>
      </c>
      <c r="DN259">
        <v>8.7048600000000004E-2</v>
      </c>
      <c r="DO259">
        <v>7.5408699999999995E-2</v>
      </c>
      <c r="DP259">
        <v>20804.099999999999</v>
      </c>
      <c r="DQ259">
        <v>18965</v>
      </c>
      <c r="DR259">
        <v>26684.7</v>
      </c>
      <c r="DS259">
        <v>24120.7</v>
      </c>
      <c r="DT259">
        <v>33682.6</v>
      </c>
      <c r="DU259">
        <v>32489.9</v>
      </c>
      <c r="DV259">
        <v>40347.699999999997</v>
      </c>
      <c r="DW259">
        <v>38131.5</v>
      </c>
      <c r="DX259">
        <v>2.01478</v>
      </c>
      <c r="DY259">
        <v>2.2689499999999998</v>
      </c>
      <c r="DZ259">
        <v>0.14171700000000001</v>
      </c>
      <c r="EA259">
        <v>0</v>
      </c>
      <c r="EB259">
        <v>22.351900000000001</v>
      </c>
      <c r="EC259">
        <v>999.9</v>
      </c>
      <c r="ED259">
        <v>64.125</v>
      </c>
      <c r="EE259">
        <v>22.195</v>
      </c>
      <c r="EF259">
        <v>16.846599999999999</v>
      </c>
      <c r="EG259">
        <v>64.414900000000003</v>
      </c>
      <c r="EH259">
        <v>26.398199999999999</v>
      </c>
      <c r="EI259">
        <v>1</v>
      </c>
      <c r="EJ259">
        <v>-0.42184500000000003</v>
      </c>
      <c r="EK259">
        <v>-4.0218400000000001</v>
      </c>
      <c r="EL259">
        <v>20.232500000000002</v>
      </c>
      <c r="EM259">
        <v>5.2617700000000003</v>
      </c>
      <c r="EN259">
        <v>12.0068</v>
      </c>
      <c r="EO259">
        <v>4.9997999999999996</v>
      </c>
      <c r="EP259">
        <v>3.28715</v>
      </c>
      <c r="EQ259">
        <v>9999</v>
      </c>
      <c r="ER259">
        <v>9999</v>
      </c>
      <c r="ES259">
        <v>999.9</v>
      </c>
      <c r="ET259">
        <v>9999</v>
      </c>
      <c r="EU259">
        <v>1.87226</v>
      </c>
      <c r="EV259">
        <v>1.87317</v>
      </c>
      <c r="EW259">
        <v>1.8693500000000001</v>
      </c>
      <c r="EX259">
        <v>1.8750800000000001</v>
      </c>
      <c r="EY259">
        <v>1.87544</v>
      </c>
      <c r="EZ259">
        <v>1.8737999999999999</v>
      </c>
      <c r="FA259">
        <v>1.87239</v>
      </c>
      <c r="FB259">
        <v>1.87148</v>
      </c>
      <c r="FC259">
        <v>5</v>
      </c>
      <c r="FD259">
        <v>0</v>
      </c>
      <c r="FE259">
        <v>0</v>
      </c>
      <c r="FF259">
        <v>0</v>
      </c>
      <c r="FG259" t="s">
        <v>348</v>
      </c>
      <c r="FH259" t="s">
        <v>349</v>
      </c>
      <c r="FI259" t="s">
        <v>350</v>
      </c>
      <c r="FJ259" t="s">
        <v>350</v>
      </c>
      <c r="FK259" t="s">
        <v>350</v>
      </c>
      <c r="FL259" t="s">
        <v>350</v>
      </c>
      <c r="FM259">
        <v>0</v>
      </c>
      <c r="FN259">
        <v>100</v>
      </c>
      <c r="FO259">
        <v>100</v>
      </c>
      <c r="FP259">
        <v>-0.82</v>
      </c>
      <c r="FQ259">
        <v>7.4099999999999999E-2</v>
      </c>
      <c r="FR259">
        <v>-0.18329044484773399</v>
      </c>
      <c r="FS259">
        <v>1.93526017593624E-3</v>
      </c>
      <c r="FT259">
        <v>-2.6352868309754201E-6</v>
      </c>
      <c r="FU259">
        <v>7.4988703689445403E-10</v>
      </c>
      <c r="FV259">
        <v>7.4070808911679595E-2</v>
      </c>
      <c r="FW259">
        <v>0</v>
      </c>
      <c r="FX259">
        <v>0</v>
      </c>
      <c r="FY259">
        <v>0</v>
      </c>
      <c r="FZ259">
        <v>1</v>
      </c>
      <c r="GA259">
        <v>1999</v>
      </c>
      <c r="GB259">
        <v>0</v>
      </c>
      <c r="GC259">
        <v>14</v>
      </c>
      <c r="GD259">
        <v>62.6</v>
      </c>
      <c r="GE259">
        <v>62.6</v>
      </c>
      <c r="GF259">
        <v>3.6474600000000001</v>
      </c>
      <c r="GG259">
        <v>2.47559</v>
      </c>
      <c r="GH259">
        <v>1.5979000000000001</v>
      </c>
      <c r="GI259">
        <v>2.35107</v>
      </c>
      <c r="GJ259">
        <v>1.64917</v>
      </c>
      <c r="GK259">
        <v>2.2997999999999998</v>
      </c>
      <c r="GL259">
        <v>26.416599999999999</v>
      </c>
      <c r="GM259">
        <v>14.298400000000001</v>
      </c>
      <c r="GN259">
        <v>19</v>
      </c>
      <c r="GO259">
        <v>452.00299999999999</v>
      </c>
      <c r="GP259">
        <v>640.78499999999997</v>
      </c>
      <c r="GQ259">
        <v>29.0107</v>
      </c>
      <c r="GR259">
        <v>21.820900000000002</v>
      </c>
      <c r="GS259">
        <v>30</v>
      </c>
      <c r="GT259">
        <v>21.748899999999999</v>
      </c>
      <c r="GU259">
        <v>21.731200000000001</v>
      </c>
      <c r="GV259">
        <v>73.193700000000007</v>
      </c>
      <c r="GW259">
        <v>28.329499999999999</v>
      </c>
      <c r="GX259">
        <v>100</v>
      </c>
      <c r="GY259">
        <v>29.0014</v>
      </c>
      <c r="GZ259">
        <v>1819.86</v>
      </c>
      <c r="HA259">
        <v>12.549200000000001</v>
      </c>
      <c r="HB259">
        <v>101.333</v>
      </c>
      <c r="HC259">
        <v>101.32299999999999</v>
      </c>
    </row>
    <row r="260" spans="1:211" x14ac:dyDescent="0.2">
      <c r="A260">
        <v>244</v>
      </c>
      <c r="B260">
        <v>1736449458</v>
      </c>
      <c r="C260">
        <v>485.90000009536698</v>
      </c>
      <c r="D260" t="s">
        <v>835</v>
      </c>
      <c r="E260" t="s">
        <v>836</v>
      </c>
      <c r="F260">
        <v>2</v>
      </c>
      <c r="G260">
        <v>1736449456</v>
      </c>
      <c r="H260">
        <f t="shared" si="102"/>
        <v>2.4746891755042196E-3</v>
      </c>
      <c r="I260">
        <f t="shared" si="103"/>
        <v>2.4746891755042197</v>
      </c>
      <c r="J260">
        <f t="shared" si="104"/>
        <v>48.038089565437367</v>
      </c>
      <c r="K260">
        <f t="shared" si="105"/>
        <v>1701.99</v>
      </c>
      <c r="L260">
        <f t="shared" si="106"/>
        <v>1130.4091722419162</v>
      </c>
      <c r="M260">
        <f t="shared" si="107"/>
        <v>115.64974961021275</v>
      </c>
      <c r="N260">
        <f t="shared" si="108"/>
        <v>174.12696408744449</v>
      </c>
      <c r="O260">
        <f t="shared" si="109"/>
        <v>0.14713875633608656</v>
      </c>
      <c r="P260">
        <f t="shared" si="110"/>
        <v>3.5285561080282131</v>
      </c>
      <c r="Q260">
        <f t="shared" si="111"/>
        <v>0.14381319226745695</v>
      </c>
      <c r="R260">
        <f t="shared" si="112"/>
        <v>9.0175773658698416E-2</v>
      </c>
      <c r="S260">
        <f t="shared" si="113"/>
        <v>253.91987808000002</v>
      </c>
      <c r="T260">
        <f t="shared" si="114"/>
        <v>25.685172993118911</v>
      </c>
      <c r="U260">
        <f t="shared" si="115"/>
        <v>25.685172993118911</v>
      </c>
      <c r="V260">
        <f t="shared" si="116"/>
        <v>3.3119072537100518</v>
      </c>
      <c r="W260">
        <f t="shared" si="117"/>
        <v>50.217783036529127</v>
      </c>
      <c r="X260">
        <f t="shared" si="118"/>
        <v>1.5936342754925177</v>
      </c>
      <c r="Y260">
        <f t="shared" si="119"/>
        <v>3.173446096442142</v>
      </c>
      <c r="Z260">
        <f t="shared" si="120"/>
        <v>1.7182729782175341</v>
      </c>
      <c r="AA260">
        <f t="shared" si="121"/>
        <v>-109.13379263973609</v>
      </c>
      <c r="AB260">
        <f t="shared" si="122"/>
        <v>-136.60011472307397</v>
      </c>
      <c r="AC260">
        <f t="shared" si="123"/>
        <v>-8.2156094290119022</v>
      </c>
      <c r="AD260">
        <f t="shared" si="124"/>
        <v>-2.9638711821945662E-2</v>
      </c>
      <c r="AE260">
        <f t="shared" si="125"/>
        <v>76.469518654768009</v>
      </c>
      <c r="AF260">
        <f t="shared" si="126"/>
        <v>2.4958965359561076</v>
      </c>
      <c r="AG260">
        <f t="shared" si="127"/>
        <v>48.038089565437367</v>
      </c>
      <c r="AH260">
        <v>1814.7455142080701</v>
      </c>
      <c r="AI260">
        <v>1732.3403636363601</v>
      </c>
      <c r="AJ260">
        <v>3.4045442980073601</v>
      </c>
      <c r="AK260">
        <v>85.495142733625997</v>
      </c>
      <c r="AL260">
        <f t="shared" si="128"/>
        <v>2.4746891755042197</v>
      </c>
      <c r="AM260">
        <v>12.6525658993601</v>
      </c>
      <c r="AN260">
        <v>15.576523076923101</v>
      </c>
      <c r="AO260">
        <v>-1.2984522834325801E-6</v>
      </c>
      <c r="AP260">
        <v>126.389948844656</v>
      </c>
      <c r="AQ260">
        <v>36</v>
      </c>
      <c r="AR260">
        <v>7</v>
      </c>
      <c r="AS260">
        <f t="shared" si="129"/>
        <v>1</v>
      </c>
      <c r="AT260">
        <f t="shared" si="130"/>
        <v>0</v>
      </c>
      <c r="AU260">
        <f t="shared" si="131"/>
        <v>54263.580788715757</v>
      </c>
      <c r="AV260">
        <f t="shared" si="132"/>
        <v>1600</v>
      </c>
      <c r="AW260">
        <f t="shared" si="133"/>
        <v>1348.7987039999998</v>
      </c>
      <c r="AX260">
        <f t="shared" si="134"/>
        <v>0.8429991899999999</v>
      </c>
      <c r="AY260">
        <f t="shared" si="135"/>
        <v>0.1586999238</v>
      </c>
      <c r="AZ260">
        <v>6</v>
      </c>
      <c r="BA260">
        <v>0.5</v>
      </c>
      <c r="BB260" t="s">
        <v>345</v>
      </c>
      <c r="BC260">
        <v>2</v>
      </c>
      <c r="BD260" t="b">
        <v>1</v>
      </c>
      <c r="BE260">
        <v>1736449456</v>
      </c>
      <c r="BF260">
        <v>1701.99</v>
      </c>
      <c r="BG260">
        <v>1798.87</v>
      </c>
      <c r="BH260">
        <v>15.57685</v>
      </c>
      <c r="BI260">
        <v>12.62785</v>
      </c>
      <c r="BJ260">
        <v>1702.8150000000001</v>
      </c>
      <c r="BK260">
        <v>15.502800000000001</v>
      </c>
      <c r="BL260">
        <v>499.90199999999999</v>
      </c>
      <c r="BM260">
        <v>102.2085</v>
      </c>
      <c r="BN260">
        <v>9.9365549999999997E-2</v>
      </c>
      <c r="BO260">
        <v>24.967099999999999</v>
      </c>
      <c r="BP260">
        <v>24.683949999999999</v>
      </c>
      <c r="BQ260">
        <v>999.9</v>
      </c>
      <c r="BR260">
        <v>0</v>
      </c>
      <c r="BS260">
        <v>0</v>
      </c>
      <c r="BT260">
        <v>9971.25</v>
      </c>
      <c r="BU260">
        <v>512.73500000000001</v>
      </c>
      <c r="BV260">
        <v>124.565</v>
      </c>
      <c r="BW260">
        <v>-96.882999999999996</v>
      </c>
      <c r="BX260">
        <v>1728.92</v>
      </c>
      <c r="BY260">
        <v>1821.88</v>
      </c>
      <c r="BZ260">
        <v>2.948985</v>
      </c>
      <c r="CA260">
        <v>1798.87</v>
      </c>
      <c r="CB260">
        <v>12.62785</v>
      </c>
      <c r="CC260">
        <v>1.592085</v>
      </c>
      <c r="CD260">
        <v>1.290675</v>
      </c>
      <c r="CE260">
        <v>13.882400000000001</v>
      </c>
      <c r="CF260">
        <v>10.6907</v>
      </c>
      <c r="CG260">
        <v>1600</v>
      </c>
      <c r="CH260">
        <v>0.89999799999999996</v>
      </c>
      <c r="CI260">
        <v>0.10000100000000001</v>
      </c>
      <c r="CJ260">
        <v>20</v>
      </c>
      <c r="CK260">
        <v>31274.400000000001</v>
      </c>
      <c r="CL260">
        <v>1736445700.0999999</v>
      </c>
      <c r="CM260" t="s">
        <v>346</v>
      </c>
      <c r="CN260">
        <v>1736445697.0999999</v>
      </c>
      <c r="CO260">
        <v>1736445700.0999999</v>
      </c>
      <c r="CP260">
        <v>1</v>
      </c>
      <c r="CQ260">
        <v>-0.33700000000000002</v>
      </c>
      <c r="CR260">
        <v>1.2999999999999999E-2</v>
      </c>
      <c r="CS260">
        <v>0.22</v>
      </c>
      <c r="CT260">
        <v>8.3000000000000004E-2</v>
      </c>
      <c r="CU260">
        <v>420</v>
      </c>
      <c r="CV260">
        <v>16</v>
      </c>
      <c r="CW260">
        <v>0.23</v>
      </c>
      <c r="CX260">
        <v>0.32</v>
      </c>
      <c r="CY260">
        <v>-96.540257142857101</v>
      </c>
      <c r="CZ260">
        <v>-1.24349610389619</v>
      </c>
      <c r="DA260">
        <v>0.25575923680462698</v>
      </c>
      <c r="DB260">
        <v>0</v>
      </c>
      <c r="DC260">
        <v>2.92469</v>
      </c>
      <c r="DD260">
        <v>4.8263376623375098E-2</v>
      </c>
      <c r="DE260">
        <v>7.0548409586879499E-3</v>
      </c>
      <c r="DF260">
        <v>1</v>
      </c>
      <c r="DG260">
        <v>1</v>
      </c>
      <c r="DH260">
        <v>2</v>
      </c>
      <c r="DI260" t="s">
        <v>347</v>
      </c>
      <c r="DJ260">
        <v>3.1188799999999999</v>
      </c>
      <c r="DK260">
        <v>2.80002</v>
      </c>
      <c r="DL260">
        <v>0.25505800000000001</v>
      </c>
      <c r="DM260">
        <v>0.26525199999999999</v>
      </c>
      <c r="DN260">
        <v>8.7044099999999999E-2</v>
      </c>
      <c r="DO260">
        <v>7.5335899999999997E-2</v>
      </c>
      <c r="DP260">
        <v>20787.900000000001</v>
      </c>
      <c r="DQ260">
        <v>18950.8</v>
      </c>
      <c r="DR260">
        <v>26684.400000000001</v>
      </c>
      <c r="DS260">
        <v>24120.7</v>
      </c>
      <c r="DT260">
        <v>33682.300000000003</v>
      </c>
      <c r="DU260">
        <v>32492.799999999999</v>
      </c>
      <c r="DV260">
        <v>40347.199999999997</v>
      </c>
      <c r="DW260">
        <v>38131.800000000003</v>
      </c>
      <c r="DX260">
        <v>2.0142799999999998</v>
      </c>
      <c r="DY260">
        <v>2.2693300000000001</v>
      </c>
      <c r="DZ260">
        <v>0.142097</v>
      </c>
      <c r="EA260">
        <v>0</v>
      </c>
      <c r="EB260">
        <v>22.351900000000001</v>
      </c>
      <c r="EC260">
        <v>999.9</v>
      </c>
      <c r="ED260">
        <v>64.125</v>
      </c>
      <c r="EE260">
        <v>22.195</v>
      </c>
      <c r="EF260">
        <v>16.847000000000001</v>
      </c>
      <c r="EG260">
        <v>64.124899999999997</v>
      </c>
      <c r="EH260">
        <v>26.4543</v>
      </c>
      <c r="EI260">
        <v>1</v>
      </c>
      <c r="EJ260">
        <v>-0.42190499999999997</v>
      </c>
      <c r="EK260">
        <v>-4.02135</v>
      </c>
      <c r="EL260">
        <v>20.232399999999998</v>
      </c>
      <c r="EM260">
        <v>5.2620699999999996</v>
      </c>
      <c r="EN260">
        <v>12.0068</v>
      </c>
      <c r="EO260">
        <v>4.9999000000000002</v>
      </c>
      <c r="EP260">
        <v>3.28715</v>
      </c>
      <c r="EQ260">
        <v>9999</v>
      </c>
      <c r="ER260">
        <v>9999</v>
      </c>
      <c r="ES260">
        <v>999.9</v>
      </c>
      <c r="ET260">
        <v>9999</v>
      </c>
      <c r="EU260">
        <v>1.87226</v>
      </c>
      <c r="EV260">
        <v>1.87317</v>
      </c>
      <c r="EW260">
        <v>1.8693500000000001</v>
      </c>
      <c r="EX260">
        <v>1.8750500000000001</v>
      </c>
      <c r="EY260">
        <v>1.8754</v>
      </c>
      <c r="EZ260">
        <v>1.8737900000000001</v>
      </c>
      <c r="FA260">
        <v>1.8723799999999999</v>
      </c>
      <c r="FB260">
        <v>1.87147</v>
      </c>
      <c r="FC260">
        <v>5</v>
      </c>
      <c r="FD260">
        <v>0</v>
      </c>
      <c r="FE260">
        <v>0</v>
      </c>
      <c r="FF260">
        <v>0</v>
      </c>
      <c r="FG260" t="s">
        <v>348</v>
      </c>
      <c r="FH260" t="s">
        <v>349</v>
      </c>
      <c r="FI260" t="s">
        <v>350</v>
      </c>
      <c r="FJ260" t="s">
        <v>350</v>
      </c>
      <c r="FK260" t="s">
        <v>350</v>
      </c>
      <c r="FL260" t="s">
        <v>350</v>
      </c>
      <c r="FM260">
        <v>0</v>
      </c>
      <c r="FN260">
        <v>100</v>
      </c>
      <c r="FO260">
        <v>100</v>
      </c>
      <c r="FP260">
        <v>-0.83</v>
      </c>
      <c r="FQ260">
        <v>7.4099999999999999E-2</v>
      </c>
      <c r="FR260">
        <v>-0.18329044484773399</v>
      </c>
      <c r="FS260">
        <v>1.93526017593624E-3</v>
      </c>
      <c r="FT260">
        <v>-2.6352868309754201E-6</v>
      </c>
      <c r="FU260">
        <v>7.4988703689445403E-10</v>
      </c>
      <c r="FV260">
        <v>7.4070808911679595E-2</v>
      </c>
      <c r="FW260">
        <v>0</v>
      </c>
      <c r="FX260">
        <v>0</v>
      </c>
      <c r="FY260">
        <v>0</v>
      </c>
      <c r="FZ260">
        <v>1</v>
      </c>
      <c r="GA260">
        <v>1999</v>
      </c>
      <c r="GB260">
        <v>0</v>
      </c>
      <c r="GC260">
        <v>14</v>
      </c>
      <c r="GD260">
        <v>62.7</v>
      </c>
      <c r="GE260">
        <v>62.6</v>
      </c>
      <c r="GF260">
        <v>3.6584500000000002</v>
      </c>
      <c r="GG260">
        <v>2.47559</v>
      </c>
      <c r="GH260">
        <v>1.5979000000000001</v>
      </c>
      <c r="GI260">
        <v>2.34985</v>
      </c>
      <c r="GJ260">
        <v>1.64917</v>
      </c>
      <c r="GK260">
        <v>2.2827099999999998</v>
      </c>
      <c r="GL260">
        <v>26.416599999999999</v>
      </c>
      <c r="GM260">
        <v>14.3072</v>
      </c>
      <c r="GN260">
        <v>19</v>
      </c>
      <c r="GO260">
        <v>451.71899999999999</v>
      </c>
      <c r="GP260">
        <v>641.10299999999995</v>
      </c>
      <c r="GQ260">
        <v>29.0152</v>
      </c>
      <c r="GR260">
        <v>21.8218</v>
      </c>
      <c r="GS260">
        <v>30</v>
      </c>
      <c r="GT260">
        <v>21.7502</v>
      </c>
      <c r="GU260">
        <v>21.7319</v>
      </c>
      <c r="GV260">
        <v>73.408600000000007</v>
      </c>
      <c r="GW260">
        <v>28.329499999999999</v>
      </c>
      <c r="GX260">
        <v>100</v>
      </c>
      <c r="GY260">
        <v>29.0014</v>
      </c>
      <c r="GZ260">
        <v>1826.54</v>
      </c>
      <c r="HA260">
        <v>12.547599999999999</v>
      </c>
      <c r="HB260">
        <v>101.33199999999999</v>
      </c>
      <c r="HC260">
        <v>101.32299999999999</v>
      </c>
    </row>
    <row r="261" spans="1:211" x14ac:dyDescent="0.2">
      <c r="A261">
        <v>245</v>
      </c>
      <c r="B261">
        <v>1736449460</v>
      </c>
      <c r="C261">
        <v>487.90000009536698</v>
      </c>
      <c r="D261" t="s">
        <v>837</v>
      </c>
      <c r="E261" t="s">
        <v>838</v>
      </c>
      <c r="F261">
        <v>2</v>
      </c>
      <c r="G261">
        <v>1736449459</v>
      </c>
      <c r="H261">
        <f t="shared" si="102"/>
        <v>2.4826142064231869E-3</v>
      </c>
      <c r="I261">
        <f t="shared" si="103"/>
        <v>2.4826142064231869</v>
      </c>
      <c r="J261">
        <f t="shared" si="104"/>
        <v>47.959981673884577</v>
      </c>
      <c r="K261">
        <f t="shared" si="105"/>
        <v>1712.04</v>
      </c>
      <c r="L261">
        <f t="shared" si="106"/>
        <v>1142.6481203708697</v>
      </c>
      <c r="M261">
        <f t="shared" si="107"/>
        <v>116.90275519735786</v>
      </c>
      <c r="N261">
        <f t="shared" si="108"/>
        <v>175.1564540649</v>
      </c>
      <c r="O261">
        <f t="shared" si="109"/>
        <v>0.14759658881478382</v>
      </c>
      <c r="P261">
        <f t="shared" si="110"/>
        <v>3.5339035424067897</v>
      </c>
      <c r="Q261">
        <f t="shared" si="111"/>
        <v>0.14425549030355012</v>
      </c>
      <c r="R261">
        <f t="shared" si="112"/>
        <v>9.0453566616898656E-2</v>
      </c>
      <c r="S261">
        <f t="shared" si="113"/>
        <v>253.91853299925</v>
      </c>
      <c r="T261">
        <f t="shared" si="114"/>
        <v>25.685908824312847</v>
      </c>
      <c r="U261">
        <f t="shared" si="115"/>
        <v>25.685908824312847</v>
      </c>
      <c r="V261">
        <f t="shared" si="116"/>
        <v>3.3120518027697008</v>
      </c>
      <c r="W261">
        <f t="shared" si="117"/>
        <v>50.204612298745189</v>
      </c>
      <c r="X261">
        <f t="shared" si="118"/>
        <v>1.5935488731977501</v>
      </c>
      <c r="Y261">
        <f t="shared" si="119"/>
        <v>3.174108513606785</v>
      </c>
      <c r="Z261">
        <f t="shared" si="120"/>
        <v>1.7185029295719507</v>
      </c>
      <c r="AA261">
        <f t="shared" si="121"/>
        <v>-109.48328650326255</v>
      </c>
      <c r="AB261">
        <f t="shared" si="122"/>
        <v>-136.28049971015855</v>
      </c>
      <c r="AC261">
        <f t="shared" si="123"/>
        <v>-8.1841582613544546</v>
      </c>
      <c r="AD261">
        <f t="shared" si="124"/>
        <v>-2.9411475525535025E-2</v>
      </c>
      <c r="AE261">
        <f t="shared" si="125"/>
        <v>76.510144640041318</v>
      </c>
      <c r="AF261">
        <f t="shared" si="126"/>
        <v>2.5113852830299472</v>
      </c>
      <c r="AG261">
        <f t="shared" si="127"/>
        <v>47.959981673884577</v>
      </c>
      <c r="AH261">
        <v>1821.4995729305699</v>
      </c>
      <c r="AI261">
        <v>1739.14696969697</v>
      </c>
      <c r="AJ261">
        <v>3.40722111607348</v>
      </c>
      <c r="AK261">
        <v>85.495142733625997</v>
      </c>
      <c r="AL261">
        <f t="shared" si="128"/>
        <v>2.4826142064231869</v>
      </c>
      <c r="AM261">
        <v>12.641746006871101</v>
      </c>
      <c r="AN261">
        <v>15.575958741258701</v>
      </c>
      <c r="AO261">
        <v>-1.66583529223582E-6</v>
      </c>
      <c r="AP261">
        <v>126.389948844656</v>
      </c>
      <c r="AQ261">
        <v>36</v>
      </c>
      <c r="AR261">
        <v>7</v>
      </c>
      <c r="AS261">
        <f t="shared" si="129"/>
        <v>1</v>
      </c>
      <c r="AT261">
        <f t="shared" si="130"/>
        <v>0</v>
      </c>
      <c r="AU261">
        <f t="shared" si="131"/>
        <v>54380.694782669678</v>
      </c>
      <c r="AV261">
        <f t="shared" si="132"/>
        <v>1599.99</v>
      </c>
      <c r="AW261">
        <f t="shared" si="133"/>
        <v>1348.7916179997001</v>
      </c>
      <c r="AX261">
        <f t="shared" si="134"/>
        <v>0.84300003000000001</v>
      </c>
      <c r="AY261">
        <f t="shared" si="135"/>
        <v>0.158700075</v>
      </c>
      <c r="AZ261">
        <v>6</v>
      </c>
      <c r="BA261">
        <v>0.5</v>
      </c>
      <c r="BB261" t="s">
        <v>345</v>
      </c>
      <c r="BC261">
        <v>2</v>
      </c>
      <c r="BD261" t="b">
        <v>1</v>
      </c>
      <c r="BE261">
        <v>1736449459</v>
      </c>
      <c r="BF261">
        <v>1712.04</v>
      </c>
      <c r="BG261">
        <v>1809.06</v>
      </c>
      <c r="BH261">
        <v>15.575900000000001</v>
      </c>
      <c r="BI261">
        <v>12.607699999999999</v>
      </c>
      <c r="BJ261">
        <v>1712.88</v>
      </c>
      <c r="BK261">
        <v>15.501899999999999</v>
      </c>
      <c r="BL261">
        <v>499.75099999999998</v>
      </c>
      <c r="BM261">
        <v>102.209</v>
      </c>
      <c r="BN261">
        <v>9.9622500000000003E-2</v>
      </c>
      <c r="BO261">
        <v>24.970600000000001</v>
      </c>
      <c r="BP261">
        <v>24.692499999999999</v>
      </c>
      <c r="BQ261">
        <v>999.9</v>
      </c>
      <c r="BR261">
        <v>0</v>
      </c>
      <c r="BS261">
        <v>0</v>
      </c>
      <c r="BT261">
        <v>9993.75</v>
      </c>
      <c r="BU261">
        <v>512.67499999999995</v>
      </c>
      <c r="BV261">
        <v>124.608</v>
      </c>
      <c r="BW261">
        <v>-97.012100000000004</v>
      </c>
      <c r="BX261">
        <v>1739.13</v>
      </c>
      <c r="BY261">
        <v>1832.16</v>
      </c>
      <c r="BZ261">
        <v>2.9681999999999999</v>
      </c>
      <c r="CA261">
        <v>1809.06</v>
      </c>
      <c r="CB261">
        <v>12.607699999999999</v>
      </c>
      <c r="CC261">
        <v>1.59199</v>
      </c>
      <c r="CD261">
        <v>1.2886200000000001</v>
      </c>
      <c r="CE261">
        <v>13.881500000000001</v>
      </c>
      <c r="CF261">
        <v>10.666700000000001</v>
      </c>
      <c r="CG261">
        <v>1599.99</v>
      </c>
      <c r="CH261">
        <v>0.89999899999999999</v>
      </c>
      <c r="CI261">
        <v>0.10000100000000001</v>
      </c>
      <c r="CJ261">
        <v>20</v>
      </c>
      <c r="CK261">
        <v>31274.2</v>
      </c>
      <c r="CL261">
        <v>1736445700.0999999</v>
      </c>
      <c r="CM261" t="s">
        <v>346</v>
      </c>
      <c r="CN261">
        <v>1736445697.0999999</v>
      </c>
      <c r="CO261">
        <v>1736445700.0999999</v>
      </c>
      <c r="CP261">
        <v>1</v>
      </c>
      <c r="CQ261">
        <v>-0.33700000000000002</v>
      </c>
      <c r="CR261">
        <v>1.2999999999999999E-2</v>
      </c>
      <c r="CS261">
        <v>0.22</v>
      </c>
      <c r="CT261">
        <v>8.3000000000000004E-2</v>
      </c>
      <c r="CU261">
        <v>420</v>
      </c>
      <c r="CV261">
        <v>16</v>
      </c>
      <c r="CW261">
        <v>0.23</v>
      </c>
      <c r="CX261">
        <v>0.32</v>
      </c>
      <c r="CY261">
        <v>-96.5971714285714</v>
      </c>
      <c r="CZ261">
        <v>-1.1427116883116999</v>
      </c>
      <c r="DA261">
        <v>0.248223039379732</v>
      </c>
      <c r="DB261">
        <v>0</v>
      </c>
      <c r="DC261">
        <v>2.9286352380952398</v>
      </c>
      <c r="DD261">
        <v>9.6820519480520395E-2</v>
      </c>
      <c r="DE261">
        <v>1.29274236445692E-2</v>
      </c>
      <c r="DF261">
        <v>1</v>
      </c>
      <c r="DG261">
        <v>1</v>
      </c>
      <c r="DH261">
        <v>2</v>
      </c>
      <c r="DI261" t="s">
        <v>347</v>
      </c>
      <c r="DJ261">
        <v>3.11896</v>
      </c>
      <c r="DK261">
        <v>2.80037</v>
      </c>
      <c r="DL261">
        <v>0.25562200000000002</v>
      </c>
      <c r="DM261">
        <v>0.26582099999999997</v>
      </c>
      <c r="DN261">
        <v>8.7039000000000005E-2</v>
      </c>
      <c r="DO261">
        <v>7.5301800000000002E-2</v>
      </c>
      <c r="DP261">
        <v>20772</v>
      </c>
      <c r="DQ261">
        <v>18936</v>
      </c>
      <c r="DR261">
        <v>26684.1</v>
      </c>
      <c r="DS261">
        <v>24120.6</v>
      </c>
      <c r="DT261">
        <v>33682.199999999997</v>
      </c>
      <c r="DU261">
        <v>32493.8</v>
      </c>
      <c r="DV261">
        <v>40346.6</v>
      </c>
      <c r="DW261">
        <v>38131.5</v>
      </c>
      <c r="DX261">
        <v>2.01458</v>
      </c>
      <c r="DY261">
        <v>2.26912</v>
      </c>
      <c r="DZ261">
        <v>0.14258199999999999</v>
      </c>
      <c r="EA261">
        <v>0</v>
      </c>
      <c r="EB261">
        <v>22.351900000000001</v>
      </c>
      <c r="EC261">
        <v>999.9</v>
      </c>
      <c r="ED261">
        <v>64.100999999999999</v>
      </c>
      <c r="EE261">
        <v>22.195</v>
      </c>
      <c r="EF261">
        <v>16.840699999999998</v>
      </c>
      <c r="EG261">
        <v>63.624899999999997</v>
      </c>
      <c r="EH261">
        <v>26.875</v>
      </c>
      <c r="EI261">
        <v>1</v>
      </c>
      <c r="EJ261">
        <v>-0.42192299999999999</v>
      </c>
      <c r="EK261">
        <v>-3.9945900000000001</v>
      </c>
      <c r="EL261">
        <v>20.2333</v>
      </c>
      <c r="EM261">
        <v>5.2619199999999999</v>
      </c>
      <c r="EN261">
        <v>12.0068</v>
      </c>
      <c r="EO261">
        <v>4.9999500000000001</v>
      </c>
      <c r="EP261">
        <v>3.28708</v>
      </c>
      <c r="EQ261">
        <v>9999</v>
      </c>
      <c r="ER261">
        <v>9999</v>
      </c>
      <c r="ES261">
        <v>999.9</v>
      </c>
      <c r="ET261">
        <v>9999</v>
      </c>
      <c r="EU261">
        <v>1.87225</v>
      </c>
      <c r="EV261">
        <v>1.87317</v>
      </c>
      <c r="EW261">
        <v>1.8693500000000001</v>
      </c>
      <c r="EX261">
        <v>1.8750500000000001</v>
      </c>
      <c r="EY261">
        <v>1.87538</v>
      </c>
      <c r="EZ261">
        <v>1.8737999999999999</v>
      </c>
      <c r="FA261">
        <v>1.87239</v>
      </c>
      <c r="FB261">
        <v>1.87148</v>
      </c>
      <c r="FC261">
        <v>5</v>
      </c>
      <c r="FD261">
        <v>0</v>
      </c>
      <c r="FE261">
        <v>0</v>
      </c>
      <c r="FF261">
        <v>0</v>
      </c>
      <c r="FG261" t="s">
        <v>348</v>
      </c>
      <c r="FH261" t="s">
        <v>349</v>
      </c>
      <c r="FI261" t="s">
        <v>350</v>
      </c>
      <c r="FJ261" t="s">
        <v>350</v>
      </c>
      <c r="FK261" t="s">
        <v>350</v>
      </c>
      <c r="FL261" t="s">
        <v>350</v>
      </c>
      <c r="FM261">
        <v>0</v>
      </c>
      <c r="FN261">
        <v>100</v>
      </c>
      <c r="FO261">
        <v>100</v>
      </c>
      <c r="FP261">
        <v>-0.83</v>
      </c>
      <c r="FQ261">
        <v>7.3999999999999996E-2</v>
      </c>
      <c r="FR261">
        <v>-0.18329044484773399</v>
      </c>
      <c r="FS261">
        <v>1.93526017593624E-3</v>
      </c>
      <c r="FT261">
        <v>-2.6352868309754201E-6</v>
      </c>
      <c r="FU261">
        <v>7.4988703689445403E-10</v>
      </c>
      <c r="FV261">
        <v>7.4070808911679595E-2</v>
      </c>
      <c r="FW261">
        <v>0</v>
      </c>
      <c r="FX261">
        <v>0</v>
      </c>
      <c r="FY261">
        <v>0</v>
      </c>
      <c r="FZ261">
        <v>1</v>
      </c>
      <c r="GA261">
        <v>1999</v>
      </c>
      <c r="GB261">
        <v>0</v>
      </c>
      <c r="GC261">
        <v>14</v>
      </c>
      <c r="GD261">
        <v>62.7</v>
      </c>
      <c r="GE261">
        <v>62.7</v>
      </c>
      <c r="GF261">
        <v>3.6694300000000002</v>
      </c>
      <c r="GG261">
        <v>2.4584999999999999</v>
      </c>
      <c r="GH261">
        <v>1.5979000000000001</v>
      </c>
      <c r="GI261">
        <v>2.35229</v>
      </c>
      <c r="GJ261">
        <v>1.64917</v>
      </c>
      <c r="GK261">
        <v>2.49878</v>
      </c>
      <c r="GL261">
        <v>26.416599999999999</v>
      </c>
      <c r="GM261">
        <v>14.315899999999999</v>
      </c>
      <c r="GN261">
        <v>19</v>
      </c>
      <c r="GO261">
        <v>451.90199999999999</v>
      </c>
      <c r="GP261">
        <v>640.95100000000002</v>
      </c>
      <c r="GQ261">
        <v>29.020600000000002</v>
      </c>
      <c r="GR261">
        <v>21.8231</v>
      </c>
      <c r="GS261">
        <v>30</v>
      </c>
      <c r="GT261">
        <v>21.751100000000001</v>
      </c>
      <c r="GU261">
        <v>21.732800000000001</v>
      </c>
      <c r="GV261">
        <v>73.626800000000003</v>
      </c>
      <c r="GW261">
        <v>28.329499999999999</v>
      </c>
      <c r="GX261">
        <v>100</v>
      </c>
      <c r="GY261">
        <v>29.024000000000001</v>
      </c>
      <c r="GZ261">
        <v>1833.23</v>
      </c>
      <c r="HA261">
        <v>12.5412</v>
      </c>
      <c r="HB261">
        <v>101.33</v>
      </c>
      <c r="HC261">
        <v>101.32299999999999</v>
      </c>
    </row>
    <row r="262" spans="1:211" x14ac:dyDescent="0.2">
      <c r="A262">
        <v>246</v>
      </c>
      <c r="B262">
        <v>1736449462</v>
      </c>
      <c r="C262">
        <v>489.90000009536698</v>
      </c>
      <c r="D262" t="s">
        <v>839</v>
      </c>
      <c r="E262" t="s">
        <v>840</v>
      </c>
      <c r="F262">
        <v>2</v>
      </c>
      <c r="G262">
        <v>1736449460</v>
      </c>
      <c r="H262">
        <f t="shared" si="102"/>
        <v>2.4955248024419044E-3</v>
      </c>
      <c r="I262">
        <f t="shared" si="103"/>
        <v>2.4955248024419046</v>
      </c>
      <c r="J262">
        <f t="shared" si="104"/>
        <v>48.216790291754037</v>
      </c>
      <c r="K262">
        <f t="shared" si="105"/>
        <v>1715.33</v>
      </c>
      <c r="L262">
        <f t="shared" si="106"/>
        <v>1145.6071630696317</v>
      </c>
      <c r="M262">
        <f t="shared" si="107"/>
        <v>117.204391741555</v>
      </c>
      <c r="N262">
        <f t="shared" si="108"/>
        <v>175.49140383108949</v>
      </c>
      <c r="O262">
        <f t="shared" si="109"/>
        <v>0.1483338895501492</v>
      </c>
      <c r="P262">
        <f t="shared" si="110"/>
        <v>3.536326145797732</v>
      </c>
      <c r="Q262">
        <f t="shared" si="111"/>
        <v>0.14496199353064013</v>
      </c>
      <c r="R262">
        <f t="shared" si="112"/>
        <v>9.0897813391351667E-2</v>
      </c>
      <c r="S262">
        <f t="shared" si="113"/>
        <v>253.91932649962499</v>
      </c>
      <c r="T262">
        <f t="shared" si="114"/>
        <v>25.687980312792895</v>
      </c>
      <c r="U262">
        <f t="shared" si="115"/>
        <v>25.687980312792895</v>
      </c>
      <c r="V262">
        <f t="shared" si="116"/>
        <v>3.3124587622625401</v>
      </c>
      <c r="W262">
        <f t="shared" si="117"/>
        <v>50.185711020704495</v>
      </c>
      <c r="X262">
        <f t="shared" si="118"/>
        <v>1.5934571997107225</v>
      </c>
      <c r="Y262">
        <f t="shared" si="119"/>
        <v>3.1751212990752085</v>
      </c>
      <c r="Z262">
        <f t="shared" si="120"/>
        <v>1.7190015625518176</v>
      </c>
      <c r="AA262">
        <f t="shared" si="121"/>
        <v>-110.05264378768798</v>
      </c>
      <c r="AB262">
        <f t="shared" si="122"/>
        <v>-135.74887474919041</v>
      </c>
      <c r="AC262">
        <f t="shared" si="123"/>
        <v>-8.1469512818651388</v>
      </c>
      <c r="AD262">
        <f t="shared" si="124"/>
        <v>-2.9143319118531963E-2</v>
      </c>
      <c r="AE262">
        <f t="shared" si="125"/>
        <v>76.588664282882192</v>
      </c>
      <c r="AF262">
        <f t="shared" si="126"/>
        <v>2.5135928317687228</v>
      </c>
      <c r="AG262">
        <f t="shared" si="127"/>
        <v>48.216790291754037</v>
      </c>
      <c r="AH262">
        <v>1828.24898540206</v>
      </c>
      <c r="AI262">
        <v>1745.82139393939</v>
      </c>
      <c r="AJ262">
        <v>3.3735577678525699</v>
      </c>
      <c r="AK262">
        <v>85.495142733625997</v>
      </c>
      <c r="AL262">
        <f t="shared" si="128"/>
        <v>2.4955248024419046</v>
      </c>
      <c r="AM262">
        <v>12.625133821700601</v>
      </c>
      <c r="AN262">
        <v>15.574651748251799</v>
      </c>
      <c r="AO262">
        <v>-2.0411027486238301E-6</v>
      </c>
      <c r="AP262">
        <v>126.389948844656</v>
      </c>
      <c r="AQ262">
        <v>37</v>
      </c>
      <c r="AR262">
        <v>7</v>
      </c>
      <c r="AS262">
        <f t="shared" si="129"/>
        <v>1</v>
      </c>
      <c r="AT262">
        <f t="shared" si="130"/>
        <v>0</v>
      </c>
      <c r="AU262">
        <f t="shared" si="131"/>
        <v>54433.072026102775</v>
      </c>
      <c r="AV262">
        <f t="shared" si="132"/>
        <v>1599.9949999999999</v>
      </c>
      <c r="AW262">
        <f t="shared" si="133"/>
        <v>1348.7958329998498</v>
      </c>
      <c r="AX262">
        <f t="shared" si="134"/>
        <v>0.84300003000000001</v>
      </c>
      <c r="AY262">
        <f t="shared" si="135"/>
        <v>0.158700075</v>
      </c>
      <c r="AZ262">
        <v>6</v>
      </c>
      <c r="BA262">
        <v>0.5</v>
      </c>
      <c r="BB262" t="s">
        <v>345</v>
      </c>
      <c r="BC262">
        <v>2</v>
      </c>
      <c r="BD262" t="b">
        <v>1</v>
      </c>
      <c r="BE262">
        <v>1736449460</v>
      </c>
      <c r="BF262">
        <v>1715.33</v>
      </c>
      <c r="BG262">
        <v>1812.46</v>
      </c>
      <c r="BH262">
        <v>15.575150000000001</v>
      </c>
      <c r="BI262">
        <v>12.6043</v>
      </c>
      <c r="BJ262">
        <v>1716.17</v>
      </c>
      <c r="BK262">
        <v>15.501150000000001</v>
      </c>
      <c r="BL262">
        <v>499.74450000000002</v>
      </c>
      <c r="BM262">
        <v>102.208</v>
      </c>
      <c r="BN262">
        <v>9.9663150000000006E-2</v>
      </c>
      <c r="BO262">
        <v>24.975950000000001</v>
      </c>
      <c r="BP262">
        <v>24.69745</v>
      </c>
      <c r="BQ262">
        <v>999.9</v>
      </c>
      <c r="BR262">
        <v>0</v>
      </c>
      <c r="BS262">
        <v>0</v>
      </c>
      <c r="BT262">
        <v>10004.075000000001</v>
      </c>
      <c r="BU262">
        <v>512.67250000000001</v>
      </c>
      <c r="BV262">
        <v>124.6005</v>
      </c>
      <c r="BW262">
        <v>-97.12285</v>
      </c>
      <c r="BX262">
        <v>1742.47</v>
      </c>
      <c r="BY262">
        <v>1835.595</v>
      </c>
      <c r="BZ262">
        <v>2.9708549999999998</v>
      </c>
      <c r="CA262">
        <v>1812.46</v>
      </c>
      <c r="CB262">
        <v>12.6043</v>
      </c>
      <c r="CC262">
        <v>1.5919049999999999</v>
      </c>
      <c r="CD262">
        <v>1.28826</v>
      </c>
      <c r="CE262">
        <v>13.880649999999999</v>
      </c>
      <c r="CF262">
        <v>10.66255</v>
      </c>
      <c r="CG262">
        <v>1599.9949999999999</v>
      </c>
      <c r="CH262">
        <v>0.89999899999999999</v>
      </c>
      <c r="CI262">
        <v>0.10000100000000001</v>
      </c>
      <c r="CJ262">
        <v>20</v>
      </c>
      <c r="CK262">
        <v>31274.3</v>
      </c>
      <c r="CL262">
        <v>1736445700.0999999</v>
      </c>
      <c r="CM262" t="s">
        <v>346</v>
      </c>
      <c r="CN262">
        <v>1736445697.0999999</v>
      </c>
      <c r="CO262">
        <v>1736445700.0999999</v>
      </c>
      <c r="CP262">
        <v>1</v>
      </c>
      <c r="CQ262">
        <v>-0.33700000000000002</v>
      </c>
      <c r="CR262">
        <v>1.2999999999999999E-2</v>
      </c>
      <c r="CS262">
        <v>0.22</v>
      </c>
      <c r="CT262">
        <v>8.3000000000000004E-2</v>
      </c>
      <c r="CU262">
        <v>420</v>
      </c>
      <c r="CV262">
        <v>16</v>
      </c>
      <c r="CW262">
        <v>0.23</v>
      </c>
      <c r="CX262">
        <v>0.32</v>
      </c>
      <c r="CY262">
        <v>-96.652614285714293</v>
      </c>
      <c r="CZ262">
        <v>-1.6479428571430601</v>
      </c>
      <c r="DA262">
        <v>0.27999003262142702</v>
      </c>
      <c r="DB262">
        <v>0</v>
      </c>
      <c r="DC262">
        <v>2.9332847619047602</v>
      </c>
      <c r="DD262">
        <v>0.144241558441565</v>
      </c>
      <c r="DE262">
        <v>1.7374382515659498E-2</v>
      </c>
      <c r="DF262">
        <v>1</v>
      </c>
      <c r="DG262">
        <v>1</v>
      </c>
      <c r="DH262">
        <v>2</v>
      </c>
      <c r="DI262" t="s">
        <v>347</v>
      </c>
      <c r="DJ262">
        <v>3.1190699999999998</v>
      </c>
      <c r="DK262">
        <v>2.80084</v>
      </c>
      <c r="DL262">
        <v>0.25618999999999997</v>
      </c>
      <c r="DM262">
        <v>0.26637</v>
      </c>
      <c r="DN262">
        <v>8.7033299999999994E-2</v>
      </c>
      <c r="DO262">
        <v>7.5279799999999994E-2</v>
      </c>
      <c r="DP262">
        <v>20756.400000000001</v>
      </c>
      <c r="DQ262">
        <v>18921.8</v>
      </c>
      <c r="DR262">
        <v>26684.3</v>
      </c>
      <c r="DS262">
        <v>24120.400000000001</v>
      </c>
      <c r="DT262">
        <v>33682.699999999997</v>
      </c>
      <c r="DU262">
        <v>32494.3</v>
      </c>
      <c r="DV262">
        <v>40346.9</v>
      </c>
      <c r="DW262">
        <v>38131.1</v>
      </c>
      <c r="DX262">
        <v>2.0141</v>
      </c>
      <c r="DY262">
        <v>2.26905</v>
      </c>
      <c r="DZ262">
        <v>0.14324500000000001</v>
      </c>
      <c r="EA262">
        <v>0</v>
      </c>
      <c r="EB262">
        <v>22.351900000000001</v>
      </c>
      <c r="EC262">
        <v>999.9</v>
      </c>
      <c r="ED262">
        <v>64.100999999999999</v>
      </c>
      <c r="EE262">
        <v>22.195</v>
      </c>
      <c r="EF262">
        <v>16.841200000000001</v>
      </c>
      <c r="EG262">
        <v>63.904899999999998</v>
      </c>
      <c r="EH262">
        <v>26.706700000000001</v>
      </c>
      <c r="EI262">
        <v>1</v>
      </c>
      <c r="EJ262">
        <v>-0.42186200000000001</v>
      </c>
      <c r="EK262">
        <v>-4.0038499999999999</v>
      </c>
      <c r="EL262">
        <v>20.2331</v>
      </c>
      <c r="EM262">
        <v>5.2614700000000001</v>
      </c>
      <c r="EN262">
        <v>12.007400000000001</v>
      </c>
      <c r="EO262">
        <v>4.9996999999999998</v>
      </c>
      <c r="EP262">
        <v>3.2871000000000001</v>
      </c>
      <c r="EQ262">
        <v>9999</v>
      </c>
      <c r="ER262">
        <v>9999</v>
      </c>
      <c r="ES262">
        <v>999.9</v>
      </c>
      <c r="ET262">
        <v>9999</v>
      </c>
      <c r="EU262">
        <v>1.87225</v>
      </c>
      <c r="EV262">
        <v>1.87317</v>
      </c>
      <c r="EW262">
        <v>1.8693500000000001</v>
      </c>
      <c r="EX262">
        <v>1.8750599999999999</v>
      </c>
      <c r="EY262">
        <v>1.8754</v>
      </c>
      <c r="EZ262">
        <v>1.87381</v>
      </c>
      <c r="FA262">
        <v>1.87239</v>
      </c>
      <c r="FB262">
        <v>1.8714900000000001</v>
      </c>
      <c r="FC262">
        <v>5</v>
      </c>
      <c r="FD262">
        <v>0</v>
      </c>
      <c r="FE262">
        <v>0</v>
      </c>
      <c r="FF262">
        <v>0</v>
      </c>
      <c r="FG262" t="s">
        <v>348</v>
      </c>
      <c r="FH262" t="s">
        <v>349</v>
      </c>
      <c r="FI262" t="s">
        <v>350</v>
      </c>
      <c r="FJ262" t="s">
        <v>350</v>
      </c>
      <c r="FK262" t="s">
        <v>350</v>
      </c>
      <c r="FL262" t="s">
        <v>350</v>
      </c>
      <c r="FM262">
        <v>0</v>
      </c>
      <c r="FN262">
        <v>100</v>
      </c>
      <c r="FO262">
        <v>100</v>
      </c>
      <c r="FP262">
        <v>-0.84</v>
      </c>
      <c r="FQ262">
        <v>7.4099999999999999E-2</v>
      </c>
      <c r="FR262">
        <v>-0.18329044484773399</v>
      </c>
      <c r="FS262">
        <v>1.93526017593624E-3</v>
      </c>
      <c r="FT262">
        <v>-2.6352868309754201E-6</v>
      </c>
      <c r="FU262">
        <v>7.4988703689445403E-10</v>
      </c>
      <c r="FV262">
        <v>7.4070808911679595E-2</v>
      </c>
      <c r="FW262">
        <v>0</v>
      </c>
      <c r="FX262">
        <v>0</v>
      </c>
      <c r="FY262">
        <v>0</v>
      </c>
      <c r="FZ262">
        <v>1</v>
      </c>
      <c r="GA262">
        <v>1999</v>
      </c>
      <c r="GB262">
        <v>0</v>
      </c>
      <c r="GC262">
        <v>14</v>
      </c>
      <c r="GD262">
        <v>62.7</v>
      </c>
      <c r="GE262">
        <v>62.7</v>
      </c>
      <c r="GF262">
        <v>3.6804199999999998</v>
      </c>
      <c r="GG262">
        <v>2.4706999999999999</v>
      </c>
      <c r="GH262">
        <v>1.5979000000000001</v>
      </c>
      <c r="GI262">
        <v>2.35229</v>
      </c>
      <c r="GJ262">
        <v>1.64917</v>
      </c>
      <c r="GK262">
        <v>2.4682599999999999</v>
      </c>
      <c r="GL262">
        <v>26.416599999999999</v>
      </c>
      <c r="GM262">
        <v>14.315899999999999</v>
      </c>
      <c r="GN262">
        <v>19</v>
      </c>
      <c r="GO262">
        <v>451.63600000000002</v>
      </c>
      <c r="GP262">
        <v>640.90200000000004</v>
      </c>
      <c r="GQ262">
        <v>29.025700000000001</v>
      </c>
      <c r="GR262">
        <v>21.824200000000001</v>
      </c>
      <c r="GS262">
        <v>30</v>
      </c>
      <c r="GT262">
        <v>21.752099999999999</v>
      </c>
      <c r="GU262">
        <v>21.733699999999999</v>
      </c>
      <c r="GV262">
        <v>73.8446</v>
      </c>
      <c r="GW262">
        <v>28.329499999999999</v>
      </c>
      <c r="GX262">
        <v>100</v>
      </c>
      <c r="GY262">
        <v>29.024000000000001</v>
      </c>
      <c r="GZ262">
        <v>1839.92</v>
      </c>
      <c r="HA262">
        <v>12.536099999999999</v>
      </c>
      <c r="HB262">
        <v>101.331</v>
      </c>
      <c r="HC262">
        <v>101.322</v>
      </c>
    </row>
    <row r="263" spans="1:211" x14ac:dyDescent="0.2">
      <c r="A263">
        <v>247</v>
      </c>
      <c r="B263">
        <v>1736449464</v>
      </c>
      <c r="C263">
        <v>491.90000009536698</v>
      </c>
      <c r="D263" t="s">
        <v>841</v>
      </c>
      <c r="E263" t="s">
        <v>842</v>
      </c>
      <c r="F263">
        <v>2</v>
      </c>
      <c r="G263">
        <v>1736449463</v>
      </c>
      <c r="H263">
        <f t="shared" si="102"/>
        <v>2.5079300367138674E-3</v>
      </c>
      <c r="I263">
        <f t="shared" si="103"/>
        <v>2.5079300367138675</v>
      </c>
      <c r="J263">
        <f t="shared" si="104"/>
        <v>48.213084532435836</v>
      </c>
      <c r="K263">
        <f t="shared" si="105"/>
        <v>1725.39</v>
      </c>
      <c r="L263">
        <f t="shared" si="106"/>
        <v>1157.3776564006007</v>
      </c>
      <c r="M263">
        <f t="shared" si="107"/>
        <v>118.40685559450129</v>
      </c>
      <c r="N263">
        <f t="shared" si="108"/>
        <v>176.51801332467002</v>
      </c>
      <c r="O263">
        <f t="shared" si="109"/>
        <v>0.1489078461852166</v>
      </c>
      <c r="P263">
        <f t="shared" si="110"/>
        <v>3.5399067061911071</v>
      </c>
      <c r="Q263">
        <f t="shared" si="111"/>
        <v>0.14551347986545643</v>
      </c>
      <c r="R263">
        <f t="shared" si="112"/>
        <v>9.1244450782861072E-2</v>
      </c>
      <c r="S263">
        <f t="shared" si="113"/>
        <v>253.92170700074999</v>
      </c>
      <c r="T263">
        <f t="shared" si="114"/>
        <v>25.69635275033173</v>
      </c>
      <c r="U263">
        <f t="shared" si="115"/>
        <v>25.69635275033173</v>
      </c>
      <c r="V263">
        <f t="shared" si="116"/>
        <v>3.3141040356780285</v>
      </c>
      <c r="W263">
        <f t="shared" si="117"/>
        <v>50.140645348293269</v>
      </c>
      <c r="X263">
        <f t="shared" si="118"/>
        <v>1.5931421063619002</v>
      </c>
      <c r="Y263">
        <f t="shared" si="119"/>
        <v>3.1773466322489785</v>
      </c>
      <c r="Z263">
        <f t="shared" si="120"/>
        <v>1.7209619293161282</v>
      </c>
      <c r="AA263">
        <f t="shared" si="121"/>
        <v>-110.59971461908155</v>
      </c>
      <c r="AB263">
        <f t="shared" si="122"/>
        <v>-135.24173596919653</v>
      </c>
      <c r="AC263">
        <f t="shared" si="123"/>
        <v>-8.1091259576831245</v>
      </c>
      <c r="AD263">
        <f t="shared" si="124"/>
        <v>-2.8869545211222203E-2</v>
      </c>
      <c r="AE263">
        <f t="shared" si="125"/>
        <v>76.538561137396798</v>
      </c>
      <c r="AF263">
        <f t="shared" si="126"/>
        <v>2.5187495460560485</v>
      </c>
      <c r="AG263">
        <f t="shared" si="127"/>
        <v>48.213084532435836</v>
      </c>
      <c r="AH263">
        <v>1835.10114060569</v>
      </c>
      <c r="AI263">
        <v>1752.63484848485</v>
      </c>
      <c r="AJ263">
        <v>3.3848707983873201</v>
      </c>
      <c r="AK263">
        <v>85.495142733625997</v>
      </c>
      <c r="AL263">
        <f t="shared" si="128"/>
        <v>2.5079300367138675</v>
      </c>
      <c r="AM263">
        <v>12.6098494263678</v>
      </c>
      <c r="AN263">
        <v>15.5727937062937</v>
      </c>
      <c r="AO263">
        <v>-2.7001286761659401E-6</v>
      </c>
      <c r="AP263">
        <v>126.389948844656</v>
      </c>
      <c r="AQ263">
        <v>37</v>
      </c>
      <c r="AR263">
        <v>7</v>
      </c>
      <c r="AS263">
        <f t="shared" si="129"/>
        <v>1</v>
      </c>
      <c r="AT263">
        <f t="shared" si="130"/>
        <v>0</v>
      </c>
      <c r="AU263">
        <f t="shared" si="131"/>
        <v>54509.8063315783</v>
      </c>
      <c r="AV263">
        <f t="shared" si="132"/>
        <v>1600.01</v>
      </c>
      <c r="AW263">
        <f t="shared" si="133"/>
        <v>1348.8084780003001</v>
      </c>
      <c r="AX263">
        <f t="shared" si="134"/>
        <v>0.84300003000000001</v>
      </c>
      <c r="AY263">
        <f t="shared" si="135"/>
        <v>0.158700075</v>
      </c>
      <c r="AZ263">
        <v>6</v>
      </c>
      <c r="BA263">
        <v>0.5</v>
      </c>
      <c r="BB263" t="s">
        <v>345</v>
      </c>
      <c r="BC263">
        <v>2</v>
      </c>
      <c r="BD263" t="b">
        <v>1</v>
      </c>
      <c r="BE263">
        <v>1736449463</v>
      </c>
      <c r="BF263">
        <v>1725.39</v>
      </c>
      <c r="BG263">
        <v>1822.46</v>
      </c>
      <c r="BH263">
        <v>15.5723</v>
      </c>
      <c r="BI263">
        <v>12.5966</v>
      </c>
      <c r="BJ263">
        <v>1726.23</v>
      </c>
      <c r="BK263">
        <v>15.498200000000001</v>
      </c>
      <c r="BL263">
        <v>499.95499999999998</v>
      </c>
      <c r="BM263">
        <v>102.206</v>
      </c>
      <c r="BN263">
        <v>0.10015300000000001</v>
      </c>
      <c r="BO263">
        <v>24.9877</v>
      </c>
      <c r="BP263">
        <v>24.709499999999998</v>
      </c>
      <c r="BQ263">
        <v>999.9</v>
      </c>
      <c r="BR263">
        <v>0</v>
      </c>
      <c r="BS263">
        <v>0</v>
      </c>
      <c r="BT263">
        <v>10019.4</v>
      </c>
      <c r="BU263">
        <v>512.65300000000002</v>
      </c>
      <c r="BV263">
        <v>124.49</v>
      </c>
      <c r="BW263">
        <v>-97.063699999999997</v>
      </c>
      <c r="BX263">
        <v>1752.69</v>
      </c>
      <c r="BY263">
        <v>1845.71</v>
      </c>
      <c r="BZ263">
        <v>2.9756800000000001</v>
      </c>
      <c r="CA263">
        <v>1822.46</v>
      </c>
      <c r="CB263">
        <v>12.5966</v>
      </c>
      <c r="CC263">
        <v>1.5915699999999999</v>
      </c>
      <c r="CD263">
        <v>1.2874399999999999</v>
      </c>
      <c r="CE263">
        <v>13.8775</v>
      </c>
      <c r="CF263">
        <v>10.6531</v>
      </c>
      <c r="CG263">
        <v>1600.01</v>
      </c>
      <c r="CH263">
        <v>0.89999899999999999</v>
      </c>
      <c r="CI263">
        <v>0.10000100000000001</v>
      </c>
      <c r="CJ263">
        <v>20</v>
      </c>
      <c r="CK263">
        <v>31274.5</v>
      </c>
      <c r="CL263">
        <v>1736445700.0999999</v>
      </c>
      <c r="CM263" t="s">
        <v>346</v>
      </c>
      <c r="CN263">
        <v>1736445697.0999999</v>
      </c>
      <c r="CO263">
        <v>1736445700.0999999</v>
      </c>
      <c r="CP263">
        <v>1</v>
      </c>
      <c r="CQ263">
        <v>-0.33700000000000002</v>
      </c>
      <c r="CR263">
        <v>1.2999999999999999E-2</v>
      </c>
      <c r="CS263">
        <v>0.22</v>
      </c>
      <c r="CT263">
        <v>8.3000000000000004E-2</v>
      </c>
      <c r="CU263">
        <v>420</v>
      </c>
      <c r="CV263">
        <v>16</v>
      </c>
      <c r="CW263">
        <v>0.23</v>
      </c>
      <c r="CX263">
        <v>0.32</v>
      </c>
      <c r="CY263">
        <v>-96.713700000000003</v>
      </c>
      <c r="CZ263">
        <v>-2.23300519480535</v>
      </c>
      <c r="DA263">
        <v>0.31707978866675302</v>
      </c>
      <c r="DB263">
        <v>0</v>
      </c>
      <c r="DC263">
        <v>2.9383666666666701</v>
      </c>
      <c r="DD263">
        <v>0.18294623376623201</v>
      </c>
      <c r="DE263">
        <v>2.05371276642673E-2</v>
      </c>
      <c r="DF263">
        <v>1</v>
      </c>
      <c r="DG263">
        <v>1</v>
      </c>
      <c r="DH263">
        <v>2</v>
      </c>
      <c r="DI263" t="s">
        <v>347</v>
      </c>
      <c r="DJ263">
        <v>3.11938</v>
      </c>
      <c r="DK263">
        <v>2.8011300000000001</v>
      </c>
      <c r="DL263">
        <v>0.25677299999999997</v>
      </c>
      <c r="DM263">
        <v>0.26692500000000002</v>
      </c>
      <c r="DN263">
        <v>8.7019100000000002E-2</v>
      </c>
      <c r="DO263">
        <v>7.5269600000000006E-2</v>
      </c>
      <c r="DP263">
        <v>20740.5</v>
      </c>
      <c r="DQ263">
        <v>18907.5</v>
      </c>
      <c r="DR263">
        <v>26684.7</v>
      </c>
      <c r="DS263">
        <v>24120.3</v>
      </c>
      <c r="DT263">
        <v>33683.9</v>
      </c>
      <c r="DU263">
        <v>32494.400000000001</v>
      </c>
      <c r="DV263">
        <v>40347.699999999997</v>
      </c>
      <c r="DW263">
        <v>38130.699999999997</v>
      </c>
      <c r="DX263">
        <v>2.0137999999999998</v>
      </c>
      <c r="DY263">
        <v>2.26877</v>
      </c>
      <c r="DZ263">
        <v>0.14346800000000001</v>
      </c>
      <c r="EA263">
        <v>0</v>
      </c>
      <c r="EB263">
        <v>22.3522</v>
      </c>
      <c r="EC263">
        <v>999.9</v>
      </c>
      <c r="ED263">
        <v>64.125</v>
      </c>
      <c r="EE263">
        <v>22.204999999999998</v>
      </c>
      <c r="EF263">
        <v>16.856999999999999</v>
      </c>
      <c r="EG263">
        <v>64.094899999999996</v>
      </c>
      <c r="EH263">
        <v>26.4543</v>
      </c>
      <c r="EI263">
        <v>1</v>
      </c>
      <c r="EJ263">
        <v>-0.42184500000000003</v>
      </c>
      <c r="EK263">
        <v>-3.9817100000000001</v>
      </c>
      <c r="EL263">
        <v>20.233899999999998</v>
      </c>
      <c r="EM263">
        <v>5.2610200000000003</v>
      </c>
      <c r="EN263">
        <v>12.0076</v>
      </c>
      <c r="EO263">
        <v>4.9995000000000003</v>
      </c>
      <c r="EP263">
        <v>3.2870200000000001</v>
      </c>
      <c r="EQ263">
        <v>9999</v>
      </c>
      <c r="ER263">
        <v>9999</v>
      </c>
      <c r="ES263">
        <v>999.9</v>
      </c>
      <c r="ET263">
        <v>9999</v>
      </c>
      <c r="EU263">
        <v>1.87226</v>
      </c>
      <c r="EV263">
        <v>1.87317</v>
      </c>
      <c r="EW263">
        <v>1.8693500000000001</v>
      </c>
      <c r="EX263">
        <v>1.87507</v>
      </c>
      <c r="EY263">
        <v>1.8753899999999999</v>
      </c>
      <c r="EZ263">
        <v>1.8737900000000001</v>
      </c>
      <c r="FA263">
        <v>1.87239</v>
      </c>
      <c r="FB263">
        <v>1.8714900000000001</v>
      </c>
      <c r="FC263">
        <v>5</v>
      </c>
      <c r="FD263">
        <v>0</v>
      </c>
      <c r="FE263">
        <v>0</v>
      </c>
      <c r="FF263">
        <v>0</v>
      </c>
      <c r="FG263" t="s">
        <v>348</v>
      </c>
      <c r="FH263" t="s">
        <v>349</v>
      </c>
      <c r="FI263" t="s">
        <v>350</v>
      </c>
      <c r="FJ263" t="s">
        <v>350</v>
      </c>
      <c r="FK263" t="s">
        <v>350</v>
      </c>
      <c r="FL263" t="s">
        <v>350</v>
      </c>
      <c r="FM263">
        <v>0</v>
      </c>
      <c r="FN263">
        <v>100</v>
      </c>
      <c r="FO263">
        <v>100</v>
      </c>
      <c r="FP263">
        <v>-0.84</v>
      </c>
      <c r="FQ263">
        <v>7.4099999999999999E-2</v>
      </c>
      <c r="FR263">
        <v>-0.18329044484773399</v>
      </c>
      <c r="FS263">
        <v>1.93526017593624E-3</v>
      </c>
      <c r="FT263">
        <v>-2.6352868309754201E-6</v>
      </c>
      <c r="FU263">
        <v>7.4988703689445403E-10</v>
      </c>
      <c r="FV263">
        <v>7.4070808911679595E-2</v>
      </c>
      <c r="FW263">
        <v>0</v>
      </c>
      <c r="FX263">
        <v>0</v>
      </c>
      <c r="FY263">
        <v>0</v>
      </c>
      <c r="FZ263">
        <v>1</v>
      </c>
      <c r="GA263">
        <v>1999</v>
      </c>
      <c r="GB263">
        <v>0</v>
      </c>
      <c r="GC263">
        <v>14</v>
      </c>
      <c r="GD263">
        <v>62.8</v>
      </c>
      <c r="GE263">
        <v>62.7</v>
      </c>
      <c r="GF263">
        <v>3.6901899999999999</v>
      </c>
      <c r="GG263">
        <v>2.47559</v>
      </c>
      <c r="GH263">
        <v>1.5979000000000001</v>
      </c>
      <c r="GI263">
        <v>2.3535200000000001</v>
      </c>
      <c r="GJ263">
        <v>1.64917</v>
      </c>
      <c r="GK263">
        <v>2.2997999999999998</v>
      </c>
      <c r="GL263">
        <v>26.416599999999999</v>
      </c>
      <c r="GM263">
        <v>14.298400000000001</v>
      </c>
      <c r="GN263">
        <v>19</v>
      </c>
      <c r="GO263">
        <v>451.471</v>
      </c>
      <c r="GP263">
        <v>640.69000000000005</v>
      </c>
      <c r="GQ263">
        <v>29.0335</v>
      </c>
      <c r="GR263">
        <v>21.825099999999999</v>
      </c>
      <c r="GS263">
        <v>30.0001</v>
      </c>
      <c r="GT263">
        <v>21.753</v>
      </c>
      <c r="GU263">
        <v>21.7349</v>
      </c>
      <c r="GV263">
        <v>74.052000000000007</v>
      </c>
      <c r="GW263">
        <v>28.329499999999999</v>
      </c>
      <c r="GX263">
        <v>100</v>
      </c>
      <c r="GY263">
        <v>29.0351</v>
      </c>
      <c r="GZ263">
        <v>1846.63</v>
      </c>
      <c r="HA263">
        <v>12.537000000000001</v>
      </c>
      <c r="HB263">
        <v>101.333</v>
      </c>
      <c r="HC263">
        <v>101.321</v>
      </c>
    </row>
    <row r="264" spans="1:211" x14ac:dyDescent="0.2">
      <c r="A264">
        <v>248</v>
      </c>
      <c r="B264">
        <v>1736449466</v>
      </c>
      <c r="C264">
        <v>493.90000009536698</v>
      </c>
      <c r="D264" t="s">
        <v>843</v>
      </c>
      <c r="E264" t="s">
        <v>844</v>
      </c>
      <c r="F264">
        <v>2</v>
      </c>
      <c r="G264">
        <v>1736449464</v>
      </c>
      <c r="H264">
        <f t="shared" si="102"/>
        <v>2.5130062095241887E-3</v>
      </c>
      <c r="I264">
        <f t="shared" si="103"/>
        <v>2.5130062095241885</v>
      </c>
      <c r="J264">
        <f t="shared" si="104"/>
        <v>47.873821851370529</v>
      </c>
      <c r="K264">
        <f t="shared" si="105"/>
        <v>1728.7750000000001</v>
      </c>
      <c r="L264">
        <f t="shared" si="106"/>
        <v>1165.2490099605347</v>
      </c>
      <c r="M264">
        <f t="shared" si="107"/>
        <v>119.21408013997554</v>
      </c>
      <c r="N264">
        <f t="shared" si="108"/>
        <v>176.86719287662498</v>
      </c>
      <c r="O264">
        <f t="shared" si="109"/>
        <v>0.14918330826821263</v>
      </c>
      <c r="P264">
        <f t="shared" si="110"/>
        <v>3.5339457997187789</v>
      </c>
      <c r="Q264">
        <f t="shared" si="111"/>
        <v>0.14577092194530347</v>
      </c>
      <c r="R264">
        <f t="shared" si="112"/>
        <v>9.1406914526754285E-2</v>
      </c>
      <c r="S264">
        <f t="shared" si="113"/>
        <v>253.9209735005625</v>
      </c>
      <c r="T264">
        <f t="shared" si="114"/>
        <v>25.698067630863129</v>
      </c>
      <c r="U264">
        <f t="shared" si="115"/>
        <v>25.698067630863129</v>
      </c>
      <c r="V264">
        <f t="shared" si="116"/>
        <v>3.3144411160892546</v>
      </c>
      <c r="W264">
        <f t="shared" si="117"/>
        <v>50.131548380124094</v>
      </c>
      <c r="X264">
        <f t="shared" si="118"/>
        <v>1.5930145258019999</v>
      </c>
      <c r="Y264">
        <f t="shared" si="119"/>
        <v>3.1776687081813542</v>
      </c>
      <c r="Z264">
        <f t="shared" si="120"/>
        <v>1.7214265902872548</v>
      </c>
      <c r="AA264">
        <f t="shared" si="121"/>
        <v>-110.82357384001672</v>
      </c>
      <c r="AB264">
        <f t="shared" si="122"/>
        <v>-135.01683528043358</v>
      </c>
      <c r="AC264">
        <f t="shared" si="123"/>
        <v>-8.109435467873082</v>
      </c>
      <c r="AD264">
        <f t="shared" si="124"/>
        <v>-2.8871087760904857E-2</v>
      </c>
      <c r="AE264">
        <f t="shared" si="125"/>
        <v>76.590621840292187</v>
      </c>
      <c r="AF264">
        <f t="shared" si="126"/>
        <v>2.5179391291759057</v>
      </c>
      <c r="AG264">
        <f t="shared" si="127"/>
        <v>47.873821851370529</v>
      </c>
      <c r="AH264">
        <v>1841.9481973009599</v>
      </c>
      <c r="AI264">
        <v>1759.58393939394</v>
      </c>
      <c r="AJ264">
        <v>3.43197736630216</v>
      </c>
      <c r="AK264">
        <v>85.495142733625997</v>
      </c>
      <c r="AL264">
        <f t="shared" si="128"/>
        <v>2.5130062095241885</v>
      </c>
      <c r="AM264">
        <v>12.601110797853799</v>
      </c>
      <c r="AN264">
        <v>15.5692818181818</v>
      </c>
      <c r="AO264">
        <v>-4.1010546931918304E-6</v>
      </c>
      <c r="AP264">
        <v>126.389948844656</v>
      </c>
      <c r="AQ264">
        <v>37</v>
      </c>
      <c r="AR264">
        <v>7</v>
      </c>
      <c r="AS264">
        <f t="shared" si="129"/>
        <v>1</v>
      </c>
      <c r="AT264">
        <f t="shared" si="130"/>
        <v>0</v>
      </c>
      <c r="AU264">
        <f t="shared" si="131"/>
        <v>54378.162223413623</v>
      </c>
      <c r="AV264">
        <f t="shared" si="132"/>
        <v>1600.0050000000001</v>
      </c>
      <c r="AW264">
        <f t="shared" si="133"/>
        <v>1348.804287000225</v>
      </c>
      <c r="AX264">
        <f t="shared" si="134"/>
        <v>0.84300004500000003</v>
      </c>
      <c r="AY264">
        <f t="shared" si="135"/>
        <v>0.15870011249999999</v>
      </c>
      <c r="AZ264">
        <v>6</v>
      </c>
      <c r="BA264">
        <v>0.5</v>
      </c>
      <c r="BB264" t="s">
        <v>345</v>
      </c>
      <c r="BC264">
        <v>2</v>
      </c>
      <c r="BD264" t="b">
        <v>1</v>
      </c>
      <c r="BE264">
        <v>1736449464</v>
      </c>
      <c r="BF264">
        <v>1728.7750000000001</v>
      </c>
      <c r="BG264">
        <v>1825.89</v>
      </c>
      <c r="BH264">
        <v>15.5708</v>
      </c>
      <c r="BI264">
        <v>12.59685</v>
      </c>
      <c r="BJ264">
        <v>1729.615</v>
      </c>
      <c r="BK264">
        <v>15.49675</v>
      </c>
      <c r="BL264">
        <v>500.089</v>
      </c>
      <c r="BM264">
        <v>102.2075</v>
      </c>
      <c r="BN264">
        <v>0.100315</v>
      </c>
      <c r="BO264">
        <v>24.9894</v>
      </c>
      <c r="BP264">
        <v>24.710450000000002</v>
      </c>
      <c r="BQ264">
        <v>999.9</v>
      </c>
      <c r="BR264">
        <v>0</v>
      </c>
      <c r="BS264">
        <v>0</v>
      </c>
      <c r="BT264">
        <v>9994.0750000000007</v>
      </c>
      <c r="BU264">
        <v>512.66049999999996</v>
      </c>
      <c r="BV264">
        <v>124.49</v>
      </c>
      <c r="BW264">
        <v>-97.110349999999997</v>
      </c>
      <c r="BX264">
        <v>1756.125</v>
      </c>
      <c r="BY264">
        <v>1849.1849999999999</v>
      </c>
      <c r="BZ264">
        <v>2.9739800000000001</v>
      </c>
      <c r="CA264">
        <v>1825.89</v>
      </c>
      <c r="CB264">
        <v>12.59685</v>
      </c>
      <c r="CC264">
        <v>1.591445</v>
      </c>
      <c r="CD264">
        <v>1.287485</v>
      </c>
      <c r="CE264">
        <v>13.876250000000001</v>
      </c>
      <c r="CF264">
        <v>10.653600000000001</v>
      </c>
      <c r="CG264">
        <v>1600.0050000000001</v>
      </c>
      <c r="CH264">
        <v>0.89999850000000003</v>
      </c>
      <c r="CI264">
        <v>0.10000149999999999</v>
      </c>
      <c r="CJ264">
        <v>20</v>
      </c>
      <c r="CK264">
        <v>31274.400000000001</v>
      </c>
      <c r="CL264">
        <v>1736445700.0999999</v>
      </c>
      <c r="CM264" t="s">
        <v>346</v>
      </c>
      <c r="CN264">
        <v>1736445697.0999999</v>
      </c>
      <c r="CO264">
        <v>1736445700.0999999</v>
      </c>
      <c r="CP264">
        <v>1</v>
      </c>
      <c r="CQ264">
        <v>-0.33700000000000002</v>
      </c>
      <c r="CR264">
        <v>1.2999999999999999E-2</v>
      </c>
      <c r="CS264">
        <v>0.22</v>
      </c>
      <c r="CT264">
        <v>8.3000000000000004E-2</v>
      </c>
      <c r="CU264">
        <v>420</v>
      </c>
      <c r="CV264">
        <v>16</v>
      </c>
      <c r="CW264">
        <v>0.23</v>
      </c>
      <c r="CX264">
        <v>0.32</v>
      </c>
      <c r="CY264">
        <v>-96.750757142857196</v>
      </c>
      <c r="CZ264">
        <v>-2.6189220779220199</v>
      </c>
      <c r="DA264">
        <v>0.33066132086418398</v>
      </c>
      <c r="DB264">
        <v>0</v>
      </c>
      <c r="DC264">
        <v>2.9436361904761901</v>
      </c>
      <c r="DD264">
        <v>0.20289194805194899</v>
      </c>
      <c r="DE264">
        <v>2.2052948939225801E-2</v>
      </c>
      <c r="DF264">
        <v>1</v>
      </c>
      <c r="DG264">
        <v>1</v>
      </c>
      <c r="DH264">
        <v>2</v>
      </c>
      <c r="DI264" t="s">
        <v>347</v>
      </c>
      <c r="DJ264">
        <v>3.1193300000000002</v>
      </c>
      <c r="DK264">
        <v>2.8005100000000001</v>
      </c>
      <c r="DL264">
        <v>0.25734699999999999</v>
      </c>
      <c r="DM264">
        <v>0.26750699999999999</v>
      </c>
      <c r="DN264">
        <v>8.7006600000000003E-2</v>
      </c>
      <c r="DO264">
        <v>7.5269799999999998E-2</v>
      </c>
      <c r="DP264">
        <v>20724.3</v>
      </c>
      <c r="DQ264">
        <v>18892.400000000001</v>
      </c>
      <c r="DR264">
        <v>26684.400000000001</v>
      </c>
      <c r="DS264">
        <v>24120.1</v>
      </c>
      <c r="DT264">
        <v>33684.1</v>
      </c>
      <c r="DU264">
        <v>32494.3</v>
      </c>
      <c r="DV264">
        <v>40347.300000000003</v>
      </c>
      <c r="DW264">
        <v>38130.6</v>
      </c>
      <c r="DX264">
        <v>2.0145499999999998</v>
      </c>
      <c r="DY264">
        <v>2.26837</v>
      </c>
      <c r="DZ264">
        <v>0.143535</v>
      </c>
      <c r="EA264">
        <v>0</v>
      </c>
      <c r="EB264">
        <v>22.353400000000001</v>
      </c>
      <c r="EC264">
        <v>999.9</v>
      </c>
      <c r="ED264">
        <v>64.125</v>
      </c>
      <c r="EE264">
        <v>22.204999999999998</v>
      </c>
      <c r="EF264">
        <v>16.8567</v>
      </c>
      <c r="EG264">
        <v>64.104900000000001</v>
      </c>
      <c r="EH264">
        <v>26.9191</v>
      </c>
      <c r="EI264">
        <v>1</v>
      </c>
      <c r="EJ264">
        <v>-0.42188300000000001</v>
      </c>
      <c r="EK264">
        <v>-3.96915</v>
      </c>
      <c r="EL264">
        <v>20.234400000000001</v>
      </c>
      <c r="EM264">
        <v>5.2614700000000001</v>
      </c>
      <c r="EN264">
        <v>12.007099999999999</v>
      </c>
      <c r="EO264">
        <v>4.9996499999999999</v>
      </c>
      <c r="EP264">
        <v>3.2869299999999999</v>
      </c>
      <c r="EQ264">
        <v>9999</v>
      </c>
      <c r="ER264">
        <v>9999</v>
      </c>
      <c r="ES264">
        <v>999.9</v>
      </c>
      <c r="ET264">
        <v>9999</v>
      </c>
      <c r="EU264">
        <v>1.87226</v>
      </c>
      <c r="EV264">
        <v>1.87317</v>
      </c>
      <c r="EW264">
        <v>1.8693500000000001</v>
      </c>
      <c r="EX264">
        <v>1.8750599999999999</v>
      </c>
      <c r="EY264">
        <v>1.8754</v>
      </c>
      <c r="EZ264">
        <v>1.8737999999999999</v>
      </c>
      <c r="FA264">
        <v>1.8723700000000001</v>
      </c>
      <c r="FB264">
        <v>1.8714900000000001</v>
      </c>
      <c r="FC264">
        <v>5</v>
      </c>
      <c r="FD264">
        <v>0</v>
      </c>
      <c r="FE264">
        <v>0</v>
      </c>
      <c r="FF264">
        <v>0</v>
      </c>
      <c r="FG264" t="s">
        <v>348</v>
      </c>
      <c r="FH264" t="s">
        <v>349</v>
      </c>
      <c r="FI264" t="s">
        <v>350</v>
      </c>
      <c r="FJ264" t="s">
        <v>350</v>
      </c>
      <c r="FK264" t="s">
        <v>350</v>
      </c>
      <c r="FL264" t="s">
        <v>350</v>
      </c>
      <c r="FM264">
        <v>0</v>
      </c>
      <c r="FN264">
        <v>100</v>
      </c>
      <c r="FO264">
        <v>100</v>
      </c>
      <c r="FP264">
        <v>-0.85</v>
      </c>
      <c r="FQ264">
        <v>7.4099999999999999E-2</v>
      </c>
      <c r="FR264">
        <v>-0.18329044484773399</v>
      </c>
      <c r="FS264">
        <v>1.93526017593624E-3</v>
      </c>
      <c r="FT264">
        <v>-2.6352868309754201E-6</v>
      </c>
      <c r="FU264">
        <v>7.4988703689445403E-10</v>
      </c>
      <c r="FV264">
        <v>7.4070808911679595E-2</v>
      </c>
      <c r="FW264">
        <v>0</v>
      </c>
      <c r="FX264">
        <v>0</v>
      </c>
      <c r="FY264">
        <v>0</v>
      </c>
      <c r="FZ264">
        <v>1</v>
      </c>
      <c r="GA264">
        <v>1999</v>
      </c>
      <c r="GB264">
        <v>0</v>
      </c>
      <c r="GC264">
        <v>14</v>
      </c>
      <c r="GD264">
        <v>62.8</v>
      </c>
      <c r="GE264">
        <v>62.8</v>
      </c>
      <c r="GF264">
        <v>3.7011699999999998</v>
      </c>
      <c r="GG264">
        <v>2.4584999999999999</v>
      </c>
      <c r="GH264">
        <v>1.5979000000000001</v>
      </c>
      <c r="GI264">
        <v>2.3535200000000001</v>
      </c>
      <c r="GJ264">
        <v>1.64917</v>
      </c>
      <c r="GK264">
        <v>2.49268</v>
      </c>
      <c r="GL264">
        <v>26.396000000000001</v>
      </c>
      <c r="GM264">
        <v>14.315899999999999</v>
      </c>
      <c r="GN264">
        <v>19</v>
      </c>
      <c r="GO264">
        <v>451.91399999999999</v>
      </c>
      <c r="GP264">
        <v>640.37599999999998</v>
      </c>
      <c r="GQ264">
        <v>29.038</v>
      </c>
      <c r="GR264">
        <v>21.826000000000001</v>
      </c>
      <c r="GS264">
        <v>30</v>
      </c>
      <c r="GT264">
        <v>21.753900000000002</v>
      </c>
      <c r="GU264">
        <v>21.736000000000001</v>
      </c>
      <c r="GV264">
        <v>74.258600000000001</v>
      </c>
      <c r="GW264">
        <v>28.329499999999999</v>
      </c>
      <c r="GX264">
        <v>100</v>
      </c>
      <c r="GY264">
        <v>29.0351</v>
      </c>
      <c r="GZ264">
        <v>1853.33</v>
      </c>
      <c r="HA264">
        <v>12.535299999999999</v>
      </c>
      <c r="HB264">
        <v>101.33199999999999</v>
      </c>
      <c r="HC264">
        <v>101.32</v>
      </c>
    </row>
    <row r="265" spans="1:211" x14ac:dyDescent="0.2">
      <c r="A265">
        <v>249</v>
      </c>
      <c r="B265">
        <v>1736449468</v>
      </c>
      <c r="C265">
        <v>495.90000009536698</v>
      </c>
      <c r="D265" t="s">
        <v>845</v>
      </c>
      <c r="E265" t="s">
        <v>846</v>
      </c>
      <c r="F265">
        <v>2</v>
      </c>
      <c r="G265">
        <v>1736449467</v>
      </c>
      <c r="H265">
        <f t="shared" si="102"/>
        <v>2.5126538094304854E-3</v>
      </c>
      <c r="I265">
        <f t="shared" si="103"/>
        <v>2.5126538094304856</v>
      </c>
      <c r="J265">
        <f t="shared" si="104"/>
        <v>47.932694582171024</v>
      </c>
      <c r="K265">
        <f t="shared" si="105"/>
        <v>1738.85</v>
      </c>
      <c r="L265">
        <f t="shared" si="106"/>
        <v>1173.6291645729846</v>
      </c>
      <c r="M265">
        <f t="shared" si="107"/>
        <v>120.07387225397184</v>
      </c>
      <c r="N265">
        <f t="shared" si="108"/>
        <v>177.90155448700497</v>
      </c>
      <c r="O265">
        <f t="shared" si="109"/>
        <v>0.14898003985575836</v>
      </c>
      <c r="P265">
        <f t="shared" si="110"/>
        <v>3.5187867932641357</v>
      </c>
      <c r="Q265">
        <f t="shared" si="111"/>
        <v>0.14556253320433524</v>
      </c>
      <c r="R265">
        <f t="shared" si="112"/>
        <v>9.1277103182280828E-2</v>
      </c>
      <c r="S265">
        <f t="shared" si="113"/>
        <v>253.92023999999998</v>
      </c>
      <c r="T265">
        <f t="shared" si="114"/>
        <v>25.707418517214837</v>
      </c>
      <c r="U265">
        <f t="shared" si="115"/>
        <v>25.707418517214837</v>
      </c>
      <c r="V265">
        <f t="shared" si="116"/>
        <v>3.3162796723052317</v>
      </c>
      <c r="W265">
        <f t="shared" si="117"/>
        <v>50.099600451253337</v>
      </c>
      <c r="X265">
        <f t="shared" si="118"/>
        <v>1.5926069229214497</v>
      </c>
      <c r="Y265">
        <f t="shared" si="119"/>
        <v>3.1788814852346947</v>
      </c>
      <c r="Z265">
        <f t="shared" si="120"/>
        <v>1.723672749383782</v>
      </c>
      <c r="AA265">
        <f t="shared" si="121"/>
        <v>-110.8080329958844</v>
      </c>
      <c r="AB265">
        <f t="shared" si="122"/>
        <v>-134.99747239382083</v>
      </c>
      <c r="AC265">
        <f t="shared" si="123"/>
        <v>-8.1438480782397136</v>
      </c>
      <c r="AD265">
        <f t="shared" si="124"/>
        <v>-2.9113467944966942E-2</v>
      </c>
      <c r="AE265">
        <f t="shared" si="125"/>
        <v>76.741391362534145</v>
      </c>
      <c r="AF265">
        <f t="shared" si="126"/>
        <v>2.5143818639518738</v>
      </c>
      <c r="AG265">
        <f t="shared" si="127"/>
        <v>47.932694582171024</v>
      </c>
      <c r="AH265">
        <v>1848.7704472371199</v>
      </c>
      <c r="AI265">
        <v>1766.3825454545499</v>
      </c>
      <c r="AJ265">
        <v>3.4238449261162298</v>
      </c>
      <c r="AK265">
        <v>85.495142733625997</v>
      </c>
      <c r="AL265">
        <f t="shared" si="128"/>
        <v>2.5126538094304856</v>
      </c>
      <c r="AM265">
        <v>12.5977933114434</v>
      </c>
      <c r="AN265">
        <v>15.5659132867133</v>
      </c>
      <c r="AO265">
        <v>-5.7051329244454396E-6</v>
      </c>
      <c r="AP265">
        <v>126.389948844656</v>
      </c>
      <c r="AQ265">
        <v>36</v>
      </c>
      <c r="AR265">
        <v>7</v>
      </c>
      <c r="AS265">
        <f t="shared" si="129"/>
        <v>1</v>
      </c>
      <c r="AT265">
        <f t="shared" si="130"/>
        <v>0</v>
      </c>
      <c r="AU265">
        <f t="shared" si="131"/>
        <v>54043.575581615041</v>
      </c>
      <c r="AV265">
        <f t="shared" si="132"/>
        <v>1600</v>
      </c>
      <c r="AW265">
        <f t="shared" si="133"/>
        <v>1348.8000959999997</v>
      </c>
      <c r="AX265">
        <f t="shared" si="134"/>
        <v>0.84300005999999983</v>
      </c>
      <c r="AY265">
        <f t="shared" si="135"/>
        <v>0.15870014999999998</v>
      </c>
      <c r="AZ265">
        <v>6</v>
      </c>
      <c r="BA265">
        <v>0.5</v>
      </c>
      <c r="BB265" t="s">
        <v>345</v>
      </c>
      <c r="BC265">
        <v>2</v>
      </c>
      <c r="BD265" t="b">
        <v>1</v>
      </c>
      <c r="BE265">
        <v>1736449467</v>
      </c>
      <c r="BF265">
        <v>1738.85</v>
      </c>
      <c r="BG265">
        <v>1836.18</v>
      </c>
      <c r="BH265">
        <v>15.5665</v>
      </c>
      <c r="BI265">
        <v>12.596399999999999</v>
      </c>
      <c r="BJ265">
        <v>1739.7</v>
      </c>
      <c r="BK265">
        <v>15.4924</v>
      </c>
      <c r="BL265">
        <v>500.03199999999998</v>
      </c>
      <c r="BM265">
        <v>102.21</v>
      </c>
      <c r="BN265">
        <v>9.9891300000000002E-2</v>
      </c>
      <c r="BO265">
        <v>24.995799999999999</v>
      </c>
      <c r="BP265">
        <v>24.723600000000001</v>
      </c>
      <c r="BQ265">
        <v>999.9</v>
      </c>
      <c r="BR265">
        <v>0</v>
      </c>
      <c r="BS265">
        <v>0</v>
      </c>
      <c r="BT265">
        <v>9930</v>
      </c>
      <c r="BU265">
        <v>512.66499999999996</v>
      </c>
      <c r="BV265">
        <v>124.51</v>
      </c>
      <c r="BW265">
        <v>-97.322299999999998</v>
      </c>
      <c r="BX265">
        <v>1766.35</v>
      </c>
      <c r="BY265">
        <v>1859.6</v>
      </c>
      <c r="BZ265">
        <v>2.9701399999999998</v>
      </c>
      <c r="CA265">
        <v>1836.18</v>
      </c>
      <c r="CB265">
        <v>12.596399999999999</v>
      </c>
      <c r="CC265">
        <v>1.5910500000000001</v>
      </c>
      <c r="CD265">
        <v>1.28748</v>
      </c>
      <c r="CE265">
        <v>13.872400000000001</v>
      </c>
      <c r="CF265">
        <v>10.6534</v>
      </c>
      <c r="CG265">
        <v>1600</v>
      </c>
      <c r="CH265">
        <v>0.89999799999999996</v>
      </c>
      <c r="CI265">
        <v>0.10000199999999999</v>
      </c>
      <c r="CJ265">
        <v>20</v>
      </c>
      <c r="CK265">
        <v>31274.3</v>
      </c>
      <c r="CL265">
        <v>1736445700.0999999</v>
      </c>
      <c r="CM265" t="s">
        <v>346</v>
      </c>
      <c r="CN265">
        <v>1736445697.0999999</v>
      </c>
      <c r="CO265">
        <v>1736445700.0999999</v>
      </c>
      <c r="CP265">
        <v>1</v>
      </c>
      <c r="CQ265">
        <v>-0.33700000000000002</v>
      </c>
      <c r="CR265">
        <v>1.2999999999999999E-2</v>
      </c>
      <c r="CS265">
        <v>0.22</v>
      </c>
      <c r="CT265">
        <v>8.3000000000000004E-2</v>
      </c>
      <c r="CU265">
        <v>420</v>
      </c>
      <c r="CV265">
        <v>16</v>
      </c>
      <c r="CW265">
        <v>0.23</v>
      </c>
      <c r="CX265">
        <v>0.32</v>
      </c>
      <c r="CY265">
        <v>-96.807538095238101</v>
      </c>
      <c r="CZ265">
        <v>-3.1806077922078999</v>
      </c>
      <c r="DA265">
        <v>0.35958753418219203</v>
      </c>
      <c r="DB265">
        <v>0</v>
      </c>
      <c r="DC265">
        <v>2.9484371428571401</v>
      </c>
      <c r="DD265">
        <v>0.203607272727272</v>
      </c>
      <c r="DE265">
        <v>2.2107091545443901E-2</v>
      </c>
      <c r="DF265">
        <v>1</v>
      </c>
      <c r="DG265">
        <v>1</v>
      </c>
      <c r="DH265">
        <v>2</v>
      </c>
      <c r="DI265" t="s">
        <v>347</v>
      </c>
      <c r="DJ265">
        <v>3.1192299999999999</v>
      </c>
      <c r="DK265">
        <v>2.8001200000000002</v>
      </c>
      <c r="DL265">
        <v>0.25791399999999998</v>
      </c>
      <c r="DM265">
        <v>0.26805899999999999</v>
      </c>
      <c r="DN265">
        <v>8.6999300000000002E-2</v>
      </c>
      <c r="DO265">
        <v>7.5266799999999995E-2</v>
      </c>
      <c r="DP265">
        <v>20708.5</v>
      </c>
      <c r="DQ265">
        <v>18878.5</v>
      </c>
      <c r="DR265">
        <v>26684.400000000001</v>
      </c>
      <c r="DS265">
        <v>24120.6</v>
      </c>
      <c r="DT265">
        <v>33684.199999999997</v>
      </c>
      <c r="DU265">
        <v>32495</v>
      </c>
      <c r="DV265">
        <v>40347</v>
      </c>
      <c r="DW265">
        <v>38131.199999999997</v>
      </c>
      <c r="DX265">
        <v>2.0146700000000002</v>
      </c>
      <c r="DY265">
        <v>2.2686500000000001</v>
      </c>
      <c r="DZ265">
        <v>0.14458599999999999</v>
      </c>
      <c r="EA265">
        <v>0</v>
      </c>
      <c r="EB265">
        <v>22.3551</v>
      </c>
      <c r="EC265">
        <v>999.9</v>
      </c>
      <c r="ED265">
        <v>64.125</v>
      </c>
      <c r="EE265">
        <v>22.195</v>
      </c>
      <c r="EF265">
        <v>16.845800000000001</v>
      </c>
      <c r="EG265">
        <v>64.4148</v>
      </c>
      <c r="EH265">
        <v>26.414300000000001</v>
      </c>
      <c r="EI265">
        <v>1</v>
      </c>
      <c r="EJ265">
        <v>-0.42179899999999998</v>
      </c>
      <c r="EK265">
        <v>-3.9683799999999998</v>
      </c>
      <c r="EL265">
        <v>20.234300000000001</v>
      </c>
      <c r="EM265">
        <v>5.2617700000000003</v>
      </c>
      <c r="EN265">
        <v>12.006399999999999</v>
      </c>
      <c r="EO265">
        <v>4.9991500000000002</v>
      </c>
      <c r="EP265">
        <v>3.2868300000000001</v>
      </c>
      <c r="EQ265">
        <v>9999</v>
      </c>
      <c r="ER265">
        <v>9999</v>
      </c>
      <c r="ES265">
        <v>999.9</v>
      </c>
      <c r="ET265">
        <v>9999</v>
      </c>
      <c r="EU265">
        <v>1.87226</v>
      </c>
      <c r="EV265">
        <v>1.87317</v>
      </c>
      <c r="EW265">
        <v>1.8693500000000001</v>
      </c>
      <c r="EX265">
        <v>1.8750500000000001</v>
      </c>
      <c r="EY265">
        <v>1.8754</v>
      </c>
      <c r="EZ265">
        <v>1.8737999999999999</v>
      </c>
      <c r="FA265">
        <v>1.87236</v>
      </c>
      <c r="FB265">
        <v>1.87148</v>
      </c>
      <c r="FC265">
        <v>5</v>
      </c>
      <c r="FD265">
        <v>0</v>
      </c>
      <c r="FE265">
        <v>0</v>
      </c>
      <c r="FF265">
        <v>0</v>
      </c>
      <c r="FG265" t="s">
        <v>348</v>
      </c>
      <c r="FH265" t="s">
        <v>349</v>
      </c>
      <c r="FI265" t="s">
        <v>350</v>
      </c>
      <c r="FJ265" t="s">
        <v>350</v>
      </c>
      <c r="FK265" t="s">
        <v>350</v>
      </c>
      <c r="FL265" t="s">
        <v>350</v>
      </c>
      <c r="FM265">
        <v>0</v>
      </c>
      <c r="FN265">
        <v>100</v>
      </c>
      <c r="FO265">
        <v>100</v>
      </c>
      <c r="FP265">
        <v>-0.84</v>
      </c>
      <c r="FQ265">
        <v>7.3999999999999996E-2</v>
      </c>
      <c r="FR265">
        <v>-0.18329044484773399</v>
      </c>
      <c r="FS265">
        <v>1.93526017593624E-3</v>
      </c>
      <c r="FT265">
        <v>-2.6352868309754201E-6</v>
      </c>
      <c r="FU265">
        <v>7.4988703689445403E-10</v>
      </c>
      <c r="FV265">
        <v>7.4070808911679595E-2</v>
      </c>
      <c r="FW265">
        <v>0</v>
      </c>
      <c r="FX265">
        <v>0</v>
      </c>
      <c r="FY265">
        <v>0</v>
      </c>
      <c r="FZ265">
        <v>1</v>
      </c>
      <c r="GA265">
        <v>1999</v>
      </c>
      <c r="GB265">
        <v>0</v>
      </c>
      <c r="GC265">
        <v>14</v>
      </c>
      <c r="GD265">
        <v>62.8</v>
      </c>
      <c r="GE265">
        <v>62.8</v>
      </c>
      <c r="GF265">
        <v>3.7121599999999999</v>
      </c>
      <c r="GG265">
        <v>2.47681</v>
      </c>
      <c r="GH265">
        <v>1.5979000000000001</v>
      </c>
      <c r="GI265">
        <v>2.3535200000000001</v>
      </c>
      <c r="GJ265">
        <v>1.64917</v>
      </c>
      <c r="GK265">
        <v>2.3950200000000001</v>
      </c>
      <c r="GL265">
        <v>26.396000000000001</v>
      </c>
      <c r="GM265">
        <v>14.298400000000001</v>
      </c>
      <c r="GN265">
        <v>19</v>
      </c>
      <c r="GO265">
        <v>451.99299999999999</v>
      </c>
      <c r="GP265">
        <v>640.61500000000001</v>
      </c>
      <c r="GQ265">
        <v>29.040900000000001</v>
      </c>
      <c r="GR265">
        <v>21.827400000000001</v>
      </c>
      <c r="GS265">
        <v>30.0001</v>
      </c>
      <c r="GT265">
        <v>21.754799999999999</v>
      </c>
      <c r="GU265">
        <v>21.736899999999999</v>
      </c>
      <c r="GV265">
        <v>74.467100000000002</v>
      </c>
      <c r="GW265">
        <v>28.6099</v>
      </c>
      <c r="GX265">
        <v>100</v>
      </c>
      <c r="GY265">
        <v>29.0351</v>
      </c>
      <c r="GZ265">
        <v>1860.03</v>
      </c>
      <c r="HA265">
        <v>12.527699999999999</v>
      </c>
      <c r="HB265">
        <v>101.331</v>
      </c>
      <c r="HC265">
        <v>101.322</v>
      </c>
    </row>
    <row r="266" spans="1:211" x14ac:dyDescent="0.2">
      <c r="A266">
        <v>250</v>
      </c>
      <c r="B266">
        <v>1736449470</v>
      </c>
      <c r="C266">
        <v>497.90000009536698</v>
      </c>
      <c r="D266" t="s">
        <v>847</v>
      </c>
      <c r="E266" t="s">
        <v>848</v>
      </c>
      <c r="F266">
        <v>2</v>
      </c>
      <c r="G266">
        <v>1736449468</v>
      </c>
      <c r="H266">
        <f t="shared" si="102"/>
        <v>2.5122985654423263E-3</v>
      </c>
      <c r="I266">
        <f t="shared" si="103"/>
        <v>2.5122985654423262</v>
      </c>
      <c r="J266">
        <f t="shared" si="104"/>
        <v>48.097687723378144</v>
      </c>
      <c r="K266">
        <f t="shared" si="105"/>
        <v>1742.23</v>
      </c>
      <c r="L266">
        <f t="shared" si="106"/>
        <v>1174.839355445207</v>
      </c>
      <c r="M266">
        <f t="shared" si="107"/>
        <v>120.19567524935877</v>
      </c>
      <c r="N266">
        <f t="shared" si="108"/>
        <v>178.24437896050452</v>
      </c>
      <c r="O266">
        <f t="shared" si="109"/>
        <v>0.14889159977127578</v>
      </c>
      <c r="P266">
        <f t="shared" si="110"/>
        <v>3.5268492534697224</v>
      </c>
      <c r="Q266">
        <f t="shared" si="111"/>
        <v>0.14548571038519029</v>
      </c>
      <c r="R266">
        <f t="shared" si="112"/>
        <v>9.1228085620769991E-2</v>
      </c>
      <c r="S266">
        <f t="shared" si="113"/>
        <v>253.92017999999999</v>
      </c>
      <c r="T266">
        <f t="shared" si="114"/>
        <v>25.710009578703328</v>
      </c>
      <c r="U266">
        <f t="shared" si="115"/>
        <v>25.710009578703328</v>
      </c>
      <c r="V266">
        <f t="shared" si="116"/>
        <v>3.3167892802469843</v>
      </c>
      <c r="W266">
        <f t="shared" si="117"/>
        <v>50.083609873474735</v>
      </c>
      <c r="X266">
        <f t="shared" si="118"/>
        <v>1.5924830779682826</v>
      </c>
      <c r="Y266">
        <f t="shared" si="119"/>
        <v>3.1796491546662518</v>
      </c>
      <c r="Z266">
        <f t="shared" si="120"/>
        <v>1.7243062022787017</v>
      </c>
      <c r="AA266">
        <f t="shared" si="121"/>
        <v>-110.79236673600658</v>
      </c>
      <c r="AB266">
        <f t="shared" si="122"/>
        <v>-135.02938505104791</v>
      </c>
      <c r="AC266">
        <f t="shared" si="123"/>
        <v>-8.1274231210669114</v>
      </c>
      <c r="AD266">
        <f t="shared" si="124"/>
        <v>-2.8994908121433127E-2</v>
      </c>
      <c r="AE266">
        <f t="shared" si="125"/>
        <v>76.724229457511385</v>
      </c>
      <c r="AF266">
        <f t="shared" si="126"/>
        <v>2.5139658038768689</v>
      </c>
      <c r="AG266">
        <f t="shared" si="127"/>
        <v>48.097687723378144</v>
      </c>
      <c r="AH266">
        <v>1855.67893968509</v>
      </c>
      <c r="AI266">
        <v>1773.1843030303</v>
      </c>
      <c r="AJ266">
        <v>3.41049298914337</v>
      </c>
      <c r="AK266">
        <v>85.495142733625997</v>
      </c>
      <c r="AL266">
        <f t="shared" si="128"/>
        <v>2.5122985654423262</v>
      </c>
      <c r="AM266">
        <v>12.5962660149799</v>
      </c>
      <c r="AN266">
        <v>15.5640153846154</v>
      </c>
      <c r="AO266">
        <v>-6.1586591278313803E-6</v>
      </c>
      <c r="AP266">
        <v>126.389948844656</v>
      </c>
      <c r="AQ266">
        <v>37</v>
      </c>
      <c r="AR266">
        <v>7</v>
      </c>
      <c r="AS266">
        <f t="shared" si="129"/>
        <v>1</v>
      </c>
      <c r="AT266">
        <f t="shared" si="130"/>
        <v>0</v>
      </c>
      <c r="AU266">
        <f t="shared" si="131"/>
        <v>54220.061566105993</v>
      </c>
      <c r="AV266">
        <f t="shared" si="132"/>
        <v>1600</v>
      </c>
      <c r="AW266">
        <f t="shared" si="133"/>
        <v>1348.800072</v>
      </c>
      <c r="AX266">
        <f t="shared" si="134"/>
        <v>0.84300004500000003</v>
      </c>
      <c r="AY266">
        <f t="shared" si="135"/>
        <v>0.15870011249999999</v>
      </c>
      <c r="AZ266">
        <v>6</v>
      </c>
      <c r="BA266">
        <v>0.5</v>
      </c>
      <c r="BB266" t="s">
        <v>345</v>
      </c>
      <c r="BC266">
        <v>2</v>
      </c>
      <c r="BD266" t="b">
        <v>1</v>
      </c>
      <c r="BE266">
        <v>1736449468</v>
      </c>
      <c r="BF266">
        <v>1742.23</v>
      </c>
      <c r="BG266">
        <v>1839.55</v>
      </c>
      <c r="BH266">
        <v>15.56555</v>
      </c>
      <c r="BI266">
        <v>12.5959</v>
      </c>
      <c r="BJ266">
        <v>1743.08</v>
      </c>
      <c r="BK266">
        <v>15.49145</v>
      </c>
      <c r="BL266">
        <v>500.02550000000002</v>
      </c>
      <c r="BM266">
        <v>102.2085</v>
      </c>
      <c r="BN266">
        <v>9.9679149999999994E-2</v>
      </c>
      <c r="BO266">
        <v>24.999849999999999</v>
      </c>
      <c r="BP266">
        <v>24.735199999999999</v>
      </c>
      <c r="BQ266">
        <v>999.9</v>
      </c>
      <c r="BR266">
        <v>0</v>
      </c>
      <c r="BS266">
        <v>0</v>
      </c>
      <c r="BT266">
        <v>9964.06</v>
      </c>
      <c r="BU266">
        <v>512.65899999999999</v>
      </c>
      <c r="BV266">
        <v>124.5775</v>
      </c>
      <c r="BW266">
        <v>-97.314999999999998</v>
      </c>
      <c r="BX266">
        <v>1769.78</v>
      </c>
      <c r="BY266">
        <v>1863.0150000000001</v>
      </c>
      <c r="BZ266">
        <v>2.9696549999999999</v>
      </c>
      <c r="CA266">
        <v>1839.55</v>
      </c>
      <c r="CB266">
        <v>12.5959</v>
      </c>
      <c r="CC266">
        <v>1.59093</v>
      </c>
      <c r="CD266">
        <v>1.2874099999999999</v>
      </c>
      <c r="CE266">
        <v>13.8712</v>
      </c>
      <c r="CF266">
        <v>10.6526</v>
      </c>
      <c r="CG266">
        <v>1600</v>
      </c>
      <c r="CH266">
        <v>0.89999850000000003</v>
      </c>
      <c r="CI266">
        <v>0.10000149999999999</v>
      </c>
      <c r="CJ266">
        <v>20</v>
      </c>
      <c r="CK266">
        <v>31274.35</v>
      </c>
      <c r="CL266">
        <v>1736445700.0999999</v>
      </c>
      <c r="CM266" t="s">
        <v>346</v>
      </c>
      <c r="CN266">
        <v>1736445697.0999999</v>
      </c>
      <c r="CO266">
        <v>1736445700.0999999</v>
      </c>
      <c r="CP266">
        <v>1</v>
      </c>
      <c r="CQ266">
        <v>-0.33700000000000002</v>
      </c>
      <c r="CR266">
        <v>1.2999999999999999E-2</v>
      </c>
      <c r="CS266">
        <v>0.22</v>
      </c>
      <c r="CT266">
        <v>8.3000000000000004E-2</v>
      </c>
      <c r="CU266">
        <v>420</v>
      </c>
      <c r="CV266">
        <v>16</v>
      </c>
      <c r="CW266">
        <v>0.23</v>
      </c>
      <c r="CX266">
        <v>0.32</v>
      </c>
      <c r="CY266">
        <v>-96.903161904761902</v>
      </c>
      <c r="CZ266">
        <v>-3.16764935064929</v>
      </c>
      <c r="DA266">
        <v>0.355341600202491</v>
      </c>
      <c r="DB266">
        <v>0</v>
      </c>
      <c r="DC266">
        <v>2.9528133333333302</v>
      </c>
      <c r="DD266">
        <v>0.19141792207792599</v>
      </c>
      <c r="DE266">
        <v>2.13604577562269E-2</v>
      </c>
      <c r="DF266">
        <v>1</v>
      </c>
      <c r="DG266">
        <v>1</v>
      </c>
      <c r="DH266">
        <v>2</v>
      </c>
      <c r="DI266" t="s">
        <v>347</v>
      </c>
      <c r="DJ266">
        <v>3.1192600000000001</v>
      </c>
      <c r="DK266">
        <v>2.8004600000000002</v>
      </c>
      <c r="DL266">
        <v>0.25847300000000001</v>
      </c>
      <c r="DM266">
        <v>0.26858599999999999</v>
      </c>
      <c r="DN266">
        <v>8.6993299999999996E-2</v>
      </c>
      <c r="DO266">
        <v>7.5262099999999998E-2</v>
      </c>
      <c r="DP266">
        <v>20693</v>
      </c>
      <c r="DQ266">
        <v>18865.3</v>
      </c>
      <c r="DR266">
        <v>26684.400000000001</v>
      </c>
      <c r="DS266">
        <v>24120.9</v>
      </c>
      <c r="DT266">
        <v>33684.5</v>
      </c>
      <c r="DU266">
        <v>32495.4</v>
      </c>
      <c r="DV266">
        <v>40347</v>
      </c>
      <c r="DW266">
        <v>38131.5</v>
      </c>
      <c r="DX266">
        <v>2.0142500000000001</v>
      </c>
      <c r="DY266">
        <v>2.26918</v>
      </c>
      <c r="DZ266">
        <v>0.145875</v>
      </c>
      <c r="EA266">
        <v>0</v>
      </c>
      <c r="EB266">
        <v>22.3568</v>
      </c>
      <c r="EC266">
        <v>999.9</v>
      </c>
      <c r="ED266">
        <v>64.125</v>
      </c>
      <c r="EE266">
        <v>22.195</v>
      </c>
      <c r="EF266">
        <v>16.848400000000002</v>
      </c>
      <c r="EG266">
        <v>63.7348</v>
      </c>
      <c r="EH266">
        <v>26.546500000000002</v>
      </c>
      <c r="EI266">
        <v>1</v>
      </c>
      <c r="EJ266">
        <v>-0.42178399999999999</v>
      </c>
      <c r="EK266">
        <v>-3.9430499999999999</v>
      </c>
      <c r="EL266">
        <v>20.2346</v>
      </c>
      <c r="EM266">
        <v>5.2610200000000003</v>
      </c>
      <c r="EN266">
        <v>12.0061</v>
      </c>
      <c r="EO266">
        <v>4.9976000000000003</v>
      </c>
      <c r="EP266">
        <v>3.2867799999999998</v>
      </c>
      <c r="EQ266">
        <v>9999</v>
      </c>
      <c r="ER266">
        <v>9999</v>
      </c>
      <c r="ES266">
        <v>999.9</v>
      </c>
      <c r="ET266">
        <v>9999</v>
      </c>
      <c r="EU266">
        <v>1.8722700000000001</v>
      </c>
      <c r="EV266">
        <v>1.87317</v>
      </c>
      <c r="EW266">
        <v>1.8693500000000001</v>
      </c>
      <c r="EX266">
        <v>1.8750500000000001</v>
      </c>
      <c r="EY266">
        <v>1.8753899999999999</v>
      </c>
      <c r="EZ266">
        <v>1.8737900000000001</v>
      </c>
      <c r="FA266">
        <v>1.8724000000000001</v>
      </c>
      <c r="FB266">
        <v>1.87148</v>
      </c>
      <c r="FC266">
        <v>5</v>
      </c>
      <c r="FD266">
        <v>0</v>
      </c>
      <c r="FE266">
        <v>0</v>
      </c>
      <c r="FF266">
        <v>0</v>
      </c>
      <c r="FG266" t="s">
        <v>348</v>
      </c>
      <c r="FH266" t="s">
        <v>349</v>
      </c>
      <c r="FI266" t="s">
        <v>350</v>
      </c>
      <c r="FJ266" t="s">
        <v>350</v>
      </c>
      <c r="FK266" t="s">
        <v>350</v>
      </c>
      <c r="FL266" t="s">
        <v>350</v>
      </c>
      <c r="FM266">
        <v>0</v>
      </c>
      <c r="FN266">
        <v>100</v>
      </c>
      <c r="FO266">
        <v>100</v>
      </c>
      <c r="FP266">
        <v>-0.85</v>
      </c>
      <c r="FQ266">
        <v>7.4099999999999999E-2</v>
      </c>
      <c r="FR266">
        <v>-0.18329044484773399</v>
      </c>
      <c r="FS266">
        <v>1.93526017593624E-3</v>
      </c>
      <c r="FT266">
        <v>-2.6352868309754201E-6</v>
      </c>
      <c r="FU266">
        <v>7.4988703689445403E-10</v>
      </c>
      <c r="FV266">
        <v>7.4070808911679595E-2</v>
      </c>
      <c r="FW266">
        <v>0</v>
      </c>
      <c r="FX266">
        <v>0</v>
      </c>
      <c r="FY266">
        <v>0</v>
      </c>
      <c r="FZ266">
        <v>1</v>
      </c>
      <c r="GA266">
        <v>1999</v>
      </c>
      <c r="GB266">
        <v>0</v>
      </c>
      <c r="GC266">
        <v>14</v>
      </c>
      <c r="GD266">
        <v>62.9</v>
      </c>
      <c r="GE266">
        <v>62.8</v>
      </c>
      <c r="GF266">
        <v>3.7219199999999999</v>
      </c>
      <c r="GG266">
        <v>2.47559</v>
      </c>
      <c r="GH266">
        <v>1.5979000000000001</v>
      </c>
      <c r="GI266">
        <v>2.35107</v>
      </c>
      <c r="GJ266">
        <v>1.64917</v>
      </c>
      <c r="GK266">
        <v>2.2973599999999998</v>
      </c>
      <c r="GL266">
        <v>26.396000000000001</v>
      </c>
      <c r="GM266">
        <v>14.298400000000001</v>
      </c>
      <c r="GN266">
        <v>19</v>
      </c>
      <c r="GO266">
        <v>451.75599999999997</v>
      </c>
      <c r="GP266">
        <v>641.05899999999997</v>
      </c>
      <c r="GQ266">
        <v>29.0441</v>
      </c>
      <c r="GR266">
        <v>21.828700000000001</v>
      </c>
      <c r="GS266">
        <v>30.0001</v>
      </c>
      <c r="GT266">
        <v>21.755700000000001</v>
      </c>
      <c r="GU266">
        <v>21.7378</v>
      </c>
      <c r="GV266">
        <v>74.683599999999998</v>
      </c>
      <c r="GW266">
        <v>28.6099</v>
      </c>
      <c r="GX266">
        <v>100</v>
      </c>
      <c r="GY266">
        <v>29.037600000000001</v>
      </c>
      <c r="GZ266">
        <v>1866.74</v>
      </c>
      <c r="HA266">
        <v>12.522600000000001</v>
      </c>
      <c r="HB266">
        <v>101.33199999999999</v>
      </c>
      <c r="HC266">
        <v>101.32299999999999</v>
      </c>
    </row>
    <row r="267" spans="1:211" x14ac:dyDescent="0.2">
      <c r="A267">
        <v>251</v>
      </c>
      <c r="B267">
        <v>1736449472</v>
      </c>
      <c r="C267">
        <v>499.90000009536698</v>
      </c>
      <c r="D267" t="s">
        <v>849</v>
      </c>
      <c r="E267" t="s">
        <v>850</v>
      </c>
      <c r="F267">
        <v>2</v>
      </c>
      <c r="G267">
        <v>1736449471</v>
      </c>
      <c r="H267">
        <f t="shared" si="102"/>
        <v>2.5127926182086095E-3</v>
      </c>
      <c r="I267">
        <f t="shared" si="103"/>
        <v>2.5127926182086093</v>
      </c>
      <c r="J267">
        <f t="shared" si="104"/>
        <v>48.136200082658441</v>
      </c>
      <c r="K267">
        <f t="shared" si="105"/>
        <v>1752.31</v>
      </c>
      <c r="L267">
        <f t="shared" si="106"/>
        <v>1183.5705054465523</v>
      </c>
      <c r="M267">
        <f t="shared" si="107"/>
        <v>121.08260463686148</v>
      </c>
      <c r="N267">
        <f t="shared" si="108"/>
        <v>179.26626082251599</v>
      </c>
      <c r="O267">
        <f t="shared" si="109"/>
        <v>0.14870205397122485</v>
      </c>
      <c r="P267">
        <f t="shared" si="110"/>
        <v>3.5427925880893776</v>
      </c>
      <c r="Q267">
        <f t="shared" si="111"/>
        <v>0.14531963823479946</v>
      </c>
      <c r="R267">
        <f t="shared" si="112"/>
        <v>9.112226249447232E-2</v>
      </c>
      <c r="S267">
        <f t="shared" si="113"/>
        <v>253.92012</v>
      </c>
      <c r="T267">
        <f t="shared" si="114"/>
        <v>25.720230471109737</v>
      </c>
      <c r="U267">
        <f t="shared" si="115"/>
        <v>25.720230471109737</v>
      </c>
      <c r="V267">
        <f t="shared" si="116"/>
        <v>3.3188001845571606</v>
      </c>
      <c r="W267">
        <f t="shared" si="117"/>
        <v>50.037770136243211</v>
      </c>
      <c r="X267">
        <f t="shared" si="118"/>
        <v>1.5922922979222001</v>
      </c>
      <c r="Y267">
        <f t="shared" si="119"/>
        <v>3.1821807678213774</v>
      </c>
      <c r="Z267">
        <f t="shared" si="120"/>
        <v>1.7265078866349606</v>
      </c>
      <c r="AA267">
        <f t="shared" si="121"/>
        <v>-110.81415446299968</v>
      </c>
      <c r="AB267">
        <f t="shared" si="122"/>
        <v>-135.0421369969404</v>
      </c>
      <c r="AC267">
        <f t="shared" si="123"/>
        <v>-8.0925708681004043</v>
      </c>
      <c r="AD267">
        <f t="shared" si="124"/>
        <v>-2.8742328040493703E-2</v>
      </c>
      <c r="AE267">
        <f t="shared" si="125"/>
        <v>76.606927786747931</v>
      </c>
      <c r="AF267">
        <f t="shared" si="126"/>
        <v>2.5141772745226416</v>
      </c>
      <c r="AG267">
        <f t="shared" si="127"/>
        <v>48.136200082658441</v>
      </c>
      <c r="AH267">
        <v>1862.6078078831199</v>
      </c>
      <c r="AI267">
        <v>1780.03278787879</v>
      </c>
      <c r="AJ267">
        <v>3.41561563373625</v>
      </c>
      <c r="AK267">
        <v>85.495142733625997</v>
      </c>
      <c r="AL267">
        <f t="shared" si="128"/>
        <v>2.5127926182086093</v>
      </c>
      <c r="AM267">
        <v>12.595966774549799</v>
      </c>
      <c r="AN267">
        <v>15.5642853146853</v>
      </c>
      <c r="AO267">
        <v>-5.1369649326837499E-6</v>
      </c>
      <c r="AP267">
        <v>126.389948844656</v>
      </c>
      <c r="AQ267">
        <v>36</v>
      </c>
      <c r="AR267">
        <v>7</v>
      </c>
      <c r="AS267">
        <f t="shared" si="129"/>
        <v>1</v>
      </c>
      <c r="AT267">
        <f t="shared" si="130"/>
        <v>0</v>
      </c>
      <c r="AU267">
        <f t="shared" si="131"/>
        <v>54568.716904172172</v>
      </c>
      <c r="AV267">
        <f t="shared" si="132"/>
        <v>1600</v>
      </c>
      <c r="AW267">
        <f t="shared" si="133"/>
        <v>1348.8000480000001</v>
      </c>
      <c r="AX267">
        <f t="shared" si="134"/>
        <v>0.84300003000000001</v>
      </c>
      <c r="AY267">
        <f t="shared" si="135"/>
        <v>0.158700075</v>
      </c>
      <c r="AZ267">
        <v>6</v>
      </c>
      <c r="BA267">
        <v>0.5</v>
      </c>
      <c r="BB267" t="s">
        <v>345</v>
      </c>
      <c r="BC267">
        <v>2</v>
      </c>
      <c r="BD267" t="b">
        <v>1</v>
      </c>
      <c r="BE267">
        <v>1736449471</v>
      </c>
      <c r="BF267">
        <v>1752.31</v>
      </c>
      <c r="BG267">
        <v>1849.52</v>
      </c>
      <c r="BH267">
        <v>15.564500000000001</v>
      </c>
      <c r="BI267">
        <v>12.5946</v>
      </c>
      <c r="BJ267">
        <v>1753.16</v>
      </c>
      <c r="BK267">
        <v>15.490399999999999</v>
      </c>
      <c r="BL267">
        <v>500.02600000000001</v>
      </c>
      <c r="BM267">
        <v>102.203</v>
      </c>
      <c r="BN267">
        <v>9.9823599999999998E-2</v>
      </c>
      <c r="BO267">
        <v>25.013200000000001</v>
      </c>
      <c r="BP267">
        <v>24.7592</v>
      </c>
      <c r="BQ267">
        <v>999.9</v>
      </c>
      <c r="BR267">
        <v>0</v>
      </c>
      <c r="BS267">
        <v>0</v>
      </c>
      <c r="BT267">
        <v>10031.9</v>
      </c>
      <c r="BU267">
        <v>512.67499999999995</v>
      </c>
      <c r="BV267">
        <v>124.51</v>
      </c>
      <c r="BW267">
        <v>-97.204099999999997</v>
      </c>
      <c r="BX267">
        <v>1780.02</v>
      </c>
      <c r="BY267">
        <v>1873.11</v>
      </c>
      <c r="BZ267">
        <v>2.9699</v>
      </c>
      <c r="CA267">
        <v>1849.52</v>
      </c>
      <c r="CB267">
        <v>12.5946</v>
      </c>
      <c r="CC267">
        <v>1.59074</v>
      </c>
      <c r="CD267">
        <v>1.2871999999999999</v>
      </c>
      <c r="CE267">
        <v>13.869400000000001</v>
      </c>
      <c r="CF267">
        <v>10.6503</v>
      </c>
      <c r="CG267">
        <v>1600</v>
      </c>
      <c r="CH267">
        <v>0.89999899999999999</v>
      </c>
      <c r="CI267">
        <v>0.10000100000000001</v>
      </c>
      <c r="CJ267">
        <v>20</v>
      </c>
      <c r="CK267">
        <v>31274.5</v>
      </c>
      <c r="CL267">
        <v>1736445700.0999999</v>
      </c>
      <c r="CM267" t="s">
        <v>346</v>
      </c>
      <c r="CN267">
        <v>1736445697.0999999</v>
      </c>
      <c r="CO267">
        <v>1736445700.0999999</v>
      </c>
      <c r="CP267">
        <v>1</v>
      </c>
      <c r="CQ267">
        <v>-0.33700000000000002</v>
      </c>
      <c r="CR267">
        <v>1.2999999999999999E-2</v>
      </c>
      <c r="CS267">
        <v>0.22</v>
      </c>
      <c r="CT267">
        <v>8.3000000000000004E-2</v>
      </c>
      <c r="CU267">
        <v>420</v>
      </c>
      <c r="CV267">
        <v>16</v>
      </c>
      <c r="CW267">
        <v>0.23</v>
      </c>
      <c r="CX267">
        <v>0.32</v>
      </c>
      <c r="CY267">
        <v>-97.011409523809505</v>
      </c>
      <c r="CZ267">
        <v>-2.2921012987012599</v>
      </c>
      <c r="DA267">
        <v>0.26201322559269202</v>
      </c>
      <c r="DB267">
        <v>0</v>
      </c>
      <c r="DC267">
        <v>2.9569928571428599</v>
      </c>
      <c r="DD267">
        <v>0.166829610389607</v>
      </c>
      <c r="DE267">
        <v>1.9831525442097001E-2</v>
      </c>
      <c r="DF267">
        <v>1</v>
      </c>
      <c r="DG267">
        <v>1</v>
      </c>
      <c r="DH267">
        <v>2</v>
      </c>
      <c r="DI267" t="s">
        <v>347</v>
      </c>
      <c r="DJ267">
        <v>3.1188500000000001</v>
      </c>
      <c r="DK267">
        <v>2.8008700000000002</v>
      </c>
      <c r="DL267">
        <v>0.25902199999999997</v>
      </c>
      <c r="DM267">
        <v>0.26911000000000002</v>
      </c>
      <c r="DN267">
        <v>8.6991399999999997E-2</v>
      </c>
      <c r="DO267">
        <v>7.5239399999999998E-2</v>
      </c>
      <c r="DP267">
        <v>20677.599999999999</v>
      </c>
      <c r="DQ267">
        <v>18851.7</v>
      </c>
      <c r="DR267">
        <v>26684.2</v>
      </c>
      <c r="DS267">
        <v>24120.7</v>
      </c>
      <c r="DT267">
        <v>33684.6</v>
      </c>
      <c r="DU267">
        <v>32496.1</v>
      </c>
      <c r="DV267">
        <v>40347</v>
      </c>
      <c r="DW267">
        <v>38131.199999999997</v>
      </c>
      <c r="DX267">
        <v>2.0140500000000001</v>
      </c>
      <c r="DY267">
        <v>2.26918</v>
      </c>
      <c r="DZ267">
        <v>0.14621000000000001</v>
      </c>
      <c r="EA267">
        <v>0</v>
      </c>
      <c r="EB267">
        <v>22.358899999999998</v>
      </c>
      <c r="EC267">
        <v>999.9</v>
      </c>
      <c r="ED267">
        <v>64.125</v>
      </c>
      <c r="EE267">
        <v>22.195</v>
      </c>
      <c r="EF267">
        <v>16.848600000000001</v>
      </c>
      <c r="EG267">
        <v>63.954900000000002</v>
      </c>
      <c r="EH267">
        <v>27.055299999999999</v>
      </c>
      <c r="EI267">
        <v>1</v>
      </c>
      <c r="EJ267">
        <v>-0.42183900000000002</v>
      </c>
      <c r="EK267">
        <v>-3.9295399999999998</v>
      </c>
      <c r="EL267">
        <v>20.234999999999999</v>
      </c>
      <c r="EM267">
        <v>5.2611699999999999</v>
      </c>
      <c r="EN267">
        <v>12.0067</v>
      </c>
      <c r="EO267">
        <v>4.9981999999999998</v>
      </c>
      <c r="EP267">
        <v>3.2867999999999999</v>
      </c>
      <c r="EQ267">
        <v>9999</v>
      </c>
      <c r="ER267">
        <v>9999</v>
      </c>
      <c r="ES267">
        <v>999.9</v>
      </c>
      <c r="ET267">
        <v>9999</v>
      </c>
      <c r="EU267">
        <v>1.8722700000000001</v>
      </c>
      <c r="EV267">
        <v>1.87317</v>
      </c>
      <c r="EW267">
        <v>1.8693500000000001</v>
      </c>
      <c r="EX267">
        <v>1.8750599999999999</v>
      </c>
      <c r="EY267">
        <v>1.87537</v>
      </c>
      <c r="EZ267">
        <v>1.8737900000000001</v>
      </c>
      <c r="FA267">
        <v>1.87239</v>
      </c>
      <c r="FB267">
        <v>1.8714900000000001</v>
      </c>
      <c r="FC267">
        <v>5</v>
      </c>
      <c r="FD267">
        <v>0</v>
      </c>
      <c r="FE267">
        <v>0</v>
      </c>
      <c r="FF267">
        <v>0</v>
      </c>
      <c r="FG267" t="s">
        <v>348</v>
      </c>
      <c r="FH267" t="s">
        <v>349</v>
      </c>
      <c r="FI267" t="s">
        <v>350</v>
      </c>
      <c r="FJ267" t="s">
        <v>350</v>
      </c>
      <c r="FK267" t="s">
        <v>350</v>
      </c>
      <c r="FL267" t="s">
        <v>350</v>
      </c>
      <c r="FM267">
        <v>0</v>
      </c>
      <c r="FN267">
        <v>100</v>
      </c>
      <c r="FO267">
        <v>100</v>
      </c>
      <c r="FP267">
        <v>-0.85</v>
      </c>
      <c r="FQ267">
        <v>7.4099999999999999E-2</v>
      </c>
      <c r="FR267">
        <v>-0.18329044484773399</v>
      </c>
      <c r="FS267">
        <v>1.93526017593624E-3</v>
      </c>
      <c r="FT267">
        <v>-2.6352868309754201E-6</v>
      </c>
      <c r="FU267">
        <v>7.4988703689445403E-10</v>
      </c>
      <c r="FV267">
        <v>7.4070808911679595E-2</v>
      </c>
      <c r="FW267">
        <v>0</v>
      </c>
      <c r="FX267">
        <v>0</v>
      </c>
      <c r="FY267">
        <v>0</v>
      </c>
      <c r="FZ267">
        <v>1</v>
      </c>
      <c r="GA267">
        <v>1999</v>
      </c>
      <c r="GB267">
        <v>0</v>
      </c>
      <c r="GC267">
        <v>14</v>
      </c>
      <c r="GD267">
        <v>62.9</v>
      </c>
      <c r="GE267">
        <v>62.9</v>
      </c>
      <c r="GF267">
        <v>3.73291</v>
      </c>
      <c r="GG267">
        <v>2.4560499999999998</v>
      </c>
      <c r="GH267">
        <v>1.5979000000000001</v>
      </c>
      <c r="GI267">
        <v>2.35107</v>
      </c>
      <c r="GJ267">
        <v>1.64917</v>
      </c>
      <c r="GK267">
        <v>2.4560499999999998</v>
      </c>
      <c r="GL267">
        <v>26.396000000000001</v>
      </c>
      <c r="GM267">
        <v>14.315899999999999</v>
      </c>
      <c r="GN267">
        <v>19</v>
      </c>
      <c r="GO267">
        <v>451.65</v>
      </c>
      <c r="GP267">
        <v>641.077</v>
      </c>
      <c r="GQ267">
        <v>29.045000000000002</v>
      </c>
      <c r="GR267">
        <v>21.829699999999999</v>
      </c>
      <c r="GS267">
        <v>30.0001</v>
      </c>
      <c r="GT267">
        <v>21.756599999999999</v>
      </c>
      <c r="GU267">
        <v>21.7392</v>
      </c>
      <c r="GV267">
        <v>74.901799999999994</v>
      </c>
      <c r="GW267">
        <v>28.6099</v>
      </c>
      <c r="GX267">
        <v>100</v>
      </c>
      <c r="GY267">
        <v>29.037600000000001</v>
      </c>
      <c r="GZ267">
        <v>1873.45</v>
      </c>
      <c r="HA267">
        <v>12.5181</v>
      </c>
      <c r="HB267">
        <v>101.331</v>
      </c>
      <c r="HC267">
        <v>101.322</v>
      </c>
    </row>
    <row r="268" spans="1:211" x14ac:dyDescent="0.2">
      <c r="A268">
        <v>252</v>
      </c>
      <c r="B268">
        <v>1736449474</v>
      </c>
      <c r="C268">
        <v>501.90000009536698</v>
      </c>
      <c r="D268" t="s">
        <v>851</v>
      </c>
      <c r="E268" t="s">
        <v>852</v>
      </c>
      <c r="F268">
        <v>2</v>
      </c>
      <c r="G268">
        <v>1736449472</v>
      </c>
      <c r="H268">
        <f t="shared" si="102"/>
        <v>2.513576990077932E-3</v>
      </c>
      <c r="I268">
        <f t="shared" si="103"/>
        <v>2.5135769900779321</v>
      </c>
      <c r="J268">
        <f t="shared" si="104"/>
        <v>48.506046888443386</v>
      </c>
      <c r="K268">
        <f t="shared" si="105"/>
        <v>1755.57</v>
      </c>
      <c r="L268">
        <f t="shared" si="106"/>
        <v>1182.8018448931966</v>
      </c>
      <c r="M268">
        <f t="shared" si="107"/>
        <v>121.00372684544635</v>
      </c>
      <c r="N268">
        <f t="shared" si="108"/>
        <v>179.59940936450099</v>
      </c>
      <c r="O268">
        <f t="shared" si="109"/>
        <v>0.14872440543277368</v>
      </c>
      <c r="P268">
        <f t="shared" si="110"/>
        <v>3.540487788266339</v>
      </c>
      <c r="Q268">
        <f t="shared" si="111"/>
        <v>0.14533883672589562</v>
      </c>
      <c r="R268">
        <f t="shared" si="112"/>
        <v>9.1134533845580346E-2</v>
      </c>
      <c r="S268">
        <f t="shared" si="113"/>
        <v>253.92085350018752</v>
      </c>
      <c r="T268">
        <f t="shared" si="114"/>
        <v>25.72219672428184</v>
      </c>
      <c r="U268">
        <f t="shared" si="115"/>
        <v>25.72219672428184</v>
      </c>
      <c r="V268">
        <f t="shared" si="116"/>
        <v>3.3191871561648494</v>
      </c>
      <c r="W268">
        <f t="shared" si="117"/>
        <v>50.035331915277148</v>
      </c>
      <c r="X268">
        <f t="shared" si="118"/>
        <v>1.592376075321255</v>
      </c>
      <c r="Y268">
        <f t="shared" si="119"/>
        <v>3.1825032719230535</v>
      </c>
      <c r="Z268">
        <f t="shared" si="120"/>
        <v>1.7268110808435944</v>
      </c>
      <c r="AA268">
        <f t="shared" si="121"/>
        <v>-110.84874526243679</v>
      </c>
      <c r="AB268">
        <f t="shared" si="122"/>
        <v>-135.00510497351428</v>
      </c>
      <c r="AC268">
        <f t="shared" si="123"/>
        <v>-8.0957675889269307</v>
      </c>
      <c r="AD268">
        <f t="shared" si="124"/>
        <v>-2.8764324690484955E-2</v>
      </c>
      <c r="AE268">
        <f t="shared" si="125"/>
        <v>76.537492033441637</v>
      </c>
      <c r="AF268">
        <f t="shared" si="126"/>
        <v>2.517920656287342</v>
      </c>
      <c r="AG268">
        <f t="shared" si="127"/>
        <v>48.506046888443386</v>
      </c>
      <c r="AH268">
        <v>1869.35579881073</v>
      </c>
      <c r="AI268">
        <v>1786.6636969696999</v>
      </c>
      <c r="AJ268">
        <v>3.3660507569962901</v>
      </c>
      <c r="AK268">
        <v>85.495142733625997</v>
      </c>
      <c r="AL268">
        <f t="shared" si="128"/>
        <v>2.5135769900779321</v>
      </c>
      <c r="AM268">
        <v>12.5960701086517</v>
      </c>
      <c r="AN268">
        <v>15.5659146853147</v>
      </c>
      <c r="AO268">
        <v>-2.7215794843139498E-6</v>
      </c>
      <c r="AP268">
        <v>126.389948844656</v>
      </c>
      <c r="AQ268">
        <v>37</v>
      </c>
      <c r="AR268">
        <v>7</v>
      </c>
      <c r="AS268">
        <f t="shared" si="129"/>
        <v>1</v>
      </c>
      <c r="AT268">
        <f t="shared" si="130"/>
        <v>0</v>
      </c>
      <c r="AU268">
        <f t="shared" si="131"/>
        <v>54517.565729080365</v>
      </c>
      <c r="AV268">
        <f t="shared" si="132"/>
        <v>1600.0050000000001</v>
      </c>
      <c r="AW268">
        <f t="shared" si="133"/>
        <v>1348.8042390000749</v>
      </c>
      <c r="AX268">
        <f t="shared" si="134"/>
        <v>0.84300001499999988</v>
      </c>
      <c r="AY268">
        <f t="shared" si="135"/>
        <v>0.1587000375</v>
      </c>
      <c r="AZ268">
        <v>6</v>
      </c>
      <c r="BA268">
        <v>0.5</v>
      </c>
      <c r="BB268" t="s">
        <v>345</v>
      </c>
      <c r="BC268">
        <v>2</v>
      </c>
      <c r="BD268" t="b">
        <v>1</v>
      </c>
      <c r="BE268">
        <v>1736449472</v>
      </c>
      <c r="BF268">
        <v>1755.57</v>
      </c>
      <c r="BG268">
        <v>1852.7349999999999</v>
      </c>
      <c r="BH268">
        <v>15.56535</v>
      </c>
      <c r="BI268">
        <v>12.590400000000001</v>
      </c>
      <c r="BJ268">
        <v>1756.425</v>
      </c>
      <c r="BK268">
        <v>15.491250000000001</v>
      </c>
      <c r="BL268">
        <v>499.92</v>
      </c>
      <c r="BM268">
        <v>102.2025</v>
      </c>
      <c r="BN268">
        <v>0.10011929999999999</v>
      </c>
      <c r="BO268">
        <v>25.014900000000001</v>
      </c>
      <c r="BP268">
        <v>24.761500000000002</v>
      </c>
      <c r="BQ268">
        <v>999.9</v>
      </c>
      <c r="BR268">
        <v>0</v>
      </c>
      <c r="BS268">
        <v>0</v>
      </c>
      <c r="BT268">
        <v>10022.200000000001</v>
      </c>
      <c r="BU268">
        <v>512.69399999999996</v>
      </c>
      <c r="BV268">
        <v>123.7015</v>
      </c>
      <c r="BW268">
        <v>-97.160600000000002</v>
      </c>
      <c r="BX268">
        <v>1783.33</v>
      </c>
      <c r="BY268">
        <v>1876.36</v>
      </c>
      <c r="BZ268">
        <v>2.9749150000000002</v>
      </c>
      <c r="CA268">
        <v>1852.7349999999999</v>
      </c>
      <c r="CB268">
        <v>12.590400000000001</v>
      </c>
      <c r="CC268">
        <v>1.5908199999999999</v>
      </c>
      <c r="CD268">
        <v>1.28677</v>
      </c>
      <c r="CE268">
        <v>13.870150000000001</v>
      </c>
      <c r="CF268">
        <v>10.645250000000001</v>
      </c>
      <c r="CG268">
        <v>1600.0050000000001</v>
      </c>
      <c r="CH268">
        <v>0.89999949999999995</v>
      </c>
      <c r="CI268">
        <v>0.10000050000000001</v>
      </c>
      <c r="CJ268">
        <v>20</v>
      </c>
      <c r="CK268">
        <v>31274.6</v>
      </c>
      <c r="CL268">
        <v>1736445700.0999999</v>
      </c>
      <c r="CM268" t="s">
        <v>346</v>
      </c>
      <c r="CN268">
        <v>1736445697.0999999</v>
      </c>
      <c r="CO268">
        <v>1736445700.0999999</v>
      </c>
      <c r="CP268">
        <v>1</v>
      </c>
      <c r="CQ268">
        <v>-0.33700000000000002</v>
      </c>
      <c r="CR268">
        <v>1.2999999999999999E-2</v>
      </c>
      <c r="CS268">
        <v>0.22</v>
      </c>
      <c r="CT268">
        <v>8.3000000000000004E-2</v>
      </c>
      <c r="CU268">
        <v>420</v>
      </c>
      <c r="CV268">
        <v>16</v>
      </c>
      <c r="CW268">
        <v>0.23</v>
      </c>
      <c r="CX268">
        <v>0.32</v>
      </c>
      <c r="CY268">
        <v>-97.081204761904701</v>
      </c>
      <c r="CZ268">
        <v>-1.46943116883103</v>
      </c>
      <c r="DA268">
        <v>0.179969834710974</v>
      </c>
      <c r="DB268">
        <v>0</v>
      </c>
      <c r="DC268">
        <v>2.9615380952381001</v>
      </c>
      <c r="DD268">
        <v>0.13065116883116901</v>
      </c>
      <c r="DE268">
        <v>1.7101415040045101E-2</v>
      </c>
      <c r="DF268">
        <v>1</v>
      </c>
      <c r="DG268">
        <v>1</v>
      </c>
      <c r="DH268">
        <v>2</v>
      </c>
      <c r="DI268" t="s">
        <v>347</v>
      </c>
      <c r="DJ268">
        <v>3.1192000000000002</v>
      </c>
      <c r="DK268">
        <v>2.8017500000000002</v>
      </c>
      <c r="DL268">
        <v>0.25957599999999997</v>
      </c>
      <c r="DM268">
        <v>0.26966400000000001</v>
      </c>
      <c r="DN268">
        <v>8.6995600000000006E-2</v>
      </c>
      <c r="DO268">
        <v>7.5187799999999999E-2</v>
      </c>
      <c r="DP268">
        <v>20662.2</v>
      </c>
      <c r="DQ268">
        <v>18837.3</v>
      </c>
      <c r="DR268">
        <v>26684.3</v>
      </c>
      <c r="DS268">
        <v>24120.5</v>
      </c>
      <c r="DT268">
        <v>33684.6</v>
      </c>
      <c r="DU268">
        <v>32497.9</v>
      </c>
      <c r="DV268">
        <v>40347.1</v>
      </c>
      <c r="DW268">
        <v>38131.1</v>
      </c>
      <c r="DX268">
        <v>2.01362</v>
      </c>
      <c r="DY268">
        <v>2.2685</v>
      </c>
      <c r="DZ268">
        <v>0.146374</v>
      </c>
      <c r="EA268">
        <v>0</v>
      </c>
      <c r="EB268">
        <v>22.361699999999999</v>
      </c>
      <c r="EC268">
        <v>999.9</v>
      </c>
      <c r="ED268">
        <v>64.125</v>
      </c>
      <c r="EE268">
        <v>22.204999999999998</v>
      </c>
      <c r="EF268">
        <v>16.8568</v>
      </c>
      <c r="EG268">
        <v>63.994900000000001</v>
      </c>
      <c r="EH268">
        <v>26.850999999999999</v>
      </c>
      <c r="EI268">
        <v>1</v>
      </c>
      <c r="EJ268">
        <v>-0.42177599999999998</v>
      </c>
      <c r="EK268">
        <v>-3.9195099999999998</v>
      </c>
      <c r="EL268">
        <v>20.235600000000002</v>
      </c>
      <c r="EM268">
        <v>5.2619199999999999</v>
      </c>
      <c r="EN268">
        <v>12.007400000000001</v>
      </c>
      <c r="EO268">
        <v>4.9998500000000003</v>
      </c>
      <c r="EP268">
        <v>3.2869299999999999</v>
      </c>
      <c r="EQ268">
        <v>9999</v>
      </c>
      <c r="ER268">
        <v>9999</v>
      </c>
      <c r="ES268">
        <v>999.9</v>
      </c>
      <c r="ET268">
        <v>9999</v>
      </c>
      <c r="EU268">
        <v>1.8722799999999999</v>
      </c>
      <c r="EV268">
        <v>1.87317</v>
      </c>
      <c r="EW268">
        <v>1.8693500000000001</v>
      </c>
      <c r="EX268">
        <v>1.8750899999999999</v>
      </c>
      <c r="EY268">
        <v>1.87537</v>
      </c>
      <c r="EZ268">
        <v>1.8737999999999999</v>
      </c>
      <c r="FA268">
        <v>1.8723799999999999</v>
      </c>
      <c r="FB268">
        <v>1.8714900000000001</v>
      </c>
      <c r="FC268">
        <v>5</v>
      </c>
      <c r="FD268">
        <v>0</v>
      </c>
      <c r="FE268">
        <v>0</v>
      </c>
      <c r="FF268">
        <v>0</v>
      </c>
      <c r="FG268" t="s">
        <v>348</v>
      </c>
      <c r="FH268" t="s">
        <v>349</v>
      </c>
      <c r="FI268" t="s">
        <v>350</v>
      </c>
      <c r="FJ268" t="s">
        <v>350</v>
      </c>
      <c r="FK268" t="s">
        <v>350</v>
      </c>
      <c r="FL268" t="s">
        <v>350</v>
      </c>
      <c r="FM268">
        <v>0</v>
      </c>
      <c r="FN268">
        <v>100</v>
      </c>
      <c r="FO268">
        <v>100</v>
      </c>
      <c r="FP268">
        <v>-0.86</v>
      </c>
      <c r="FQ268">
        <v>7.4099999999999999E-2</v>
      </c>
      <c r="FR268">
        <v>-0.18329044484773399</v>
      </c>
      <c r="FS268">
        <v>1.93526017593624E-3</v>
      </c>
      <c r="FT268">
        <v>-2.6352868309754201E-6</v>
      </c>
      <c r="FU268">
        <v>7.4988703689445403E-10</v>
      </c>
      <c r="FV268">
        <v>7.4070808911679595E-2</v>
      </c>
      <c r="FW268">
        <v>0</v>
      </c>
      <c r="FX268">
        <v>0</v>
      </c>
      <c r="FY268">
        <v>0</v>
      </c>
      <c r="FZ268">
        <v>1</v>
      </c>
      <c r="GA268">
        <v>1999</v>
      </c>
      <c r="GB268">
        <v>0</v>
      </c>
      <c r="GC268">
        <v>14</v>
      </c>
      <c r="GD268">
        <v>62.9</v>
      </c>
      <c r="GE268">
        <v>62.9</v>
      </c>
      <c r="GF268">
        <v>3.7439</v>
      </c>
      <c r="GG268">
        <v>2.4682599999999999</v>
      </c>
      <c r="GH268">
        <v>1.5979000000000001</v>
      </c>
      <c r="GI268">
        <v>2.35107</v>
      </c>
      <c r="GJ268">
        <v>1.64917</v>
      </c>
      <c r="GK268">
        <v>2.4865699999999999</v>
      </c>
      <c r="GL268">
        <v>26.396000000000001</v>
      </c>
      <c r="GM268">
        <v>14.315899999999999</v>
      </c>
      <c r="GN268">
        <v>19</v>
      </c>
      <c r="GO268">
        <v>451.416</v>
      </c>
      <c r="GP268">
        <v>640.53499999999997</v>
      </c>
      <c r="GQ268">
        <v>29.044799999999999</v>
      </c>
      <c r="GR268">
        <v>21.8306</v>
      </c>
      <c r="GS268">
        <v>30.0001</v>
      </c>
      <c r="GT268">
        <v>21.7575</v>
      </c>
      <c r="GU268">
        <v>21.740100000000002</v>
      </c>
      <c r="GV268">
        <v>75.107500000000002</v>
      </c>
      <c r="GW268">
        <v>28.6099</v>
      </c>
      <c r="GX268">
        <v>100</v>
      </c>
      <c r="GY268">
        <v>28.978400000000001</v>
      </c>
      <c r="GZ268">
        <v>1880.2</v>
      </c>
      <c r="HA268">
        <v>12.5154</v>
      </c>
      <c r="HB268">
        <v>101.331</v>
      </c>
      <c r="HC268">
        <v>101.322</v>
      </c>
    </row>
    <row r="269" spans="1:211" x14ac:dyDescent="0.2">
      <c r="A269">
        <v>253</v>
      </c>
      <c r="B269">
        <v>1736449476</v>
      </c>
      <c r="C269">
        <v>503.90000009536698</v>
      </c>
      <c r="D269" t="s">
        <v>853</v>
      </c>
      <c r="E269" t="s">
        <v>854</v>
      </c>
      <c r="F269">
        <v>2</v>
      </c>
      <c r="G269">
        <v>1736449475</v>
      </c>
      <c r="H269">
        <f t="shared" si="102"/>
        <v>2.5178981589787609E-3</v>
      </c>
      <c r="I269">
        <f t="shared" si="103"/>
        <v>2.517898158978761</v>
      </c>
      <c r="J269">
        <f t="shared" si="104"/>
        <v>48.813152747672483</v>
      </c>
      <c r="K269">
        <f t="shared" si="105"/>
        <v>1765.37</v>
      </c>
      <c r="L269">
        <f t="shared" si="106"/>
        <v>1189.936423656613</v>
      </c>
      <c r="M269">
        <f t="shared" si="107"/>
        <v>121.73689561815793</v>
      </c>
      <c r="N269">
        <f t="shared" si="108"/>
        <v>180.60684515985997</v>
      </c>
      <c r="O269">
        <f t="shared" si="109"/>
        <v>0.14899801131959498</v>
      </c>
      <c r="P269">
        <f t="shared" si="110"/>
        <v>3.5311208428589294</v>
      </c>
      <c r="Q269">
        <f t="shared" si="111"/>
        <v>0.14559133623089646</v>
      </c>
      <c r="R269">
        <f t="shared" si="112"/>
        <v>9.1294174009051599E-2</v>
      </c>
      <c r="S269">
        <f t="shared" si="113"/>
        <v>253.92147842332139</v>
      </c>
      <c r="T269">
        <f t="shared" si="114"/>
        <v>25.722825646545228</v>
      </c>
      <c r="U269">
        <f t="shared" si="115"/>
        <v>25.722825646545228</v>
      </c>
      <c r="V269">
        <f t="shared" si="116"/>
        <v>3.3193109405385854</v>
      </c>
      <c r="W269">
        <f t="shared" si="117"/>
        <v>50.039367264926767</v>
      </c>
      <c r="X269">
        <f t="shared" si="118"/>
        <v>1.5924855139479999</v>
      </c>
      <c r="Y269">
        <f t="shared" si="119"/>
        <v>3.1824653287816318</v>
      </c>
      <c r="Z269">
        <f t="shared" si="120"/>
        <v>1.7268254265905856</v>
      </c>
      <c r="AA269">
        <f t="shared" si="121"/>
        <v>-111.03930881096336</v>
      </c>
      <c r="AB269">
        <f t="shared" si="122"/>
        <v>-134.80572841722622</v>
      </c>
      <c r="AC269">
        <f t="shared" si="123"/>
        <v>-8.1052729952821956</v>
      </c>
      <c r="AD269">
        <f t="shared" si="124"/>
        <v>-2.8831800150413756E-2</v>
      </c>
      <c r="AE269">
        <f t="shared" si="125"/>
        <v>76.887842406239301</v>
      </c>
      <c r="AF269">
        <f t="shared" si="126"/>
        <v>2.534425622066419</v>
      </c>
      <c r="AG269">
        <f t="shared" si="127"/>
        <v>48.813152747672483</v>
      </c>
      <c r="AH269">
        <v>1875.9776401220499</v>
      </c>
      <c r="AI269">
        <v>1793.26684848485</v>
      </c>
      <c r="AJ269">
        <v>3.3242742039691802</v>
      </c>
      <c r="AK269">
        <v>85.495142733625997</v>
      </c>
      <c r="AL269">
        <f t="shared" si="128"/>
        <v>2.517898158978761</v>
      </c>
      <c r="AM269">
        <v>12.5938501402131</v>
      </c>
      <c r="AN269">
        <v>15.566641258741299</v>
      </c>
      <c r="AO269">
        <v>-6.1467469408860803E-7</v>
      </c>
      <c r="AP269">
        <v>126.389948844656</v>
      </c>
      <c r="AQ269">
        <v>37</v>
      </c>
      <c r="AR269">
        <v>7</v>
      </c>
      <c r="AS269">
        <f t="shared" si="129"/>
        <v>1</v>
      </c>
      <c r="AT269">
        <f t="shared" si="130"/>
        <v>0</v>
      </c>
      <c r="AU269">
        <f t="shared" si="131"/>
        <v>54311.265938917335</v>
      </c>
      <c r="AV269">
        <f t="shared" si="132"/>
        <v>1600.01</v>
      </c>
      <c r="AW269">
        <f t="shared" si="133"/>
        <v>1348.80801239739</v>
      </c>
      <c r="AX269">
        <f t="shared" si="134"/>
        <v>0.84299973900000003</v>
      </c>
      <c r="AY269">
        <f t="shared" si="135"/>
        <v>0.15869993214</v>
      </c>
      <c r="AZ269">
        <v>6</v>
      </c>
      <c r="BA269">
        <v>0.5</v>
      </c>
      <c r="BB269" t="s">
        <v>345</v>
      </c>
      <c r="BC269">
        <v>2</v>
      </c>
      <c r="BD269" t="b">
        <v>1</v>
      </c>
      <c r="BE269">
        <v>1736449475</v>
      </c>
      <c r="BF269">
        <v>1765.37</v>
      </c>
      <c r="BG269">
        <v>1862.95</v>
      </c>
      <c r="BH269">
        <v>15.566000000000001</v>
      </c>
      <c r="BI269">
        <v>12.573700000000001</v>
      </c>
      <c r="BJ269">
        <v>1766.23</v>
      </c>
      <c r="BK269">
        <v>15.491899999999999</v>
      </c>
      <c r="BL269">
        <v>500.279</v>
      </c>
      <c r="BM269">
        <v>102.20399999999999</v>
      </c>
      <c r="BN269">
        <v>0.101378</v>
      </c>
      <c r="BO269">
        <v>25.014700000000001</v>
      </c>
      <c r="BP269">
        <v>24.771899999999999</v>
      </c>
      <c r="BQ269">
        <v>999.9</v>
      </c>
      <c r="BR269">
        <v>0</v>
      </c>
      <c r="BS269">
        <v>0</v>
      </c>
      <c r="BT269">
        <v>9982.5</v>
      </c>
      <c r="BU269">
        <v>512.77200000000005</v>
      </c>
      <c r="BV269">
        <v>122.544</v>
      </c>
      <c r="BW269">
        <v>-97.578000000000003</v>
      </c>
      <c r="BX269">
        <v>1793.29</v>
      </c>
      <c r="BY269">
        <v>1886.67</v>
      </c>
      <c r="BZ269">
        <v>2.9923199999999999</v>
      </c>
      <c r="CA269">
        <v>1862.95</v>
      </c>
      <c r="CB269">
        <v>12.573700000000001</v>
      </c>
      <c r="CC269">
        <v>1.59091</v>
      </c>
      <c r="CD269">
        <v>1.28508</v>
      </c>
      <c r="CE269">
        <v>13.8711</v>
      </c>
      <c r="CF269">
        <v>10.625500000000001</v>
      </c>
      <c r="CG269">
        <v>1600.01</v>
      </c>
      <c r="CH269">
        <v>0.9</v>
      </c>
      <c r="CI269">
        <v>9.9999699999999997E-2</v>
      </c>
      <c r="CJ269">
        <v>20</v>
      </c>
      <c r="CK269">
        <v>31274.5</v>
      </c>
      <c r="CL269">
        <v>1736445700.0999999</v>
      </c>
      <c r="CM269" t="s">
        <v>346</v>
      </c>
      <c r="CN269">
        <v>1736445697.0999999</v>
      </c>
      <c r="CO269">
        <v>1736445700.0999999</v>
      </c>
      <c r="CP269">
        <v>1</v>
      </c>
      <c r="CQ269">
        <v>-0.33700000000000002</v>
      </c>
      <c r="CR269">
        <v>1.2999999999999999E-2</v>
      </c>
      <c r="CS269">
        <v>0.22</v>
      </c>
      <c r="CT269">
        <v>8.3000000000000004E-2</v>
      </c>
      <c r="CU269">
        <v>420</v>
      </c>
      <c r="CV269">
        <v>16</v>
      </c>
      <c r="CW269">
        <v>0.23</v>
      </c>
      <c r="CX269">
        <v>0.32</v>
      </c>
      <c r="CY269">
        <v>-97.120023809523801</v>
      </c>
      <c r="CZ269">
        <v>-1.2358753246753</v>
      </c>
      <c r="DA269">
        <v>0.16672428595841801</v>
      </c>
      <c r="DB269">
        <v>0</v>
      </c>
      <c r="DC269">
        <v>2.9672480952381002</v>
      </c>
      <c r="DD269">
        <v>9.4399480519483298E-2</v>
      </c>
      <c r="DE269">
        <v>1.28950465273806E-2</v>
      </c>
      <c r="DF269">
        <v>1</v>
      </c>
      <c r="DG269">
        <v>1</v>
      </c>
      <c r="DH269">
        <v>2</v>
      </c>
      <c r="DI269" t="s">
        <v>347</v>
      </c>
      <c r="DJ269">
        <v>3.1198600000000001</v>
      </c>
      <c r="DK269">
        <v>2.8019699999999998</v>
      </c>
      <c r="DL269">
        <v>0.26013999999999998</v>
      </c>
      <c r="DM269">
        <v>0.270229</v>
      </c>
      <c r="DN269">
        <v>8.6991700000000005E-2</v>
      </c>
      <c r="DO269">
        <v>7.5151899999999994E-2</v>
      </c>
      <c r="DP269">
        <v>20646.400000000001</v>
      </c>
      <c r="DQ269">
        <v>18822.7</v>
      </c>
      <c r="DR269">
        <v>26684</v>
      </c>
      <c r="DS269">
        <v>24120.400000000001</v>
      </c>
      <c r="DT269">
        <v>33684.400000000001</v>
      </c>
      <c r="DU269">
        <v>32499.4</v>
      </c>
      <c r="DV269">
        <v>40346.699999999997</v>
      </c>
      <c r="DW269">
        <v>38131.300000000003</v>
      </c>
      <c r="DX269">
        <v>2.0144199999999999</v>
      </c>
      <c r="DY269">
        <v>2.2678500000000001</v>
      </c>
      <c r="DZ269">
        <v>0.146203</v>
      </c>
      <c r="EA269">
        <v>0</v>
      </c>
      <c r="EB269">
        <v>22.364999999999998</v>
      </c>
      <c r="EC269">
        <v>999.9</v>
      </c>
      <c r="ED269">
        <v>64.125</v>
      </c>
      <c r="EE269">
        <v>22.204999999999998</v>
      </c>
      <c r="EF269">
        <v>16.857099999999999</v>
      </c>
      <c r="EG269">
        <v>63.914900000000003</v>
      </c>
      <c r="EH269">
        <v>26.3462</v>
      </c>
      <c r="EI269">
        <v>1</v>
      </c>
      <c r="EJ269">
        <v>-0.42175299999999999</v>
      </c>
      <c r="EK269">
        <v>-3.7732399999999999</v>
      </c>
      <c r="EL269">
        <v>20.239899999999999</v>
      </c>
      <c r="EM269">
        <v>5.2623600000000001</v>
      </c>
      <c r="EN269">
        <v>12.0076</v>
      </c>
      <c r="EO269">
        <v>5</v>
      </c>
      <c r="EP269">
        <v>3.2869999999999999</v>
      </c>
      <c r="EQ269">
        <v>9999</v>
      </c>
      <c r="ER269">
        <v>9999</v>
      </c>
      <c r="ES269">
        <v>999.9</v>
      </c>
      <c r="ET269">
        <v>9999</v>
      </c>
      <c r="EU269">
        <v>1.8722799999999999</v>
      </c>
      <c r="EV269">
        <v>1.87317</v>
      </c>
      <c r="EW269">
        <v>1.8693500000000001</v>
      </c>
      <c r="EX269">
        <v>1.8750899999999999</v>
      </c>
      <c r="EY269">
        <v>1.8754200000000001</v>
      </c>
      <c r="EZ269">
        <v>1.8737999999999999</v>
      </c>
      <c r="FA269">
        <v>1.8724000000000001</v>
      </c>
      <c r="FB269">
        <v>1.8714900000000001</v>
      </c>
      <c r="FC269">
        <v>5</v>
      </c>
      <c r="FD269">
        <v>0</v>
      </c>
      <c r="FE269">
        <v>0</v>
      </c>
      <c r="FF269">
        <v>0</v>
      </c>
      <c r="FG269" t="s">
        <v>348</v>
      </c>
      <c r="FH269" t="s">
        <v>349</v>
      </c>
      <c r="FI269" t="s">
        <v>350</v>
      </c>
      <c r="FJ269" t="s">
        <v>350</v>
      </c>
      <c r="FK269" t="s">
        <v>350</v>
      </c>
      <c r="FL269" t="s">
        <v>350</v>
      </c>
      <c r="FM269">
        <v>0</v>
      </c>
      <c r="FN269">
        <v>100</v>
      </c>
      <c r="FO269">
        <v>100</v>
      </c>
      <c r="FP269">
        <v>-0.85</v>
      </c>
      <c r="FQ269">
        <v>7.4099999999999999E-2</v>
      </c>
      <c r="FR269">
        <v>-0.18329044484773399</v>
      </c>
      <c r="FS269">
        <v>1.93526017593624E-3</v>
      </c>
      <c r="FT269">
        <v>-2.6352868309754201E-6</v>
      </c>
      <c r="FU269">
        <v>7.4988703689445403E-10</v>
      </c>
      <c r="FV269">
        <v>7.4070808911679595E-2</v>
      </c>
      <c r="FW269">
        <v>0</v>
      </c>
      <c r="FX269">
        <v>0</v>
      </c>
      <c r="FY269">
        <v>0</v>
      </c>
      <c r="FZ269">
        <v>1</v>
      </c>
      <c r="GA269">
        <v>1999</v>
      </c>
      <c r="GB269">
        <v>0</v>
      </c>
      <c r="GC269">
        <v>14</v>
      </c>
      <c r="GD269">
        <v>63</v>
      </c>
      <c r="GE269">
        <v>62.9</v>
      </c>
      <c r="GF269">
        <v>3.75488</v>
      </c>
      <c r="GG269">
        <v>2.47681</v>
      </c>
      <c r="GH269">
        <v>1.5979000000000001</v>
      </c>
      <c r="GI269">
        <v>2.35107</v>
      </c>
      <c r="GJ269">
        <v>1.64917</v>
      </c>
      <c r="GK269">
        <v>2.4145500000000002</v>
      </c>
      <c r="GL269">
        <v>26.396000000000001</v>
      </c>
      <c r="GM269">
        <v>14.3072</v>
      </c>
      <c r="GN269">
        <v>19</v>
      </c>
      <c r="GO269">
        <v>451.89400000000001</v>
      </c>
      <c r="GP269">
        <v>640.00699999999995</v>
      </c>
      <c r="GQ269">
        <v>29.039300000000001</v>
      </c>
      <c r="GR269">
        <v>21.831499999999998</v>
      </c>
      <c r="GS269">
        <v>30.0002</v>
      </c>
      <c r="GT269">
        <v>21.758800000000001</v>
      </c>
      <c r="GU269">
        <v>21.740500000000001</v>
      </c>
      <c r="GV269">
        <v>75.319500000000005</v>
      </c>
      <c r="GW269">
        <v>28.6099</v>
      </c>
      <c r="GX269">
        <v>100</v>
      </c>
      <c r="GY269">
        <v>28.978400000000001</v>
      </c>
      <c r="GZ269">
        <v>1886.92</v>
      </c>
      <c r="HA269">
        <v>12.514200000000001</v>
      </c>
      <c r="HB269">
        <v>101.33</v>
      </c>
      <c r="HC269">
        <v>101.322</v>
      </c>
    </row>
    <row r="270" spans="1:211" x14ac:dyDescent="0.2">
      <c r="A270">
        <v>254</v>
      </c>
      <c r="B270">
        <v>1736449478</v>
      </c>
      <c r="C270">
        <v>505.90000009536698</v>
      </c>
      <c r="D270" t="s">
        <v>855</v>
      </c>
      <c r="E270" t="s">
        <v>856</v>
      </c>
      <c r="F270">
        <v>2</v>
      </c>
      <c r="G270">
        <v>1736449476</v>
      </c>
      <c r="H270">
        <f t="shared" si="102"/>
        <v>2.5213905681672481E-3</v>
      </c>
      <c r="I270">
        <f t="shared" si="103"/>
        <v>2.5213905681672482</v>
      </c>
      <c r="J270">
        <f t="shared" si="104"/>
        <v>48.491353803808039</v>
      </c>
      <c r="K270">
        <f t="shared" si="105"/>
        <v>1768.7550000000001</v>
      </c>
      <c r="L270">
        <f t="shared" si="106"/>
        <v>1197.5229013907301</v>
      </c>
      <c r="M270">
        <f t="shared" si="107"/>
        <v>122.51435455695706</v>
      </c>
      <c r="N270">
        <f t="shared" si="108"/>
        <v>180.95510068553253</v>
      </c>
      <c r="O270">
        <f t="shared" si="109"/>
        <v>0.1492299775705937</v>
      </c>
      <c r="P270">
        <f t="shared" si="110"/>
        <v>3.535149175723312</v>
      </c>
      <c r="Q270">
        <f t="shared" si="111"/>
        <v>0.14581661589278219</v>
      </c>
      <c r="R270">
        <f t="shared" si="112"/>
        <v>9.1435559193075777E-2</v>
      </c>
      <c r="S270">
        <f t="shared" si="113"/>
        <v>253.91994571200001</v>
      </c>
      <c r="T270">
        <f t="shared" si="114"/>
        <v>25.720644485755617</v>
      </c>
      <c r="U270">
        <f t="shared" si="115"/>
        <v>25.720644485755617</v>
      </c>
      <c r="V270">
        <f t="shared" si="116"/>
        <v>3.3188816620976578</v>
      </c>
      <c r="W270">
        <f t="shared" si="117"/>
        <v>50.035737848328601</v>
      </c>
      <c r="X270">
        <f t="shared" si="118"/>
        <v>1.5923083087141501</v>
      </c>
      <c r="Y270">
        <f t="shared" si="119"/>
        <v>3.1823420163021336</v>
      </c>
      <c r="Z270">
        <f t="shared" si="120"/>
        <v>1.7265733533835077</v>
      </c>
      <c r="AA270">
        <f t="shared" si="121"/>
        <v>-111.19332405617564</v>
      </c>
      <c r="AB270">
        <f t="shared" si="122"/>
        <v>-134.66769666161633</v>
      </c>
      <c r="AC270">
        <f t="shared" si="123"/>
        <v>-8.0876320213095845</v>
      </c>
      <c r="AD270">
        <f t="shared" si="124"/>
        <v>-2.8707027101546601E-2</v>
      </c>
      <c r="AE270">
        <f t="shared" si="125"/>
        <v>76.924322319736802</v>
      </c>
      <c r="AF270">
        <f t="shared" si="126"/>
        <v>2.5357056853151474</v>
      </c>
      <c r="AG270">
        <f t="shared" si="127"/>
        <v>48.491353803808039</v>
      </c>
      <c r="AH270">
        <v>1882.71428574472</v>
      </c>
      <c r="AI270">
        <v>1800.11303030303</v>
      </c>
      <c r="AJ270">
        <v>3.3667811349533099</v>
      </c>
      <c r="AK270">
        <v>85.495142733625997</v>
      </c>
      <c r="AL270">
        <f t="shared" si="128"/>
        <v>2.5213905681672482</v>
      </c>
      <c r="AM270">
        <v>12.587519150625999</v>
      </c>
      <c r="AN270">
        <v>15.5637818181818</v>
      </c>
      <c r="AO270">
        <v>-8.9177766728403203E-7</v>
      </c>
      <c r="AP270">
        <v>126.389948844656</v>
      </c>
      <c r="AQ270">
        <v>36</v>
      </c>
      <c r="AR270">
        <v>7</v>
      </c>
      <c r="AS270">
        <f t="shared" si="129"/>
        <v>1</v>
      </c>
      <c r="AT270">
        <f t="shared" si="130"/>
        <v>0</v>
      </c>
      <c r="AU270">
        <f t="shared" si="131"/>
        <v>54400.12792917317</v>
      </c>
      <c r="AV270">
        <f t="shared" si="132"/>
        <v>1600</v>
      </c>
      <c r="AW270">
        <f t="shared" si="133"/>
        <v>1348.7997912000001</v>
      </c>
      <c r="AX270">
        <f t="shared" si="134"/>
        <v>0.84299986950000005</v>
      </c>
      <c r="AY270">
        <f t="shared" si="135"/>
        <v>0.15869996607</v>
      </c>
      <c r="AZ270">
        <v>6</v>
      </c>
      <c r="BA270">
        <v>0.5</v>
      </c>
      <c r="BB270" t="s">
        <v>345</v>
      </c>
      <c r="BC270">
        <v>2</v>
      </c>
      <c r="BD270" t="b">
        <v>1</v>
      </c>
      <c r="BE270">
        <v>1736449476</v>
      </c>
      <c r="BF270">
        <v>1768.7550000000001</v>
      </c>
      <c r="BG270">
        <v>1866.37</v>
      </c>
      <c r="BH270">
        <v>15.5641</v>
      </c>
      <c r="BI270">
        <v>12.57095</v>
      </c>
      <c r="BJ270">
        <v>1769.615</v>
      </c>
      <c r="BK270">
        <v>15.49</v>
      </c>
      <c r="BL270">
        <v>500.39049999999997</v>
      </c>
      <c r="BM270">
        <v>102.2055</v>
      </c>
      <c r="BN270">
        <v>0.1009815</v>
      </c>
      <c r="BO270">
        <v>25.014050000000001</v>
      </c>
      <c r="BP270">
        <v>24.77045</v>
      </c>
      <c r="BQ270">
        <v>999.9</v>
      </c>
      <c r="BR270">
        <v>0</v>
      </c>
      <c r="BS270">
        <v>0</v>
      </c>
      <c r="BT270">
        <v>9999.35</v>
      </c>
      <c r="BU270">
        <v>512.78700000000003</v>
      </c>
      <c r="BV270">
        <v>123.11199999999999</v>
      </c>
      <c r="BW270">
        <v>-97.614000000000004</v>
      </c>
      <c r="BX270">
        <v>1796.72</v>
      </c>
      <c r="BY270">
        <v>1890.13</v>
      </c>
      <c r="BZ270">
        <v>2.9931199999999998</v>
      </c>
      <c r="CA270">
        <v>1866.37</v>
      </c>
      <c r="CB270">
        <v>12.57095</v>
      </c>
      <c r="CC270">
        <v>1.59074</v>
      </c>
      <c r="CD270">
        <v>1.2848250000000001</v>
      </c>
      <c r="CE270">
        <v>13.869400000000001</v>
      </c>
      <c r="CF270">
        <v>10.6225</v>
      </c>
      <c r="CG270">
        <v>1600</v>
      </c>
      <c r="CH270">
        <v>0.9</v>
      </c>
      <c r="CI270">
        <v>9.9999850000000001E-2</v>
      </c>
      <c r="CJ270">
        <v>20</v>
      </c>
      <c r="CK270">
        <v>31274.400000000001</v>
      </c>
      <c r="CL270">
        <v>1736445700.0999999</v>
      </c>
      <c r="CM270" t="s">
        <v>346</v>
      </c>
      <c r="CN270">
        <v>1736445697.0999999</v>
      </c>
      <c r="CO270">
        <v>1736445700.0999999</v>
      </c>
      <c r="CP270">
        <v>1</v>
      </c>
      <c r="CQ270">
        <v>-0.33700000000000002</v>
      </c>
      <c r="CR270">
        <v>1.2999999999999999E-2</v>
      </c>
      <c r="CS270">
        <v>0.22</v>
      </c>
      <c r="CT270">
        <v>8.3000000000000004E-2</v>
      </c>
      <c r="CU270">
        <v>420</v>
      </c>
      <c r="CV270">
        <v>16</v>
      </c>
      <c r="CW270">
        <v>0.23</v>
      </c>
      <c r="CX270">
        <v>0.32</v>
      </c>
      <c r="CY270">
        <v>-97.181804761904701</v>
      </c>
      <c r="CZ270">
        <v>-1.57916883116893</v>
      </c>
      <c r="DA270">
        <v>0.20190645989852099</v>
      </c>
      <c r="DB270">
        <v>0</v>
      </c>
      <c r="DC270">
        <v>2.9728528571428599</v>
      </c>
      <c r="DD270">
        <v>7.2811168831169407E-2</v>
      </c>
      <c r="DE270">
        <v>9.5585270547183208E-3</v>
      </c>
      <c r="DF270">
        <v>1</v>
      </c>
      <c r="DG270">
        <v>1</v>
      </c>
      <c r="DH270">
        <v>2</v>
      </c>
      <c r="DI270" t="s">
        <v>347</v>
      </c>
      <c r="DJ270">
        <v>3.1194299999999999</v>
      </c>
      <c r="DK270">
        <v>2.8003900000000002</v>
      </c>
      <c r="DL270">
        <v>0.26071</v>
      </c>
      <c r="DM270">
        <v>0.27077400000000001</v>
      </c>
      <c r="DN270">
        <v>8.6971999999999994E-2</v>
      </c>
      <c r="DO270">
        <v>7.5141700000000006E-2</v>
      </c>
      <c r="DP270">
        <v>20630.400000000001</v>
      </c>
      <c r="DQ270">
        <v>18808.8</v>
      </c>
      <c r="DR270">
        <v>26683.8</v>
      </c>
      <c r="DS270">
        <v>24120.5</v>
      </c>
      <c r="DT270">
        <v>33684.6</v>
      </c>
      <c r="DU270">
        <v>32500</v>
      </c>
      <c r="DV270">
        <v>40346</v>
      </c>
      <c r="DW270">
        <v>38131.599999999999</v>
      </c>
      <c r="DX270">
        <v>2.0158499999999999</v>
      </c>
      <c r="DY270">
        <v>2.2677800000000001</v>
      </c>
      <c r="DZ270">
        <v>0.145789</v>
      </c>
      <c r="EA270">
        <v>0</v>
      </c>
      <c r="EB270">
        <v>22.3674</v>
      </c>
      <c r="EC270">
        <v>999.9</v>
      </c>
      <c r="ED270">
        <v>64.125</v>
      </c>
      <c r="EE270">
        <v>22.204999999999998</v>
      </c>
      <c r="EF270">
        <v>16.8569</v>
      </c>
      <c r="EG270">
        <v>64.284899999999993</v>
      </c>
      <c r="EH270">
        <v>26.7348</v>
      </c>
      <c r="EI270">
        <v>1</v>
      </c>
      <c r="EJ270">
        <v>-0.42185499999999998</v>
      </c>
      <c r="EK270">
        <v>-3.68344</v>
      </c>
      <c r="EL270">
        <v>20.242699999999999</v>
      </c>
      <c r="EM270">
        <v>5.26281</v>
      </c>
      <c r="EN270">
        <v>12.0077</v>
      </c>
      <c r="EO270">
        <v>4.9997999999999996</v>
      </c>
      <c r="EP270">
        <v>3.2869799999999998</v>
      </c>
      <c r="EQ270">
        <v>9999</v>
      </c>
      <c r="ER270">
        <v>9999</v>
      </c>
      <c r="ES270">
        <v>999.9</v>
      </c>
      <c r="ET270">
        <v>9999</v>
      </c>
      <c r="EU270">
        <v>1.8722700000000001</v>
      </c>
      <c r="EV270">
        <v>1.87317</v>
      </c>
      <c r="EW270">
        <v>1.8693500000000001</v>
      </c>
      <c r="EX270">
        <v>1.87507</v>
      </c>
      <c r="EY270">
        <v>1.8754200000000001</v>
      </c>
      <c r="EZ270">
        <v>1.8737999999999999</v>
      </c>
      <c r="FA270">
        <v>1.87239</v>
      </c>
      <c r="FB270">
        <v>1.87148</v>
      </c>
      <c r="FC270">
        <v>5</v>
      </c>
      <c r="FD270">
        <v>0</v>
      </c>
      <c r="FE270">
        <v>0</v>
      </c>
      <c r="FF270">
        <v>0</v>
      </c>
      <c r="FG270" t="s">
        <v>348</v>
      </c>
      <c r="FH270" t="s">
        <v>349</v>
      </c>
      <c r="FI270" t="s">
        <v>350</v>
      </c>
      <c r="FJ270" t="s">
        <v>350</v>
      </c>
      <c r="FK270" t="s">
        <v>350</v>
      </c>
      <c r="FL270" t="s">
        <v>350</v>
      </c>
      <c r="FM270">
        <v>0</v>
      </c>
      <c r="FN270">
        <v>100</v>
      </c>
      <c r="FO270">
        <v>100</v>
      </c>
      <c r="FP270">
        <v>-0.86</v>
      </c>
      <c r="FQ270">
        <v>7.4099999999999999E-2</v>
      </c>
      <c r="FR270">
        <v>-0.18329044484773399</v>
      </c>
      <c r="FS270">
        <v>1.93526017593624E-3</v>
      </c>
      <c r="FT270">
        <v>-2.6352868309754201E-6</v>
      </c>
      <c r="FU270">
        <v>7.4988703689445403E-10</v>
      </c>
      <c r="FV270">
        <v>7.4070808911679595E-2</v>
      </c>
      <c r="FW270">
        <v>0</v>
      </c>
      <c r="FX270">
        <v>0</v>
      </c>
      <c r="FY270">
        <v>0</v>
      </c>
      <c r="FZ270">
        <v>1</v>
      </c>
      <c r="GA270">
        <v>1999</v>
      </c>
      <c r="GB270">
        <v>0</v>
      </c>
      <c r="GC270">
        <v>14</v>
      </c>
      <c r="GD270">
        <v>63</v>
      </c>
      <c r="GE270">
        <v>63</v>
      </c>
      <c r="GF270">
        <v>3.7646500000000001</v>
      </c>
      <c r="GG270">
        <v>2.47437</v>
      </c>
      <c r="GH270">
        <v>1.5979000000000001</v>
      </c>
      <c r="GI270">
        <v>2.35229</v>
      </c>
      <c r="GJ270">
        <v>1.64917</v>
      </c>
      <c r="GK270">
        <v>2.2753899999999998</v>
      </c>
      <c r="GL270">
        <v>26.375299999999999</v>
      </c>
      <c r="GM270">
        <v>14.3072</v>
      </c>
      <c r="GN270">
        <v>19</v>
      </c>
      <c r="GO270">
        <v>452.72500000000002</v>
      </c>
      <c r="GP270">
        <v>639.95500000000004</v>
      </c>
      <c r="GQ270">
        <v>29.014900000000001</v>
      </c>
      <c r="GR270">
        <v>21.832799999999999</v>
      </c>
      <c r="GS270">
        <v>30</v>
      </c>
      <c r="GT270">
        <v>21.759599999999999</v>
      </c>
      <c r="GU270">
        <v>21.741299999999999</v>
      </c>
      <c r="GV270">
        <v>75.534000000000006</v>
      </c>
      <c r="GW270">
        <v>28.6099</v>
      </c>
      <c r="GX270">
        <v>100</v>
      </c>
      <c r="GY270">
        <v>28.978400000000001</v>
      </c>
      <c r="GZ270">
        <v>1893.71</v>
      </c>
      <c r="HA270">
        <v>12.513400000000001</v>
      </c>
      <c r="HB270">
        <v>101.32899999999999</v>
      </c>
      <c r="HC270">
        <v>101.32299999999999</v>
      </c>
    </row>
    <row r="271" spans="1:211" x14ac:dyDescent="0.2">
      <c r="A271">
        <v>255</v>
      </c>
      <c r="B271">
        <v>1736449480</v>
      </c>
      <c r="C271">
        <v>507.90000009536698</v>
      </c>
      <c r="D271" t="s">
        <v>857</v>
      </c>
      <c r="E271" t="s">
        <v>858</v>
      </c>
      <c r="F271">
        <v>2</v>
      </c>
      <c r="G271">
        <v>1736449479</v>
      </c>
      <c r="H271">
        <f t="shared" si="102"/>
        <v>2.5214641138152712E-3</v>
      </c>
      <c r="I271">
        <f t="shared" si="103"/>
        <v>2.5214641138152714</v>
      </c>
      <c r="J271">
        <f t="shared" si="104"/>
        <v>48.081093127073558</v>
      </c>
      <c r="K271">
        <f t="shared" si="105"/>
        <v>1778.91</v>
      </c>
      <c r="L271">
        <f t="shared" si="106"/>
        <v>1211.6956124968328</v>
      </c>
      <c r="M271">
        <f t="shared" si="107"/>
        <v>123.9643622620064</v>
      </c>
      <c r="N271">
        <f t="shared" si="108"/>
        <v>181.99409273843699</v>
      </c>
      <c r="O271">
        <f t="shared" si="109"/>
        <v>0.14919101402787496</v>
      </c>
      <c r="P271">
        <f t="shared" si="110"/>
        <v>3.5391728780603704</v>
      </c>
      <c r="Q271">
        <f t="shared" si="111"/>
        <v>0.14578319582042049</v>
      </c>
      <c r="R271">
        <f t="shared" si="112"/>
        <v>9.1414193001277969E-2</v>
      </c>
      <c r="S271">
        <f t="shared" si="113"/>
        <v>253.92023999999998</v>
      </c>
      <c r="T271">
        <f t="shared" si="114"/>
        <v>25.71932210194197</v>
      </c>
      <c r="U271">
        <f t="shared" si="115"/>
        <v>25.71932210194197</v>
      </c>
      <c r="V271">
        <f t="shared" si="116"/>
        <v>3.3186214248160648</v>
      </c>
      <c r="W271">
        <f t="shared" si="117"/>
        <v>50.014893107071146</v>
      </c>
      <c r="X271">
        <f t="shared" si="118"/>
        <v>1.5915927731819699</v>
      </c>
      <c r="Y271">
        <f t="shared" si="119"/>
        <v>3.1822376782345843</v>
      </c>
      <c r="Z271">
        <f t="shared" si="120"/>
        <v>1.7270286516340949</v>
      </c>
      <c r="AA271">
        <f t="shared" si="121"/>
        <v>-111.19656741925346</v>
      </c>
      <c r="AB271">
        <f t="shared" si="122"/>
        <v>-134.67360142942954</v>
      </c>
      <c r="AC271">
        <f t="shared" si="123"/>
        <v>-8.0787152978620203</v>
      </c>
      <c r="AD271">
        <f t="shared" si="124"/>
        <v>-2.8644146545047988E-2</v>
      </c>
      <c r="AE271">
        <f t="shared" si="125"/>
        <v>76.712355917871022</v>
      </c>
      <c r="AF271">
        <f t="shared" si="126"/>
        <v>2.5300803481508849</v>
      </c>
      <c r="AG271">
        <f t="shared" si="127"/>
        <v>48.081093127073558</v>
      </c>
      <c r="AH271">
        <v>1889.61394821055</v>
      </c>
      <c r="AI271">
        <v>1807.0406060606099</v>
      </c>
      <c r="AJ271">
        <v>3.4226528410148802</v>
      </c>
      <c r="AK271">
        <v>85.495142733625997</v>
      </c>
      <c r="AL271">
        <f t="shared" si="128"/>
        <v>2.5214641138152714</v>
      </c>
      <c r="AM271">
        <v>12.5783213630066</v>
      </c>
      <c r="AN271">
        <v>15.557479020979001</v>
      </c>
      <c r="AO271">
        <v>-3.7338090304019299E-6</v>
      </c>
      <c r="AP271">
        <v>126.389948844656</v>
      </c>
      <c r="AQ271">
        <v>36</v>
      </c>
      <c r="AR271">
        <v>7</v>
      </c>
      <c r="AS271">
        <f t="shared" si="129"/>
        <v>1</v>
      </c>
      <c r="AT271">
        <f t="shared" si="130"/>
        <v>0</v>
      </c>
      <c r="AU271">
        <f t="shared" si="131"/>
        <v>54488.9313555802</v>
      </c>
      <c r="AV271">
        <f t="shared" si="132"/>
        <v>1600</v>
      </c>
      <c r="AW271">
        <f t="shared" si="133"/>
        <v>1348.8000959999997</v>
      </c>
      <c r="AX271">
        <f t="shared" si="134"/>
        <v>0.84300005999999983</v>
      </c>
      <c r="AY271">
        <f t="shared" si="135"/>
        <v>0.15870014999999998</v>
      </c>
      <c r="AZ271">
        <v>6</v>
      </c>
      <c r="BA271">
        <v>0.5</v>
      </c>
      <c r="BB271" t="s">
        <v>345</v>
      </c>
      <c r="BC271">
        <v>2</v>
      </c>
      <c r="BD271" t="b">
        <v>1</v>
      </c>
      <c r="BE271">
        <v>1736449479</v>
      </c>
      <c r="BF271">
        <v>1778.91</v>
      </c>
      <c r="BG271">
        <v>1876.38</v>
      </c>
      <c r="BH271">
        <v>15.5571</v>
      </c>
      <c r="BI271">
        <v>12.5678</v>
      </c>
      <c r="BJ271">
        <v>1779.77</v>
      </c>
      <c r="BK271">
        <v>15.4831</v>
      </c>
      <c r="BL271">
        <v>499.92700000000002</v>
      </c>
      <c r="BM271">
        <v>102.20699999999999</v>
      </c>
      <c r="BN271">
        <v>9.9520700000000004E-2</v>
      </c>
      <c r="BO271">
        <v>25.013500000000001</v>
      </c>
      <c r="BP271">
        <v>24.759499999999999</v>
      </c>
      <c r="BQ271">
        <v>999.9</v>
      </c>
      <c r="BR271">
        <v>0</v>
      </c>
      <c r="BS271">
        <v>0</v>
      </c>
      <c r="BT271">
        <v>10016.200000000001</v>
      </c>
      <c r="BU271">
        <v>512.79200000000003</v>
      </c>
      <c r="BV271">
        <v>123.849</v>
      </c>
      <c r="BW271">
        <v>-97.472899999999996</v>
      </c>
      <c r="BX271">
        <v>1807.02</v>
      </c>
      <c r="BY271">
        <v>1900.26</v>
      </c>
      <c r="BZ271">
        <v>2.9893399999999999</v>
      </c>
      <c r="CA271">
        <v>1876.38</v>
      </c>
      <c r="CB271">
        <v>12.5678</v>
      </c>
      <c r="CC271">
        <v>1.59006</v>
      </c>
      <c r="CD271">
        <v>1.2845200000000001</v>
      </c>
      <c r="CE271">
        <v>13.8628</v>
      </c>
      <c r="CF271">
        <v>10.619</v>
      </c>
      <c r="CG271">
        <v>1600</v>
      </c>
      <c r="CH271">
        <v>0.89999799999999996</v>
      </c>
      <c r="CI271">
        <v>0.10000199999999999</v>
      </c>
      <c r="CJ271">
        <v>20</v>
      </c>
      <c r="CK271">
        <v>31274.3</v>
      </c>
      <c r="CL271">
        <v>1736445700.0999999</v>
      </c>
      <c r="CM271" t="s">
        <v>346</v>
      </c>
      <c r="CN271">
        <v>1736445697.0999999</v>
      </c>
      <c r="CO271">
        <v>1736445700.0999999</v>
      </c>
      <c r="CP271">
        <v>1</v>
      </c>
      <c r="CQ271">
        <v>-0.33700000000000002</v>
      </c>
      <c r="CR271">
        <v>1.2999999999999999E-2</v>
      </c>
      <c r="CS271">
        <v>0.22</v>
      </c>
      <c r="CT271">
        <v>8.3000000000000004E-2</v>
      </c>
      <c r="CU271">
        <v>420</v>
      </c>
      <c r="CV271">
        <v>16</v>
      </c>
      <c r="CW271">
        <v>0.23</v>
      </c>
      <c r="CX271">
        <v>0.32</v>
      </c>
      <c r="CY271">
        <v>-97.249504761904802</v>
      </c>
      <c r="CZ271">
        <v>-1.54814025974027</v>
      </c>
      <c r="DA271">
        <v>0.20087505113328799</v>
      </c>
      <c r="DB271">
        <v>0</v>
      </c>
      <c r="DC271">
        <v>2.9764666666666701</v>
      </c>
      <c r="DD271">
        <v>6.8584675324678199E-2</v>
      </c>
      <c r="DE271">
        <v>9.0131450741116996E-3</v>
      </c>
      <c r="DF271">
        <v>1</v>
      </c>
      <c r="DG271">
        <v>1</v>
      </c>
      <c r="DH271">
        <v>2</v>
      </c>
      <c r="DI271" t="s">
        <v>347</v>
      </c>
      <c r="DJ271">
        <v>3.1192099999999998</v>
      </c>
      <c r="DK271">
        <v>2.80105</v>
      </c>
      <c r="DL271">
        <v>0.26127</v>
      </c>
      <c r="DM271">
        <v>0.27132299999999998</v>
      </c>
      <c r="DN271">
        <v>8.6953699999999995E-2</v>
      </c>
      <c r="DO271">
        <v>7.5136499999999995E-2</v>
      </c>
      <c r="DP271">
        <v>20614.7</v>
      </c>
      <c r="DQ271">
        <v>18794.8</v>
      </c>
      <c r="DR271">
        <v>26683.599999999999</v>
      </c>
      <c r="DS271">
        <v>24120.7</v>
      </c>
      <c r="DT271">
        <v>33685.1</v>
      </c>
      <c r="DU271">
        <v>32500.400000000001</v>
      </c>
      <c r="DV271">
        <v>40345.800000000003</v>
      </c>
      <c r="DW271">
        <v>38131.699999999997</v>
      </c>
      <c r="DX271">
        <v>2.0146000000000002</v>
      </c>
      <c r="DY271">
        <v>2.2682500000000001</v>
      </c>
      <c r="DZ271">
        <v>0.14522699999999999</v>
      </c>
      <c r="EA271">
        <v>0</v>
      </c>
      <c r="EB271">
        <v>22.370699999999999</v>
      </c>
      <c r="EC271">
        <v>999.9</v>
      </c>
      <c r="ED271">
        <v>64.125</v>
      </c>
      <c r="EE271">
        <v>22.204999999999998</v>
      </c>
      <c r="EF271">
        <v>16.857299999999999</v>
      </c>
      <c r="EG271">
        <v>64.354900000000001</v>
      </c>
      <c r="EH271">
        <v>26.758800000000001</v>
      </c>
      <c r="EI271">
        <v>1</v>
      </c>
      <c r="EJ271">
        <v>-0.42195899999999997</v>
      </c>
      <c r="EK271">
        <v>-3.7533300000000001</v>
      </c>
      <c r="EL271">
        <v>20.2409</v>
      </c>
      <c r="EM271">
        <v>5.2629599999999996</v>
      </c>
      <c r="EN271">
        <v>12.0076</v>
      </c>
      <c r="EO271">
        <v>4.9996</v>
      </c>
      <c r="EP271">
        <v>3.2869999999999999</v>
      </c>
      <c r="EQ271">
        <v>9999</v>
      </c>
      <c r="ER271">
        <v>9999</v>
      </c>
      <c r="ES271">
        <v>999.9</v>
      </c>
      <c r="ET271">
        <v>9999</v>
      </c>
      <c r="EU271">
        <v>1.8722799999999999</v>
      </c>
      <c r="EV271">
        <v>1.87317</v>
      </c>
      <c r="EW271">
        <v>1.8693500000000001</v>
      </c>
      <c r="EX271">
        <v>1.8750599999999999</v>
      </c>
      <c r="EY271">
        <v>1.87541</v>
      </c>
      <c r="EZ271">
        <v>1.8737900000000001</v>
      </c>
      <c r="FA271">
        <v>1.87239</v>
      </c>
      <c r="FB271">
        <v>1.87148</v>
      </c>
      <c r="FC271">
        <v>5</v>
      </c>
      <c r="FD271">
        <v>0</v>
      </c>
      <c r="FE271">
        <v>0</v>
      </c>
      <c r="FF271">
        <v>0</v>
      </c>
      <c r="FG271" t="s">
        <v>348</v>
      </c>
      <c r="FH271" t="s">
        <v>349</v>
      </c>
      <c r="FI271" t="s">
        <v>350</v>
      </c>
      <c r="FJ271" t="s">
        <v>350</v>
      </c>
      <c r="FK271" t="s">
        <v>350</v>
      </c>
      <c r="FL271" t="s">
        <v>350</v>
      </c>
      <c r="FM271">
        <v>0</v>
      </c>
      <c r="FN271">
        <v>100</v>
      </c>
      <c r="FO271">
        <v>100</v>
      </c>
      <c r="FP271">
        <v>-0.86</v>
      </c>
      <c r="FQ271">
        <v>7.3999999999999996E-2</v>
      </c>
      <c r="FR271">
        <v>-0.18329044484773399</v>
      </c>
      <c r="FS271">
        <v>1.93526017593624E-3</v>
      </c>
      <c r="FT271">
        <v>-2.6352868309754201E-6</v>
      </c>
      <c r="FU271">
        <v>7.4988703689445403E-10</v>
      </c>
      <c r="FV271">
        <v>7.4070808911679595E-2</v>
      </c>
      <c r="FW271">
        <v>0</v>
      </c>
      <c r="FX271">
        <v>0</v>
      </c>
      <c r="FY271">
        <v>0</v>
      </c>
      <c r="FZ271">
        <v>1</v>
      </c>
      <c r="GA271">
        <v>1999</v>
      </c>
      <c r="GB271">
        <v>0</v>
      </c>
      <c r="GC271">
        <v>14</v>
      </c>
      <c r="GD271">
        <v>63</v>
      </c>
      <c r="GE271">
        <v>63</v>
      </c>
      <c r="GF271">
        <v>3.77441</v>
      </c>
      <c r="GG271">
        <v>2.4597199999999999</v>
      </c>
      <c r="GH271">
        <v>1.5979000000000001</v>
      </c>
      <c r="GI271">
        <v>2.35229</v>
      </c>
      <c r="GJ271">
        <v>1.64917</v>
      </c>
      <c r="GK271">
        <v>2.47681</v>
      </c>
      <c r="GL271">
        <v>26.375299999999999</v>
      </c>
      <c r="GM271">
        <v>14.3247</v>
      </c>
      <c r="GN271">
        <v>19</v>
      </c>
      <c r="GO271">
        <v>452.01100000000002</v>
      </c>
      <c r="GP271">
        <v>640.36599999999999</v>
      </c>
      <c r="GQ271">
        <v>28.987300000000001</v>
      </c>
      <c r="GR271">
        <v>21.8338</v>
      </c>
      <c r="GS271">
        <v>29.9999</v>
      </c>
      <c r="GT271">
        <v>21.7607</v>
      </c>
      <c r="GU271">
        <v>21.742799999999999</v>
      </c>
      <c r="GV271">
        <v>75.743700000000004</v>
      </c>
      <c r="GW271">
        <v>28.6099</v>
      </c>
      <c r="GX271">
        <v>100</v>
      </c>
      <c r="GY271">
        <v>28.964600000000001</v>
      </c>
      <c r="GZ271">
        <v>1900.52</v>
      </c>
      <c r="HA271">
        <v>12.511200000000001</v>
      </c>
      <c r="HB271">
        <v>101.328</v>
      </c>
      <c r="HC271">
        <v>101.32299999999999</v>
      </c>
    </row>
    <row r="272" spans="1:211" x14ac:dyDescent="0.2">
      <c r="A272">
        <v>256</v>
      </c>
      <c r="B272">
        <v>1736449482</v>
      </c>
      <c r="C272">
        <v>509.90000009536698</v>
      </c>
      <c r="D272" t="s">
        <v>859</v>
      </c>
      <c r="E272" t="s">
        <v>860</v>
      </c>
      <c r="F272">
        <v>2</v>
      </c>
      <c r="G272">
        <v>1736449480</v>
      </c>
      <c r="H272">
        <f t="shared" si="102"/>
        <v>2.5240056891632596E-3</v>
      </c>
      <c r="I272">
        <f t="shared" si="103"/>
        <v>2.5240056891632596</v>
      </c>
      <c r="J272">
        <f t="shared" si="104"/>
        <v>48.18323712182351</v>
      </c>
      <c r="K272">
        <f t="shared" si="105"/>
        <v>1782.2550000000001</v>
      </c>
      <c r="L272">
        <f t="shared" si="106"/>
        <v>1214.3174479333463</v>
      </c>
      <c r="M272">
        <f t="shared" si="107"/>
        <v>124.23333039620258</v>
      </c>
      <c r="N272">
        <f t="shared" si="108"/>
        <v>182.33739014630177</v>
      </c>
      <c r="O272">
        <f t="shared" si="109"/>
        <v>0.14933322336192251</v>
      </c>
      <c r="P272">
        <f t="shared" si="110"/>
        <v>3.5351839370424556</v>
      </c>
      <c r="Q272">
        <f t="shared" si="111"/>
        <v>0.14591522798986892</v>
      </c>
      <c r="R272">
        <f t="shared" si="112"/>
        <v>9.149759491341343E-2</v>
      </c>
      <c r="S272">
        <f t="shared" si="113"/>
        <v>253.92017999999999</v>
      </c>
      <c r="T272">
        <f t="shared" si="114"/>
        <v>25.719468389307441</v>
      </c>
      <c r="U272">
        <f t="shared" si="115"/>
        <v>25.719468389307441</v>
      </c>
      <c r="V272">
        <f t="shared" si="116"/>
        <v>3.3186502124239805</v>
      </c>
      <c r="W272">
        <f t="shared" si="117"/>
        <v>50.010034332641474</v>
      </c>
      <c r="X272">
        <f t="shared" si="118"/>
        <v>1.5914334119142826</v>
      </c>
      <c r="Y272">
        <f t="shared" si="119"/>
        <v>3.1822281931039513</v>
      </c>
      <c r="Z272">
        <f t="shared" si="120"/>
        <v>1.7272168005096979</v>
      </c>
      <c r="AA272">
        <f t="shared" si="121"/>
        <v>-111.30865089209975</v>
      </c>
      <c r="AB272">
        <f t="shared" si="122"/>
        <v>-134.5592233048738</v>
      </c>
      <c r="AC272">
        <f t="shared" si="123"/>
        <v>-8.0809658864891389</v>
      </c>
      <c r="AD272">
        <f t="shared" si="124"/>
        <v>-2.8660083462682451E-2</v>
      </c>
      <c r="AE272">
        <f t="shared" si="125"/>
        <v>76.738010263546684</v>
      </c>
      <c r="AF272">
        <f t="shared" si="126"/>
        <v>2.5288502130465349</v>
      </c>
      <c r="AG272">
        <f t="shared" si="127"/>
        <v>48.18323712182351</v>
      </c>
      <c r="AH272">
        <v>1896.5211759307999</v>
      </c>
      <c r="AI272">
        <v>1813.8415757575799</v>
      </c>
      <c r="AJ272">
        <v>3.42051419961602</v>
      </c>
      <c r="AK272">
        <v>85.495142733625997</v>
      </c>
      <c r="AL272">
        <f t="shared" si="128"/>
        <v>2.5240056891632596</v>
      </c>
      <c r="AM272">
        <v>12.570313219719701</v>
      </c>
      <c r="AN272">
        <v>15.552419580419601</v>
      </c>
      <c r="AO272">
        <v>-6.7943907807638701E-6</v>
      </c>
      <c r="AP272">
        <v>126.389948844656</v>
      </c>
      <c r="AQ272">
        <v>36</v>
      </c>
      <c r="AR272">
        <v>7</v>
      </c>
      <c r="AS272">
        <f t="shared" si="129"/>
        <v>1</v>
      </c>
      <c r="AT272">
        <f t="shared" si="130"/>
        <v>0</v>
      </c>
      <c r="AU272">
        <f t="shared" si="131"/>
        <v>54401.035849649699</v>
      </c>
      <c r="AV272">
        <f t="shared" si="132"/>
        <v>1600</v>
      </c>
      <c r="AW272">
        <f t="shared" si="133"/>
        <v>1348.800072</v>
      </c>
      <c r="AX272">
        <f t="shared" si="134"/>
        <v>0.84300004500000003</v>
      </c>
      <c r="AY272">
        <f t="shared" si="135"/>
        <v>0.15870011249999999</v>
      </c>
      <c r="AZ272">
        <v>6</v>
      </c>
      <c r="BA272">
        <v>0.5</v>
      </c>
      <c r="BB272" t="s">
        <v>345</v>
      </c>
      <c r="BC272">
        <v>2</v>
      </c>
      <c r="BD272" t="b">
        <v>1</v>
      </c>
      <c r="BE272">
        <v>1736449480</v>
      </c>
      <c r="BF272">
        <v>1782.2550000000001</v>
      </c>
      <c r="BG272">
        <v>1879.76</v>
      </c>
      <c r="BH272">
        <v>15.55545</v>
      </c>
      <c r="BI272">
        <v>12.5677</v>
      </c>
      <c r="BJ272">
        <v>1783.115</v>
      </c>
      <c r="BK272">
        <v>15.481400000000001</v>
      </c>
      <c r="BL272">
        <v>499.94400000000002</v>
      </c>
      <c r="BM272">
        <v>102.20699999999999</v>
      </c>
      <c r="BN272">
        <v>0.10012785</v>
      </c>
      <c r="BO272">
        <v>25.013449999999999</v>
      </c>
      <c r="BP272">
        <v>24.758199999999999</v>
      </c>
      <c r="BQ272">
        <v>999.9</v>
      </c>
      <c r="BR272">
        <v>0</v>
      </c>
      <c r="BS272">
        <v>0</v>
      </c>
      <c r="BT272">
        <v>9999.35</v>
      </c>
      <c r="BU272">
        <v>512.76949999999999</v>
      </c>
      <c r="BV272">
        <v>123.83199999999999</v>
      </c>
      <c r="BW272">
        <v>-97.504249999999999</v>
      </c>
      <c r="BX272">
        <v>1810.415</v>
      </c>
      <c r="BY272">
        <v>1903.68</v>
      </c>
      <c r="BZ272">
        <v>2.9877549999999999</v>
      </c>
      <c r="CA272">
        <v>1879.76</v>
      </c>
      <c r="CB272">
        <v>12.5677</v>
      </c>
      <c r="CC272">
        <v>1.58988</v>
      </c>
      <c r="CD272">
        <v>1.284505</v>
      </c>
      <c r="CE272">
        <v>13.861050000000001</v>
      </c>
      <c r="CF272">
        <v>10.6188</v>
      </c>
      <c r="CG272">
        <v>1600</v>
      </c>
      <c r="CH272">
        <v>0.89999850000000003</v>
      </c>
      <c r="CI272">
        <v>0.10000149999999999</v>
      </c>
      <c r="CJ272">
        <v>20</v>
      </c>
      <c r="CK272">
        <v>31274.35</v>
      </c>
      <c r="CL272">
        <v>1736445700.0999999</v>
      </c>
      <c r="CM272" t="s">
        <v>346</v>
      </c>
      <c r="CN272">
        <v>1736445697.0999999</v>
      </c>
      <c r="CO272">
        <v>1736445700.0999999</v>
      </c>
      <c r="CP272">
        <v>1</v>
      </c>
      <c r="CQ272">
        <v>-0.33700000000000002</v>
      </c>
      <c r="CR272">
        <v>1.2999999999999999E-2</v>
      </c>
      <c r="CS272">
        <v>0.22</v>
      </c>
      <c r="CT272">
        <v>8.3000000000000004E-2</v>
      </c>
      <c r="CU272">
        <v>420</v>
      </c>
      <c r="CV272">
        <v>16</v>
      </c>
      <c r="CW272">
        <v>0.23</v>
      </c>
      <c r="CX272">
        <v>0.32</v>
      </c>
      <c r="CY272">
        <v>-97.306419047619002</v>
      </c>
      <c r="CZ272">
        <v>-1.38511168831173</v>
      </c>
      <c r="DA272">
        <v>0.18546636871115799</v>
      </c>
      <c r="DB272">
        <v>0</v>
      </c>
      <c r="DC272">
        <v>2.9785519047619</v>
      </c>
      <c r="DD272">
        <v>6.8724935064929493E-2</v>
      </c>
      <c r="DE272">
        <v>9.0265832902428397E-3</v>
      </c>
      <c r="DF272">
        <v>1</v>
      </c>
      <c r="DG272">
        <v>1</v>
      </c>
      <c r="DH272">
        <v>2</v>
      </c>
      <c r="DI272" t="s">
        <v>347</v>
      </c>
      <c r="DJ272">
        <v>3.1194099999999998</v>
      </c>
      <c r="DK272">
        <v>2.80138</v>
      </c>
      <c r="DL272">
        <v>0.26182499999999997</v>
      </c>
      <c r="DM272">
        <v>0.27185599999999999</v>
      </c>
      <c r="DN272">
        <v>8.6945300000000003E-2</v>
      </c>
      <c r="DO272">
        <v>7.5135499999999994E-2</v>
      </c>
      <c r="DP272">
        <v>20599.3</v>
      </c>
      <c r="DQ272">
        <v>18780.900000000001</v>
      </c>
      <c r="DR272">
        <v>26683.599999999999</v>
      </c>
      <c r="DS272">
        <v>24120.3</v>
      </c>
      <c r="DT272">
        <v>33685.599999999999</v>
      </c>
      <c r="DU272">
        <v>32500</v>
      </c>
      <c r="DV272">
        <v>40345.800000000003</v>
      </c>
      <c r="DW272">
        <v>38131.199999999997</v>
      </c>
      <c r="DX272">
        <v>2.0152000000000001</v>
      </c>
      <c r="DY272">
        <v>2.2679</v>
      </c>
      <c r="DZ272">
        <v>0.144653</v>
      </c>
      <c r="EA272">
        <v>0</v>
      </c>
      <c r="EB272">
        <v>22.3735</v>
      </c>
      <c r="EC272">
        <v>999.9</v>
      </c>
      <c r="ED272">
        <v>64.125</v>
      </c>
      <c r="EE272">
        <v>22.204999999999998</v>
      </c>
      <c r="EF272">
        <v>16.857099999999999</v>
      </c>
      <c r="EG272">
        <v>63.944899999999997</v>
      </c>
      <c r="EH272">
        <v>26.350200000000001</v>
      </c>
      <c r="EI272">
        <v>1</v>
      </c>
      <c r="EJ272">
        <v>-0.42187999999999998</v>
      </c>
      <c r="EK272">
        <v>-3.7711199999999998</v>
      </c>
      <c r="EL272">
        <v>20.240200000000002</v>
      </c>
      <c r="EM272">
        <v>5.2626600000000003</v>
      </c>
      <c r="EN272">
        <v>12.007400000000001</v>
      </c>
      <c r="EO272">
        <v>4.9996999999999998</v>
      </c>
      <c r="EP272">
        <v>3.2869799999999998</v>
      </c>
      <c r="EQ272">
        <v>9999</v>
      </c>
      <c r="ER272">
        <v>9999</v>
      </c>
      <c r="ES272">
        <v>999.9</v>
      </c>
      <c r="ET272">
        <v>9999</v>
      </c>
      <c r="EU272">
        <v>1.87229</v>
      </c>
      <c r="EV272">
        <v>1.87317</v>
      </c>
      <c r="EW272">
        <v>1.8693500000000001</v>
      </c>
      <c r="EX272">
        <v>1.8750899999999999</v>
      </c>
      <c r="EY272">
        <v>1.8754299999999999</v>
      </c>
      <c r="EZ272">
        <v>1.8737900000000001</v>
      </c>
      <c r="FA272">
        <v>1.87239</v>
      </c>
      <c r="FB272">
        <v>1.8714900000000001</v>
      </c>
      <c r="FC272">
        <v>5</v>
      </c>
      <c r="FD272">
        <v>0</v>
      </c>
      <c r="FE272">
        <v>0</v>
      </c>
      <c r="FF272">
        <v>0</v>
      </c>
      <c r="FG272" t="s">
        <v>348</v>
      </c>
      <c r="FH272" t="s">
        <v>349</v>
      </c>
      <c r="FI272" t="s">
        <v>350</v>
      </c>
      <c r="FJ272" t="s">
        <v>350</v>
      </c>
      <c r="FK272" t="s">
        <v>350</v>
      </c>
      <c r="FL272" t="s">
        <v>350</v>
      </c>
      <c r="FM272">
        <v>0</v>
      </c>
      <c r="FN272">
        <v>100</v>
      </c>
      <c r="FO272">
        <v>100</v>
      </c>
      <c r="FP272">
        <v>-0.86</v>
      </c>
      <c r="FQ272">
        <v>7.4099999999999999E-2</v>
      </c>
      <c r="FR272">
        <v>-0.18329044484773399</v>
      </c>
      <c r="FS272">
        <v>1.93526017593624E-3</v>
      </c>
      <c r="FT272">
        <v>-2.6352868309754201E-6</v>
      </c>
      <c r="FU272">
        <v>7.4988703689445403E-10</v>
      </c>
      <c r="FV272">
        <v>7.4070808911679595E-2</v>
      </c>
      <c r="FW272">
        <v>0</v>
      </c>
      <c r="FX272">
        <v>0</v>
      </c>
      <c r="FY272">
        <v>0</v>
      </c>
      <c r="FZ272">
        <v>1</v>
      </c>
      <c r="GA272">
        <v>1999</v>
      </c>
      <c r="GB272">
        <v>0</v>
      </c>
      <c r="GC272">
        <v>14</v>
      </c>
      <c r="GD272">
        <v>63.1</v>
      </c>
      <c r="GE272">
        <v>63</v>
      </c>
      <c r="GF272">
        <v>3.7866200000000001</v>
      </c>
      <c r="GG272">
        <v>2.47559</v>
      </c>
      <c r="GH272">
        <v>1.5979000000000001</v>
      </c>
      <c r="GI272">
        <v>2.35229</v>
      </c>
      <c r="GJ272">
        <v>1.64917</v>
      </c>
      <c r="GK272">
        <v>2.4304199999999998</v>
      </c>
      <c r="GL272">
        <v>26.375299999999999</v>
      </c>
      <c r="GM272">
        <v>14.315899999999999</v>
      </c>
      <c r="GN272">
        <v>19</v>
      </c>
      <c r="GO272">
        <v>452.37200000000001</v>
      </c>
      <c r="GP272">
        <v>640.09100000000001</v>
      </c>
      <c r="GQ272">
        <v>28.973299999999998</v>
      </c>
      <c r="GR272">
        <v>21.834700000000002</v>
      </c>
      <c r="GS272">
        <v>30</v>
      </c>
      <c r="GT272">
        <v>21.761600000000001</v>
      </c>
      <c r="GU272">
        <v>21.7437</v>
      </c>
      <c r="GV272">
        <v>75.881200000000007</v>
      </c>
      <c r="GW272">
        <v>28.6099</v>
      </c>
      <c r="GX272">
        <v>100</v>
      </c>
      <c r="GY272">
        <v>28.964600000000001</v>
      </c>
      <c r="GZ272">
        <v>1907.28</v>
      </c>
      <c r="HA272">
        <v>12.511699999999999</v>
      </c>
      <c r="HB272">
        <v>101.32899999999999</v>
      </c>
      <c r="HC272">
        <v>101.322</v>
      </c>
    </row>
    <row r="273" spans="1:211" x14ac:dyDescent="0.2">
      <c r="A273">
        <v>257</v>
      </c>
      <c r="B273">
        <v>1736449484</v>
      </c>
      <c r="C273">
        <v>511.90000009536698</v>
      </c>
      <c r="D273" t="s">
        <v>861</v>
      </c>
      <c r="E273" t="s">
        <v>862</v>
      </c>
      <c r="F273">
        <v>2</v>
      </c>
      <c r="G273">
        <v>1736449483</v>
      </c>
      <c r="H273">
        <f t="shared" ref="H273:H336" si="136">(I273)/1000</f>
        <v>2.5271856959104958E-3</v>
      </c>
      <c r="I273">
        <f t="shared" ref="I273:I286" si="137">IF(BD273, AL273, AF273)</f>
        <v>2.5271856959104957</v>
      </c>
      <c r="J273">
        <f t="shared" ref="J273:J286" si="138">IF(BD273, AG273, AE273)</f>
        <v>48.398341950758265</v>
      </c>
      <c r="K273">
        <f t="shared" ref="K273:K336" si="139">BF273 - IF(AS273&gt;1, J273*AZ273*100/(AU273), 0)</f>
        <v>1792.28</v>
      </c>
      <c r="L273">
        <f t="shared" ref="L273:L336" si="140">((R273-H273/2)*K273-J273)/(R273+H273/2)</f>
        <v>1222.491407222509</v>
      </c>
      <c r="M273">
        <f t="shared" ref="M273:M336" si="141">L273*(BM273+BN273)/1000</f>
        <v>125.07130247804049</v>
      </c>
      <c r="N273">
        <f t="shared" ref="N273:N286" si="142">(BF273 - IF(AS273&gt;1, J273*AZ273*100/(AU273), 0))*(BM273+BN273)/1000</f>
        <v>183.36553752523997</v>
      </c>
      <c r="O273">
        <f t="shared" ref="O273:O336" si="143">2/((1/Q273-1/P273)+SIGN(Q273)*SQRT((1/Q273-1/P273)*(1/Q273-1/P273) + 4*BA273/((BA273+1)*(BA273+1))*(2*1/Q273*1/P273-1/P273*1/P273)))</f>
        <v>0.14954231729594261</v>
      </c>
      <c r="P273">
        <f t="shared" ref="P273:P286" si="144">IF(LEFT(BB273,1)&lt;&gt;"0",IF(LEFT(BB273,1)="1",3,BC273),$D$5+$E$5*(BT273*BM273/($K$5*1000))+$F$5*(BT273*BM273/($K$5*1000))*MAX(MIN(AZ273,$J$5),$I$5)*MAX(MIN(AZ273,$J$5),$I$5)+$G$5*MAX(MIN(AZ273,$J$5),$I$5)*(BT273*BM273/($K$5*1000))+$H$5*(BT273*BM273/($K$5*1000))*(BT273*BM273/($K$5*1000)))</f>
        <v>3.5418685341970999</v>
      </c>
      <c r="Q273">
        <f t="shared" ref="Q273:Q286" si="145">H273*(1000-(1000*0.61365*EXP(17.502*U273/(240.97+U273))/(BM273+BN273)+BH273)/2)/(1000*0.61365*EXP(17.502*U273/(240.97+U273))/(BM273+BN273)-BH273)</f>
        <v>0.14612117115023046</v>
      </c>
      <c r="R273">
        <f t="shared" ref="R273:R286" si="146">1/((BA273+1)/(O273/1.6)+1/(P273/1.37)) + BA273/((BA273+1)/(O273/1.6) + BA273/(P273/1.37))</f>
        <v>9.1626589582379278E-2</v>
      </c>
      <c r="S273">
        <f t="shared" ref="S273:S286" si="147">(AV273*AY273)</f>
        <v>253.91995238399997</v>
      </c>
      <c r="T273">
        <f t="shared" ref="T273:T336" si="148">(BO273+(S273+2*0.95*0.0000000567*(((BO273+$B$7)+273)^4-(BO273+273)^4)-44100*H273)/(1.84*29.3*P273+8*0.95*0.0000000567*(BO273+273)^3))</f>
        <v>25.716467278563588</v>
      </c>
      <c r="U273">
        <f t="shared" ref="U273:U336" si="149">($C$7*BP273+$D$7*BQ273+$E$7*T273)</f>
        <v>25.716467278563588</v>
      </c>
      <c r="V273">
        <f t="shared" ref="V273:V336" si="150">0.61365*EXP(17.502*U273/(240.97+U273))</f>
        <v>3.3180596733056156</v>
      </c>
      <c r="W273">
        <f t="shared" ref="W273:W336" si="151">(X273/Y273*100)</f>
        <v>50.001794676355395</v>
      </c>
      <c r="X273">
        <f t="shared" ref="X273:X286" si="152">BH273*(BM273+BN273)/1000</f>
        <v>1.5910716126561</v>
      </c>
      <c r="Y273">
        <f t="shared" ref="Y273:Y286" si="153">0.61365*EXP(17.502*BO273/(240.97+BO273))</f>
        <v>3.1820290110676335</v>
      </c>
      <c r="Z273">
        <f t="shared" ref="Z273:Z286" si="154">(V273-BH273*(BM273+BN273)/1000)</f>
        <v>1.7269880606495156</v>
      </c>
      <c r="AA273">
        <f t="shared" ref="AA273:AA286" si="155">(-H273*44100)</f>
        <v>-111.44888918965286</v>
      </c>
      <c r="AB273">
        <f t="shared" ref="AB273:AB286" si="156">2*29.3*P273*0.92*(BO273-U273)</f>
        <v>-134.44109514560517</v>
      </c>
      <c r="AC273">
        <f t="shared" ref="AC273:AC286" si="157">2*0.95*0.0000000567*(((BO273+$B$7)+273)^4-(U273+273)^4)</f>
        <v>-8.0584696194181422</v>
      </c>
      <c r="AD273">
        <f t="shared" ref="AD273:AD336" si="158">S273+AC273+AA273+AB273</f>
        <v>-2.8501570676212395E-2</v>
      </c>
      <c r="AE273">
        <f t="shared" ref="AE273:AE286" si="159">BL273*AS273*(BG273-BF273*(1000-AS273*BI273)/(1000-AS273*BH273))/(100*AZ273)</f>
        <v>76.785368158509996</v>
      </c>
      <c r="AF273">
        <f t="shared" ref="AF273:AF286" si="160">1000*BL273*AS273*(BH273-BI273)/(100*AZ273*(1000-AS273*BH273))</f>
        <v>2.5285370448944189</v>
      </c>
      <c r="AG273">
        <f t="shared" ref="AG273:AG336" si="161">(AH273 - AI273 - BM273*1000/(8.314*(BO273+273.15)) * AK273/BL273 * AJ273) * BL273/(100*AZ273) * (1000 - BI273)/1000</f>
        <v>48.398341950758265</v>
      </c>
      <c r="AH273">
        <v>1903.2805489306299</v>
      </c>
      <c r="AI273">
        <v>1820.58048484849</v>
      </c>
      <c r="AJ273">
        <v>3.3949120357248299</v>
      </c>
      <c r="AK273">
        <v>85.495142733625997</v>
      </c>
      <c r="AL273">
        <f t="shared" ref="AL273:AL336" si="162">(AN273 - AM273 + BM273*1000/(8.314*(BO273+273.15)) * AP273/BL273 * AO273) * BL273/(100*AZ273) * 1000/(1000 - AN273)</f>
        <v>2.5271856959104957</v>
      </c>
      <c r="AM273">
        <v>12.567054971956299</v>
      </c>
      <c r="AN273">
        <v>15.550748251748301</v>
      </c>
      <c r="AO273">
        <v>-8.23771922057147E-6</v>
      </c>
      <c r="AP273">
        <v>126.389948844656</v>
      </c>
      <c r="AQ273">
        <v>36</v>
      </c>
      <c r="AR273">
        <v>7</v>
      </c>
      <c r="AS273">
        <f t="shared" ref="AS273:AS286" si="163">IF(AQ273*$H$13&gt;=AU273,1,(AU273/(AU273-AQ273*$H$13)))</f>
        <v>1</v>
      </c>
      <c r="AT273">
        <f t="shared" ref="AT273:AT336" si="164">(AS273-1)*100</f>
        <v>0</v>
      </c>
      <c r="AU273">
        <f t="shared" ref="AU273:AU286" si="165">MAX(0,($B$13+$C$13*BT273)/(1+$D$13*BT273)*BM273/(BO273+273)*$E$13)</f>
        <v>54548.593070547751</v>
      </c>
      <c r="AV273">
        <f t="shared" ref="AV273:AV286" si="166">$B$11*BU273+$C$11*BV273+$D$11*CG273</f>
        <v>1600</v>
      </c>
      <c r="AW273">
        <f t="shared" ref="AW273:AW336" si="167">AV273*AX273</f>
        <v>1348.8002303999999</v>
      </c>
      <c r="AX273">
        <f t="shared" ref="AX273:AX286" si="168">($B$11*$D$9+$C$11*$D$9+$D$11*(CH273*$E$9+CI273*$G$9))/($B$11+$C$11+$D$11)</f>
        <v>0.84300014400000001</v>
      </c>
      <c r="AY273">
        <f t="shared" ref="AY273:AY286" si="169">($B$11*$K$9+$C$11*$K$9+$D$11*(CH273*$L$9+CI273*$N$9))/($B$11+$C$11+$D$11)</f>
        <v>0.15869997023999999</v>
      </c>
      <c r="AZ273">
        <v>6</v>
      </c>
      <c r="BA273">
        <v>0.5</v>
      </c>
      <c r="BB273" t="s">
        <v>345</v>
      </c>
      <c r="BC273">
        <v>2</v>
      </c>
      <c r="BD273" t="b">
        <v>1</v>
      </c>
      <c r="BE273">
        <v>1736449483</v>
      </c>
      <c r="BF273">
        <v>1792.28</v>
      </c>
      <c r="BG273">
        <v>1889.8</v>
      </c>
      <c r="BH273">
        <v>15.5517</v>
      </c>
      <c r="BI273">
        <v>12.5665</v>
      </c>
      <c r="BJ273">
        <v>1793.15</v>
      </c>
      <c r="BK273">
        <v>15.4777</v>
      </c>
      <c r="BL273">
        <v>500.31099999999998</v>
      </c>
      <c r="BM273">
        <v>102.208</v>
      </c>
      <c r="BN273">
        <v>0.100533</v>
      </c>
      <c r="BO273">
        <v>25.0124</v>
      </c>
      <c r="BP273">
        <v>24.753</v>
      </c>
      <c r="BQ273">
        <v>999.9</v>
      </c>
      <c r="BR273">
        <v>0</v>
      </c>
      <c r="BS273">
        <v>0</v>
      </c>
      <c r="BT273">
        <v>10027.5</v>
      </c>
      <c r="BU273">
        <v>512.69000000000005</v>
      </c>
      <c r="BV273">
        <v>123.809</v>
      </c>
      <c r="BW273">
        <v>-97.519000000000005</v>
      </c>
      <c r="BX273">
        <v>1820.6</v>
      </c>
      <c r="BY273">
        <v>1913.85</v>
      </c>
      <c r="BZ273">
        <v>2.9851899999999998</v>
      </c>
      <c r="CA273">
        <v>1889.8</v>
      </c>
      <c r="CB273">
        <v>12.5665</v>
      </c>
      <c r="CC273">
        <v>1.58951</v>
      </c>
      <c r="CD273">
        <v>1.2844</v>
      </c>
      <c r="CE273">
        <v>13.8575</v>
      </c>
      <c r="CF273">
        <v>10.617599999999999</v>
      </c>
      <c r="CG273">
        <v>1600</v>
      </c>
      <c r="CH273">
        <v>0.90000100000000005</v>
      </c>
      <c r="CI273">
        <v>9.9999199999999996E-2</v>
      </c>
      <c r="CJ273">
        <v>20</v>
      </c>
      <c r="CK273">
        <v>31274.400000000001</v>
      </c>
      <c r="CL273">
        <v>1736445700.0999999</v>
      </c>
      <c r="CM273" t="s">
        <v>346</v>
      </c>
      <c r="CN273">
        <v>1736445697.0999999</v>
      </c>
      <c r="CO273">
        <v>1736445700.0999999</v>
      </c>
      <c r="CP273">
        <v>1</v>
      </c>
      <c r="CQ273">
        <v>-0.33700000000000002</v>
      </c>
      <c r="CR273">
        <v>1.2999999999999999E-2</v>
      </c>
      <c r="CS273">
        <v>0.22</v>
      </c>
      <c r="CT273">
        <v>8.3000000000000004E-2</v>
      </c>
      <c r="CU273">
        <v>420</v>
      </c>
      <c r="CV273">
        <v>16</v>
      </c>
      <c r="CW273">
        <v>0.23</v>
      </c>
      <c r="CX273">
        <v>0.32</v>
      </c>
      <c r="CY273">
        <v>-97.339080952380996</v>
      </c>
      <c r="CZ273">
        <v>-1.4801298701299199</v>
      </c>
      <c r="DA273">
        <v>0.19012482270502601</v>
      </c>
      <c r="DB273">
        <v>0</v>
      </c>
      <c r="DC273">
        <v>2.9798433333333301</v>
      </c>
      <c r="DD273">
        <v>6.8890129870129602E-2</v>
      </c>
      <c r="DE273">
        <v>9.03228723515879E-3</v>
      </c>
      <c r="DF273">
        <v>1</v>
      </c>
      <c r="DG273">
        <v>1</v>
      </c>
      <c r="DH273">
        <v>2</v>
      </c>
      <c r="DI273" t="s">
        <v>347</v>
      </c>
      <c r="DJ273">
        <v>3.1195900000000001</v>
      </c>
      <c r="DK273">
        <v>2.8010100000000002</v>
      </c>
      <c r="DL273">
        <v>0.26238400000000001</v>
      </c>
      <c r="DM273">
        <v>0.27240199999999998</v>
      </c>
      <c r="DN273">
        <v>8.6936100000000002E-2</v>
      </c>
      <c r="DO273">
        <v>7.5133900000000003E-2</v>
      </c>
      <c r="DP273">
        <v>20583.8</v>
      </c>
      <c r="DQ273">
        <v>18766.7</v>
      </c>
      <c r="DR273">
        <v>26683.7</v>
      </c>
      <c r="DS273">
        <v>24120.1</v>
      </c>
      <c r="DT273">
        <v>33685.9</v>
      </c>
      <c r="DU273">
        <v>32499.9</v>
      </c>
      <c r="DV273">
        <v>40345.800000000003</v>
      </c>
      <c r="DW273">
        <v>38130.9</v>
      </c>
      <c r="DX273">
        <v>2.0154999999999998</v>
      </c>
      <c r="DY273">
        <v>2.2677999999999998</v>
      </c>
      <c r="DZ273">
        <v>0.144258</v>
      </c>
      <c r="EA273">
        <v>0</v>
      </c>
      <c r="EB273">
        <v>22.375900000000001</v>
      </c>
      <c r="EC273">
        <v>999.9</v>
      </c>
      <c r="ED273">
        <v>64.125</v>
      </c>
      <c r="EE273">
        <v>22.204999999999998</v>
      </c>
      <c r="EF273">
        <v>16.855699999999999</v>
      </c>
      <c r="EG273">
        <v>63.924900000000001</v>
      </c>
      <c r="EH273">
        <v>26.586500000000001</v>
      </c>
      <c r="EI273">
        <v>1</v>
      </c>
      <c r="EJ273">
        <v>-0.42171500000000001</v>
      </c>
      <c r="EK273">
        <v>-3.78755</v>
      </c>
      <c r="EL273">
        <v>20.239799999999999</v>
      </c>
      <c r="EM273">
        <v>5.2626600000000003</v>
      </c>
      <c r="EN273">
        <v>12.007899999999999</v>
      </c>
      <c r="EO273">
        <v>4.9997999999999996</v>
      </c>
      <c r="EP273">
        <v>3.2871000000000001</v>
      </c>
      <c r="EQ273">
        <v>9999</v>
      </c>
      <c r="ER273">
        <v>9999</v>
      </c>
      <c r="ES273">
        <v>999.9</v>
      </c>
      <c r="ET273">
        <v>9999</v>
      </c>
      <c r="EU273">
        <v>1.87229</v>
      </c>
      <c r="EV273">
        <v>1.87317</v>
      </c>
      <c r="EW273">
        <v>1.8693500000000001</v>
      </c>
      <c r="EX273">
        <v>1.8751</v>
      </c>
      <c r="EY273">
        <v>1.8754299999999999</v>
      </c>
      <c r="EZ273">
        <v>1.87378</v>
      </c>
      <c r="FA273">
        <v>1.8723799999999999</v>
      </c>
      <c r="FB273">
        <v>1.8714900000000001</v>
      </c>
      <c r="FC273">
        <v>5</v>
      </c>
      <c r="FD273">
        <v>0</v>
      </c>
      <c r="FE273">
        <v>0</v>
      </c>
      <c r="FF273">
        <v>0</v>
      </c>
      <c r="FG273" t="s">
        <v>348</v>
      </c>
      <c r="FH273" t="s">
        <v>349</v>
      </c>
      <c r="FI273" t="s">
        <v>350</v>
      </c>
      <c r="FJ273" t="s">
        <v>350</v>
      </c>
      <c r="FK273" t="s">
        <v>350</v>
      </c>
      <c r="FL273" t="s">
        <v>350</v>
      </c>
      <c r="FM273">
        <v>0</v>
      </c>
      <c r="FN273">
        <v>100</v>
      </c>
      <c r="FO273">
        <v>100</v>
      </c>
      <c r="FP273">
        <v>-0.86</v>
      </c>
      <c r="FQ273">
        <v>7.4099999999999999E-2</v>
      </c>
      <c r="FR273">
        <v>-0.18329044484773399</v>
      </c>
      <c r="FS273">
        <v>1.93526017593624E-3</v>
      </c>
      <c r="FT273">
        <v>-2.6352868309754201E-6</v>
      </c>
      <c r="FU273">
        <v>7.4988703689445403E-10</v>
      </c>
      <c r="FV273">
        <v>7.4070808911679595E-2</v>
      </c>
      <c r="FW273">
        <v>0</v>
      </c>
      <c r="FX273">
        <v>0</v>
      </c>
      <c r="FY273">
        <v>0</v>
      </c>
      <c r="FZ273">
        <v>1</v>
      </c>
      <c r="GA273">
        <v>1999</v>
      </c>
      <c r="GB273">
        <v>0</v>
      </c>
      <c r="GC273">
        <v>14</v>
      </c>
      <c r="GD273">
        <v>63.1</v>
      </c>
      <c r="GE273">
        <v>63.1</v>
      </c>
      <c r="GF273">
        <v>3.7951700000000002</v>
      </c>
      <c r="GG273">
        <v>2.47437</v>
      </c>
      <c r="GH273">
        <v>1.5979000000000001</v>
      </c>
      <c r="GI273">
        <v>2.35229</v>
      </c>
      <c r="GJ273">
        <v>1.64917</v>
      </c>
      <c r="GK273">
        <v>2.3120099999999999</v>
      </c>
      <c r="GL273">
        <v>26.375299999999999</v>
      </c>
      <c r="GM273">
        <v>14.298400000000001</v>
      </c>
      <c r="GN273">
        <v>19</v>
      </c>
      <c r="GO273">
        <v>452.55799999999999</v>
      </c>
      <c r="GP273">
        <v>640.02</v>
      </c>
      <c r="GQ273">
        <v>28.9649</v>
      </c>
      <c r="GR273">
        <v>21.835999999999999</v>
      </c>
      <c r="GS273">
        <v>30.0002</v>
      </c>
      <c r="GT273">
        <v>21.762499999999999</v>
      </c>
      <c r="GU273">
        <v>21.744599999999998</v>
      </c>
      <c r="GV273">
        <v>76.062600000000003</v>
      </c>
      <c r="GW273">
        <v>28.6099</v>
      </c>
      <c r="GX273">
        <v>100</v>
      </c>
      <c r="GY273">
        <v>28.951799999999999</v>
      </c>
      <c r="GZ273">
        <v>1914.02</v>
      </c>
      <c r="HA273">
        <v>12.507999999999999</v>
      </c>
      <c r="HB273">
        <v>101.32899999999999</v>
      </c>
      <c r="HC273">
        <v>101.321</v>
      </c>
    </row>
    <row r="274" spans="1:211" x14ac:dyDescent="0.2">
      <c r="A274">
        <v>258</v>
      </c>
      <c r="B274">
        <v>1736449486</v>
      </c>
      <c r="C274">
        <v>513.90000009536698</v>
      </c>
      <c r="D274" t="s">
        <v>863</v>
      </c>
      <c r="E274" t="s">
        <v>864</v>
      </c>
      <c r="F274">
        <v>2</v>
      </c>
      <c r="G274">
        <v>1736449484</v>
      </c>
      <c r="H274">
        <f t="shared" si="136"/>
        <v>2.5262170357042736E-3</v>
      </c>
      <c r="I274">
        <f t="shared" si="137"/>
        <v>2.5262170357042737</v>
      </c>
      <c r="J274">
        <f t="shared" si="138"/>
        <v>48.506410048364586</v>
      </c>
      <c r="K274">
        <f t="shared" si="139"/>
        <v>1795.6</v>
      </c>
      <c r="L274">
        <f t="shared" si="140"/>
        <v>1224.4135053442499</v>
      </c>
      <c r="M274">
        <f t="shared" si="141"/>
        <v>125.26856233611728</v>
      </c>
      <c r="N274">
        <f t="shared" si="142"/>
        <v>183.70610055259999</v>
      </c>
      <c r="O274">
        <f t="shared" si="143"/>
        <v>0.14949788210887771</v>
      </c>
      <c r="P274">
        <f t="shared" si="144"/>
        <v>3.5432155811799877</v>
      </c>
      <c r="Q274">
        <f t="shared" si="145"/>
        <v>0.14608001160567588</v>
      </c>
      <c r="R274">
        <f t="shared" si="146"/>
        <v>9.1600581107098622E-2</v>
      </c>
      <c r="S274">
        <f t="shared" si="147"/>
        <v>253.91997619200001</v>
      </c>
      <c r="T274">
        <f t="shared" si="148"/>
        <v>25.715026395241008</v>
      </c>
      <c r="U274">
        <f t="shared" si="149"/>
        <v>25.715026395241008</v>
      </c>
      <c r="V274">
        <f t="shared" si="150"/>
        <v>3.3177761782427333</v>
      </c>
      <c r="W274">
        <f t="shared" si="151"/>
        <v>50.002193249368574</v>
      </c>
      <c r="X274">
        <f t="shared" si="152"/>
        <v>1.5909515099900751</v>
      </c>
      <c r="Y274">
        <f t="shared" si="153"/>
        <v>3.1817634519665106</v>
      </c>
      <c r="Z274">
        <f t="shared" si="154"/>
        <v>1.7268246682526582</v>
      </c>
      <c r="AA274">
        <f t="shared" si="155"/>
        <v>-111.40617127455846</v>
      </c>
      <c r="AB274">
        <f t="shared" si="156"/>
        <v>-134.48441630991599</v>
      </c>
      <c r="AC274">
        <f t="shared" si="157"/>
        <v>-8.0578865981246999</v>
      </c>
      <c r="AD274">
        <f t="shared" si="158"/>
        <v>-2.8497990599134937E-2</v>
      </c>
      <c r="AE274">
        <f t="shared" si="159"/>
        <v>76.779109146977746</v>
      </c>
      <c r="AF274">
        <f t="shared" si="160"/>
        <v>2.5273928787158271</v>
      </c>
      <c r="AG274">
        <f t="shared" si="161"/>
        <v>48.506410048364586</v>
      </c>
      <c r="AH274">
        <v>1910.04016243201</v>
      </c>
      <c r="AI274">
        <v>1827.32006060606</v>
      </c>
      <c r="AJ274">
        <v>3.3791060160464901</v>
      </c>
      <c r="AK274">
        <v>85.495142733625997</v>
      </c>
      <c r="AL274">
        <f t="shared" si="162"/>
        <v>2.5262170357042737</v>
      </c>
      <c r="AM274">
        <v>12.566925098804001</v>
      </c>
      <c r="AN274">
        <v>15.5494727272727</v>
      </c>
      <c r="AO274">
        <v>-7.9563338175317492E-6</v>
      </c>
      <c r="AP274">
        <v>126.389948844656</v>
      </c>
      <c r="AQ274">
        <v>36</v>
      </c>
      <c r="AR274">
        <v>7</v>
      </c>
      <c r="AS274">
        <f t="shared" si="163"/>
        <v>1</v>
      </c>
      <c r="AT274">
        <f t="shared" si="164"/>
        <v>0</v>
      </c>
      <c r="AU274">
        <f t="shared" si="165"/>
        <v>54578.572910830764</v>
      </c>
      <c r="AV274">
        <f t="shared" si="166"/>
        <v>1600</v>
      </c>
      <c r="AW274">
        <f t="shared" si="167"/>
        <v>1348.8001152000002</v>
      </c>
      <c r="AX274">
        <f t="shared" si="168"/>
        <v>0.84300007200000004</v>
      </c>
      <c r="AY274">
        <f t="shared" si="169"/>
        <v>0.15869998512</v>
      </c>
      <c r="AZ274">
        <v>6</v>
      </c>
      <c r="BA274">
        <v>0.5</v>
      </c>
      <c r="BB274" t="s">
        <v>345</v>
      </c>
      <c r="BC274">
        <v>2</v>
      </c>
      <c r="BD274" t="b">
        <v>1</v>
      </c>
      <c r="BE274">
        <v>1736449484</v>
      </c>
      <c r="BF274">
        <v>1795.6</v>
      </c>
      <c r="BG274">
        <v>1893.12</v>
      </c>
      <c r="BH274">
        <v>15.55045</v>
      </c>
      <c r="BI274">
        <v>12.566599999999999</v>
      </c>
      <c r="BJ274">
        <v>1796.47</v>
      </c>
      <c r="BK274">
        <v>15.4764</v>
      </c>
      <c r="BL274">
        <v>500.31150000000002</v>
      </c>
      <c r="BM274">
        <v>102.2085</v>
      </c>
      <c r="BN274">
        <v>0.1005335</v>
      </c>
      <c r="BO274">
        <v>25.010999999999999</v>
      </c>
      <c r="BP274">
        <v>24.7486</v>
      </c>
      <c r="BQ274">
        <v>999.9</v>
      </c>
      <c r="BR274">
        <v>0</v>
      </c>
      <c r="BS274">
        <v>0</v>
      </c>
      <c r="BT274">
        <v>10033.15</v>
      </c>
      <c r="BU274">
        <v>512.66650000000004</v>
      </c>
      <c r="BV274">
        <v>123.812</v>
      </c>
      <c r="BW274">
        <v>-97.519750000000002</v>
      </c>
      <c r="BX274">
        <v>1823.9649999999999</v>
      </c>
      <c r="BY274">
        <v>1917.2149999999999</v>
      </c>
      <c r="BZ274">
        <v>2.9838399999999998</v>
      </c>
      <c r="CA274">
        <v>1893.12</v>
      </c>
      <c r="CB274">
        <v>12.566599999999999</v>
      </c>
      <c r="CC274">
        <v>1.589385</v>
      </c>
      <c r="CD274">
        <v>1.2844150000000001</v>
      </c>
      <c r="CE274">
        <v>13.856299999999999</v>
      </c>
      <c r="CF274">
        <v>10.617749999999999</v>
      </c>
      <c r="CG274">
        <v>1600</v>
      </c>
      <c r="CH274">
        <v>0.90000049999999998</v>
      </c>
      <c r="CI274">
        <v>9.9999599999999994E-2</v>
      </c>
      <c r="CJ274">
        <v>20</v>
      </c>
      <c r="CK274">
        <v>31274.400000000001</v>
      </c>
      <c r="CL274">
        <v>1736445700.0999999</v>
      </c>
      <c r="CM274" t="s">
        <v>346</v>
      </c>
      <c r="CN274">
        <v>1736445697.0999999</v>
      </c>
      <c r="CO274">
        <v>1736445700.0999999</v>
      </c>
      <c r="CP274">
        <v>1</v>
      </c>
      <c r="CQ274">
        <v>-0.33700000000000002</v>
      </c>
      <c r="CR274">
        <v>1.2999999999999999E-2</v>
      </c>
      <c r="CS274">
        <v>0.22</v>
      </c>
      <c r="CT274">
        <v>8.3000000000000004E-2</v>
      </c>
      <c r="CU274">
        <v>420</v>
      </c>
      <c r="CV274">
        <v>16</v>
      </c>
      <c r="CW274">
        <v>0.23</v>
      </c>
      <c r="CX274">
        <v>0.32</v>
      </c>
      <c r="CY274">
        <v>-97.381695238095205</v>
      </c>
      <c r="CZ274">
        <v>-1.3598727272729501</v>
      </c>
      <c r="DA274">
        <v>0.18123054372076799</v>
      </c>
      <c r="DB274">
        <v>0</v>
      </c>
      <c r="DC274">
        <v>2.9807204761904802</v>
      </c>
      <c r="DD274">
        <v>6.78654545454557E-2</v>
      </c>
      <c r="DE274">
        <v>9.0053071527904805E-3</v>
      </c>
      <c r="DF274">
        <v>1</v>
      </c>
      <c r="DG274">
        <v>1</v>
      </c>
      <c r="DH274">
        <v>2</v>
      </c>
      <c r="DI274" t="s">
        <v>347</v>
      </c>
      <c r="DJ274">
        <v>3.11924</v>
      </c>
      <c r="DK274">
        <v>2.8018100000000001</v>
      </c>
      <c r="DL274">
        <v>0.262936</v>
      </c>
      <c r="DM274">
        <v>0.27291799999999999</v>
      </c>
      <c r="DN274">
        <v>8.6923299999999995E-2</v>
      </c>
      <c r="DO274">
        <v>7.5129299999999996E-2</v>
      </c>
      <c r="DP274">
        <v>20568.400000000001</v>
      </c>
      <c r="DQ274">
        <v>18753.400000000001</v>
      </c>
      <c r="DR274">
        <v>26683.599999999999</v>
      </c>
      <c r="DS274">
        <v>24120.1</v>
      </c>
      <c r="DT274">
        <v>33686.5</v>
      </c>
      <c r="DU274">
        <v>32500.1</v>
      </c>
      <c r="DV274">
        <v>40345.9</v>
      </c>
      <c r="DW274">
        <v>38131</v>
      </c>
      <c r="DX274">
        <v>2.0146000000000002</v>
      </c>
      <c r="DY274">
        <v>2.2687499999999998</v>
      </c>
      <c r="DZ274">
        <v>0.143848</v>
      </c>
      <c r="EA274">
        <v>0</v>
      </c>
      <c r="EB274">
        <v>22.377600000000001</v>
      </c>
      <c r="EC274">
        <v>999.9</v>
      </c>
      <c r="ED274">
        <v>64.125</v>
      </c>
      <c r="EE274">
        <v>22.204999999999998</v>
      </c>
      <c r="EF274">
        <v>16.8583</v>
      </c>
      <c r="EG274">
        <v>63.604900000000001</v>
      </c>
      <c r="EH274">
        <v>26.478400000000001</v>
      </c>
      <c r="EI274">
        <v>1</v>
      </c>
      <c r="EJ274">
        <v>-0.42161599999999999</v>
      </c>
      <c r="EK274">
        <v>-3.79609</v>
      </c>
      <c r="EL274">
        <v>20.239699999999999</v>
      </c>
      <c r="EM274">
        <v>5.2626600000000003</v>
      </c>
      <c r="EN274">
        <v>12.0082</v>
      </c>
      <c r="EO274">
        <v>4.9995000000000003</v>
      </c>
      <c r="EP274">
        <v>3.2871000000000001</v>
      </c>
      <c r="EQ274">
        <v>9999</v>
      </c>
      <c r="ER274">
        <v>9999</v>
      </c>
      <c r="ES274">
        <v>999.9</v>
      </c>
      <c r="ET274">
        <v>9999</v>
      </c>
      <c r="EU274">
        <v>1.87229</v>
      </c>
      <c r="EV274">
        <v>1.87317</v>
      </c>
      <c r="EW274">
        <v>1.8693500000000001</v>
      </c>
      <c r="EX274">
        <v>1.8750899999999999</v>
      </c>
      <c r="EY274">
        <v>1.8754299999999999</v>
      </c>
      <c r="EZ274">
        <v>1.87378</v>
      </c>
      <c r="FA274">
        <v>1.87239</v>
      </c>
      <c r="FB274">
        <v>1.8714900000000001</v>
      </c>
      <c r="FC274">
        <v>5</v>
      </c>
      <c r="FD274">
        <v>0</v>
      </c>
      <c r="FE274">
        <v>0</v>
      </c>
      <c r="FF274">
        <v>0</v>
      </c>
      <c r="FG274" t="s">
        <v>348</v>
      </c>
      <c r="FH274" t="s">
        <v>349</v>
      </c>
      <c r="FI274" t="s">
        <v>350</v>
      </c>
      <c r="FJ274" t="s">
        <v>350</v>
      </c>
      <c r="FK274" t="s">
        <v>350</v>
      </c>
      <c r="FL274" t="s">
        <v>350</v>
      </c>
      <c r="FM274">
        <v>0</v>
      </c>
      <c r="FN274">
        <v>100</v>
      </c>
      <c r="FO274">
        <v>100</v>
      </c>
      <c r="FP274">
        <v>-0.87</v>
      </c>
      <c r="FQ274">
        <v>7.4099999999999999E-2</v>
      </c>
      <c r="FR274">
        <v>-0.18329044484773399</v>
      </c>
      <c r="FS274">
        <v>1.93526017593624E-3</v>
      </c>
      <c r="FT274">
        <v>-2.6352868309754201E-6</v>
      </c>
      <c r="FU274">
        <v>7.4988703689445403E-10</v>
      </c>
      <c r="FV274">
        <v>7.4070808911679595E-2</v>
      </c>
      <c r="FW274">
        <v>0</v>
      </c>
      <c r="FX274">
        <v>0</v>
      </c>
      <c r="FY274">
        <v>0</v>
      </c>
      <c r="FZ274">
        <v>1</v>
      </c>
      <c r="GA274">
        <v>1999</v>
      </c>
      <c r="GB274">
        <v>0</v>
      </c>
      <c r="GC274">
        <v>14</v>
      </c>
      <c r="GD274">
        <v>63.1</v>
      </c>
      <c r="GE274">
        <v>63.1</v>
      </c>
      <c r="GF274">
        <v>3.8049300000000001</v>
      </c>
      <c r="GG274">
        <v>2.4584999999999999</v>
      </c>
      <c r="GH274">
        <v>1.5979000000000001</v>
      </c>
      <c r="GI274">
        <v>2.35229</v>
      </c>
      <c r="GJ274">
        <v>1.64917</v>
      </c>
      <c r="GK274">
        <v>2.4865699999999999</v>
      </c>
      <c r="GL274">
        <v>26.375299999999999</v>
      </c>
      <c r="GM274">
        <v>14.315899999999999</v>
      </c>
      <c r="GN274">
        <v>19</v>
      </c>
      <c r="GO274">
        <v>452.053</v>
      </c>
      <c r="GP274">
        <v>640.81299999999999</v>
      </c>
      <c r="GQ274">
        <v>28.957799999999999</v>
      </c>
      <c r="GR274">
        <v>21.8369</v>
      </c>
      <c r="GS274">
        <v>30.000299999999999</v>
      </c>
      <c r="GT274">
        <v>21.763300000000001</v>
      </c>
      <c r="GU274">
        <v>21.7454</v>
      </c>
      <c r="GV274">
        <v>76.269400000000005</v>
      </c>
      <c r="GW274">
        <v>28.6099</v>
      </c>
      <c r="GX274">
        <v>100</v>
      </c>
      <c r="GY274">
        <v>28.951799999999999</v>
      </c>
      <c r="GZ274">
        <v>1920.83</v>
      </c>
      <c r="HA274">
        <v>12.509</v>
      </c>
      <c r="HB274">
        <v>101.32899999999999</v>
      </c>
      <c r="HC274">
        <v>101.321</v>
      </c>
    </row>
    <row r="275" spans="1:211" x14ac:dyDescent="0.2">
      <c r="A275">
        <v>259</v>
      </c>
      <c r="B275">
        <v>1736449488</v>
      </c>
      <c r="C275">
        <v>515.90000009536698</v>
      </c>
      <c r="D275" t="s">
        <v>865</v>
      </c>
      <c r="E275" t="s">
        <v>866</v>
      </c>
      <c r="F275">
        <v>2</v>
      </c>
      <c r="G275">
        <v>1736449487</v>
      </c>
      <c r="H275">
        <f t="shared" si="136"/>
        <v>2.5231338395004387E-3</v>
      </c>
      <c r="I275">
        <f t="shared" si="137"/>
        <v>2.5231338395004386</v>
      </c>
      <c r="J275">
        <f t="shared" si="138"/>
        <v>48.343037665477858</v>
      </c>
      <c r="K275">
        <f t="shared" si="139"/>
        <v>1805.62</v>
      </c>
      <c r="L275">
        <f t="shared" si="140"/>
        <v>1235.315936394642</v>
      </c>
      <c r="M275">
        <f t="shared" si="141"/>
        <v>126.38191468909561</v>
      </c>
      <c r="N275">
        <f t="shared" si="142"/>
        <v>184.72821897443998</v>
      </c>
      <c r="O275">
        <f t="shared" si="143"/>
        <v>0.14932605396335485</v>
      </c>
      <c r="P275">
        <f t="shared" si="144"/>
        <v>3.5365219951231559</v>
      </c>
      <c r="Q275">
        <f t="shared" si="145"/>
        <v>0.14590964394635014</v>
      </c>
      <c r="R275">
        <f t="shared" si="146"/>
        <v>9.1493968179087684E-2</v>
      </c>
      <c r="S275">
        <f t="shared" si="147"/>
        <v>253.91973523199999</v>
      </c>
      <c r="T275">
        <f t="shared" si="148"/>
        <v>25.712157325652651</v>
      </c>
      <c r="U275">
        <f t="shared" si="149"/>
        <v>25.712157325652651</v>
      </c>
      <c r="V275">
        <f t="shared" si="150"/>
        <v>3.3172117492838087</v>
      </c>
      <c r="W275">
        <f t="shared" si="151"/>
        <v>50.00233857192633</v>
      </c>
      <c r="X275">
        <f t="shared" si="152"/>
        <v>1.5905009418606</v>
      </c>
      <c r="Y275">
        <f t="shared" si="153"/>
        <v>3.1808531106454732</v>
      </c>
      <c r="Z275">
        <f t="shared" si="154"/>
        <v>1.7267108074232087</v>
      </c>
      <c r="AA275">
        <f t="shared" si="155"/>
        <v>-111.27020232196935</v>
      </c>
      <c r="AB275">
        <f t="shared" si="156"/>
        <v>-134.59851117094036</v>
      </c>
      <c r="AC275">
        <f t="shared" si="157"/>
        <v>-8.0796754681098637</v>
      </c>
      <c r="AD275">
        <f t="shared" si="158"/>
        <v>-2.8653729019566754E-2</v>
      </c>
      <c r="AE275">
        <f t="shared" si="159"/>
        <v>76.215961480556913</v>
      </c>
      <c r="AF275">
        <f t="shared" si="160"/>
        <v>2.5227871974409086</v>
      </c>
      <c r="AG275">
        <f t="shared" si="161"/>
        <v>48.343037665477858</v>
      </c>
      <c r="AH275">
        <v>1916.79751655314</v>
      </c>
      <c r="AI275">
        <v>1834.14606060606</v>
      </c>
      <c r="AJ275">
        <v>3.3932858947826201</v>
      </c>
      <c r="AK275">
        <v>85.495142733625997</v>
      </c>
      <c r="AL275">
        <f t="shared" si="162"/>
        <v>2.5231338395004386</v>
      </c>
      <c r="AM275">
        <v>12.5668787630084</v>
      </c>
      <c r="AN275">
        <v>15.5468580419581</v>
      </c>
      <c r="AO275">
        <v>-6.8688794573121002E-6</v>
      </c>
      <c r="AP275">
        <v>126.389948844656</v>
      </c>
      <c r="AQ275">
        <v>36</v>
      </c>
      <c r="AR275">
        <v>7</v>
      </c>
      <c r="AS275">
        <f t="shared" si="163"/>
        <v>1</v>
      </c>
      <c r="AT275">
        <f t="shared" si="164"/>
        <v>0</v>
      </c>
      <c r="AU275">
        <f t="shared" si="165"/>
        <v>54431.840318232149</v>
      </c>
      <c r="AV275">
        <f t="shared" si="166"/>
        <v>1600</v>
      </c>
      <c r="AW275">
        <f t="shared" si="167"/>
        <v>1348.7993951999999</v>
      </c>
      <c r="AX275">
        <f t="shared" si="168"/>
        <v>0.842999622</v>
      </c>
      <c r="AY275">
        <f t="shared" si="169"/>
        <v>0.15869983452</v>
      </c>
      <c r="AZ275">
        <v>6</v>
      </c>
      <c r="BA275">
        <v>0.5</v>
      </c>
      <c r="BB275" t="s">
        <v>345</v>
      </c>
      <c r="BC275">
        <v>2</v>
      </c>
      <c r="BD275" t="b">
        <v>1</v>
      </c>
      <c r="BE275">
        <v>1736449487</v>
      </c>
      <c r="BF275">
        <v>1805.62</v>
      </c>
      <c r="BG275">
        <v>1902.52</v>
      </c>
      <c r="BH275">
        <v>15.5463</v>
      </c>
      <c r="BI275">
        <v>12.566800000000001</v>
      </c>
      <c r="BJ275">
        <v>1806.49</v>
      </c>
      <c r="BK275">
        <v>15.472200000000001</v>
      </c>
      <c r="BL275">
        <v>500.13099999999997</v>
      </c>
      <c r="BM275">
        <v>102.20699999999999</v>
      </c>
      <c r="BN275">
        <v>0.10036200000000001</v>
      </c>
      <c r="BO275">
        <v>25.0062</v>
      </c>
      <c r="BP275">
        <v>24.7393</v>
      </c>
      <c r="BQ275">
        <v>999.9</v>
      </c>
      <c r="BR275">
        <v>0</v>
      </c>
      <c r="BS275">
        <v>0</v>
      </c>
      <c r="BT275">
        <v>10005</v>
      </c>
      <c r="BU275">
        <v>512.61300000000006</v>
      </c>
      <c r="BV275">
        <v>123.77200000000001</v>
      </c>
      <c r="BW275">
        <v>-96.899799999999999</v>
      </c>
      <c r="BX275">
        <v>1834.14</v>
      </c>
      <c r="BY275">
        <v>1926.74</v>
      </c>
      <c r="BZ275">
        <v>2.9795199999999999</v>
      </c>
      <c r="CA275">
        <v>1902.52</v>
      </c>
      <c r="CB275">
        <v>12.566800000000001</v>
      </c>
      <c r="CC275">
        <v>1.58894</v>
      </c>
      <c r="CD275">
        <v>1.2844100000000001</v>
      </c>
      <c r="CE275">
        <v>13.852</v>
      </c>
      <c r="CF275">
        <v>10.617699999999999</v>
      </c>
      <c r="CG275">
        <v>1600</v>
      </c>
      <c r="CH275">
        <v>0.90000100000000005</v>
      </c>
      <c r="CI275">
        <v>9.9998600000000007E-2</v>
      </c>
      <c r="CJ275">
        <v>20</v>
      </c>
      <c r="CK275">
        <v>31274.400000000001</v>
      </c>
      <c r="CL275">
        <v>1736445700.0999999</v>
      </c>
      <c r="CM275" t="s">
        <v>346</v>
      </c>
      <c r="CN275">
        <v>1736445697.0999999</v>
      </c>
      <c r="CO275">
        <v>1736445700.0999999</v>
      </c>
      <c r="CP275">
        <v>1</v>
      </c>
      <c r="CQ275">
        <v>-0.33700000000000002</v>
      </c>
      <c r="CR275">
        <v>1.2999999999999999E-2</v>
      </c>
      <c r="CS275">
        <v>0.22</v>
      </c>
      <c r="CT275">
        <v>8.3000000000000004E-2</v>
      </c>
      <c r="CU275">
        <v>420</v>
      </c>
      <c r="CV275">
        <v>16</v>
      </c>
      <c r="CW275">
        <v>0.23</v>
      </c>
      <c r="CX275">
        <v>0.32</v>
      </c>
      <c r="CY275">
        <v>-97.413952380952395</v>
      </c>
      <c r="CZ275">
        <v>-0.90014025974030398</v>
      </c>
      <c r="DA275">
        <v>0.156165570313929</v>
      </c>
      <c r="DB275">
        <v>0</v>
      </c>
      <c r="DC275">
        <v>2.98159333333333</v>
      </c>
      <c r="DD275">
        <v>5.6489610389612602E-2</v>
      </c>
      <c r="DE275">
        <v>8.6572410283081505E-3</v>
      </c>
      <c r="DF275">
        <v>1</v>
      </c>
      <c r="DG275">
        <v>1</v>
      </c>
      <c r="DH275">
        <v>2</v>
      </c>
      <c r="DI275" t="s">
        <v>347</v>
      </c>
      <c r="DJ275">
        <v>3.1193</v>
      </c>
      <c r="DK275">
        <v>2.8005900000000001</v>
      </c>
      <c r="DL275">
        <v>0.26348100000000002</v>
      </c>
      <c r="DM275">
        <v>0.27338899999999999</v>
      </c>
      <c r="DN275">
        <v>8.6909399999999998E-2</v>
      </c>
      <c r="DO275">
        <v>7.5130799999999998E-2</v>
      </c>
      <c r="DP275">
        <v>20553.099999999999</v>
      </c>
      <c r="DQ275">
        <v>18741.099999999999</v>
      </c>
      <c r="DR275">
        <v>26683.4</v>
      </c>
      <c r="DS275">
        <v>24119.7</v>
      </c>
      <c r="DT275">
        <v>33687</v>
      </c>
      <c r="DU275">
        <v>32499.8</v>
      </c>
      <c r="DV275">
        <v>40345.699999999997</v>
      </c>
      <c r="DW275">
        <v>38130.6</v>
      </c>
      <c r="DX275">
        <v>2.0152800000000002</v>
      </c>
      <c r="DY275">
        <v>2.2686199999999999</v>
      </c>
      <c r="DZ275">
        <v>0.14360999999999999</v>
      </c>
      <c r="EA275">
        <v>0</v>
      </c>
      <c r="EB275">
        <v>22.378299999999999</v>
      </c>
      <c r="EC275">
        <v>999.9</v>
      </c>
      <c r="ED275">
        <v>64.150000000000006</v>
      </c>
      <c r="EE275">
        <v>22.195</v>
      </c>
      <c r="EF275">
        <v>16.854099999999999</v>
      </c>
      <c r="EG275">
        <v>63.494900000000001</v>
      </c>
      <c r="EH275">
        <v>26.189900000000002</v>
      </c>
      <c r="EI275">
        <v>1</v>
      </c>
      <c r="EJ275">
        <v>-0.42152899999999999</v>
      </c>
      <c r="EK275">
        <v>-3.7975400000000001</v>
      </c>
      <c r="EL275">
        <v>20.239799999999999</v>
      </c>
      <c r="EM275">
        <v>5.2623600000000001</v>
      </c>
      <c r="EN275">
        <v>12.0085</v>
      </c>
      <c r="EO275">
        <v>4.9992000000000001</v>
      </c>
      <c r="EP275">
        <v>3.2869299999999999</v>
      </c>
      <c r="EQ275">
        <v>9999</v>
      </c>
      <c r="ER275">
        <v>9999</v>
      </c>
      <c r="ES275">
        <v>999.9</v>
      </c>
      <c r="ET275">
        <v>9999</v>
      </c>
      <c r="EU275">
        <v>1.8723099999999999</v>
      </c>
      <c r="EV275">
        <v>1.87317</v>
      </c>
      <c r="EW275">
        <v>1.8693500000000001</v>
      </c>
      <c r="EX275">
        <v>1.8750800000000001</v>
      </c>
      <c r="EY275">
        <v>1.8754299999999999</v>
      </c>
      <c r="EZ275">
        <v>1.8737999999999999</v>
      </c>
      <c r="FA275">
        <v>1.8724000000000001</v>
      </c>
      <c r="FB275">
        <v>1.8714900000000001</v>
      </c>
      <c r="FC275">
        <v>5</v>
      </c>
      <c r="FD275">
        <v>0</v>
      </c>
      <c r="FE275">
        <v>0</v>
      </c>
      <c r="FF275">
        <v>0</v>
      </c>
      <c r="FG275" t="s">
        <v>348</v>
      </c>
      <c r="FH275" t="s">
        <v>349</v>
      </c>
      <c r="FI275" t="s">
        <v>350</v>
      </c>
      <c r="FJ275" t="s">
        <v>350</v>
      </c>
      <c r="FK275" t="s">
        <v>350</v>
      </c>
      <c r="FL275" t="s">
        <v>350</v>
      </c>
      <c r="FM275">
        <v>0</v>
      </c>
      <c r="FN275">
        <v>100</v>
      </c>
      <c r="FO275">
        <v>100</v>
      </c>
      <c r="FP275">
        <v>-0.87</v>
      </c>
      <c r="FQ275">
        <v>7.3999999999999996E-2</v>
      </c>
      <c r="FR275">
        <v>-0.18329044484773399</v>
      </c>
      <c r="FS275">
        <v>1.93526017593624E-3</v>
      </c>
      <c r="FT275">
        <v>-2.6352868309754201E-6</v>
      </c>
      <c r="FU275">
        <v>7.4988703689445403E-10</v>
      </c>
      <c r="FV275">
        <v>7.4070808911679595E-2</v>
      </c>
      <c r="FW275">
        <v>0</v>
      </c>
      <c r="FX275">
        <v>0</v>
      </c>
      <c r="FY275">
        <v>0</v>
      </c>
      <c r="FZ275">
        <v>1</v>
      </c>
      <c r="GA275">
        <v>1999</v>
      </c>
      <c r="GB275">
        <v>0</v>
      </c>
      <c r="GC275">
        <v>14</v>
      </c>
      <c r="GD275">
        <v>63.2</v>
      </c>
      <c r="GE275">
        <v>63.1</v>
      </c>
      <c r="GF275">
        <v>3.8159200000000002</v>
      </c>
      <c r="GG275">
        <v>2.4706999999999999</v>
      </c>
      <c r="GH275">
        <v>1.5979000000000001</v>
      </c>
      <c r="GI275">
        <v>2.35229</v>
      </c>
      <c r="GJ275">
        <v>1.64917</v>
      </c>
      <c r="GK275">
        <v>2.4682599999999999</v>
      </c>
      <c r="GL275">
        <v>26.375299999999999</v>
      </c>
      <c r="GM275">
        <v>14.315899999999999</v>
      </c>
      <c r="GN275">
        <v>19</v>
      </c>
      <c r="GO275">
        <v>452.447</v>
      </c>
      <c r="GP275">
        <v>640.72199999999998</v>
      </c>
      <c r="GQ275">
        <v>28.9514</v>
      </c>
      <c r="GR275">
        <v>21.8383</v>
      </c>
      <c r="GS275">
        <v>30.000399999999999</v>
      </c>
      <c r="GT275">
        <v>21.764199999999999</v>
      </c>
      <c r="GU275">
        <v>21.746300000000002</v>
      </c>
      <c r="GV275">
        <v>76.486000000000004</v>
      </c>
      <c r="GW275">
        <v>28.6099</v>
      </c>
      <c r="GX275">
        <v>100</v>
      </c>
      <c r="GY275">
        <v>28.951799999999999</v>
      </c>
      <c r="GZ275">
        <v>1927.62</v>
      </c>
      <c r="HA275">
        <v>12.507899999999999</v>
      </c>
      <c r="HB275">
        <v>101.328</v>
      </c>
      <c r="HC275">
        <v>101.32</v>
      </c>
    </row>
    <row r="276" spans="1:211" x14ac:dyDescent="0.2">
      <c r="A276">
        <v>260</v>
      </c>
      <c r="B276">
        <v>1736449490</v>
      </c>
      <c r="C276">
        <v>517.90000009536698</v>
      </c>
      <c r="D276" t="s">
        <v>867</v>
      </c>
      <c r="E276" t="s">
        <v>868</v>
      </c>
      <c r="F276">
        <v>2</v>
      </c>
      <c r="G276">
        <v>1736449488</v>
      </c>
      <c r="H276">
        <f t="shared" si="136"/>
        <v>2.5205004490427285E-3</v>
      </c>
      <c r="I276">
        <f t="shared" si="137"/>
        <v>2.5205004490427285</v>
      </c>
      <c r="J276">
        <f t="shared" si="138"/>
        <v>48.324129863810896</v>
      </c>
      <c r="K276">
        <f t="shared" si="139"/>
        <v>1808.905</v>
      </c>
      <c r="L276">
        <f t="shared" si="140"/>
        <v>1238.1194322914703</v>
      </c>
      <c r="M276">
        <f t="shared" si="141"/>
        <v>126.66759469357788</v>
      </c>
      <c r="N276">
        <f t="shared" si="142"/>
        <v>185.06263564179827</v>
      </c>
      <c r="O276">
        <f t="shared" si="143"/>
        <v>0.14915463017519506</v>
      </c>
      <c r="P276">
        <f t="shared" si="144"/>
        <v>3.5347341114039961</v>
      </c>
      <c r="Q276">
        <f t="shared" si="145"/>
        <v>0.1457442815169683</v>
      </c>
      <c r="R276">
        <f t="shared" si="146"/>
        <v>9.1390087696411104E-2</v>
      </c>
      <c r="S276">
        <f t="shared" si="147"/>
        <v>253.91977713599999</v>
      </c>
      <c r="T276">
        <f t="shared" si="148"/>
        <v>25.71201987031478</v>
      </c>
      <c r="U276">
        <f t="shared" si="149"/>
        <v>25.71201987031478</v>
      </c>
      <c r="V276">
        <f t="shared" si="150"/>
        <v>3.3171847099494456</v>
      </c>
      <c r="W276">
        <f t="shared" si="151"/>
        <v>50.000194544689251</v>
      </c>
      <c r="X276">
        <f t="shared" si="152"/>
        <v>1.59033318970572</v>
      </c>
      <c r="Y276">
        <f t="shared" si="153"/>
        <v>3.1806540038245448</v>
      </c>
      <c r="Z276">
        <f t="shared" si="154"/>
        <v>1.7268515202437256</v>
      </c>
      <c r="AA276">
        <f t="shared" si="155"/>
        <v>-111.15406980278433</v>
      </c>
      <c r="AB276">
        <f t="shared" si="156"/>
        <v>-134.70436377819257</v>
      </c>
      <c r="AC276">
        <f t="shared" si="157"/>
        <v>-8.0900712658495699</v>
      </c>
      <c r="AD276">
        <f t="shared" si="158"/>
        <v>-2.8727710826473185E-2</v>
      </c>
      <c r="AE276">
        <f t="shared" si="159"/>
        <v>76.060620320775328</v>
      </c>
      <c r="AF276">
        <f t="shared" si="160"/>
        <v>2.5218051137150113</v>
      </c>
      <c r="AG276">
        <f t="shared" si="161"/>
        <v>48.324129863810896</v>
      </c>
      <c r="AH276">
        <v>1923.3121165426101</v>
      </c>
      <c r="AI276">
        <v>1840.8421818181801</v>
      </c>
      <c r="AJ276">
        <v>3.3709738517944601</v>
      </c>
      <c r="AK276">
        <v>85.495142733625997</v>
      </c>
      <c r="AL276">
        <f t="shared" si="162"/>
        <v>2.5205004490427285</v>
      </c>
      <c r="AM276">
        <v>12.566518857397099</v>
      </c>
      <c r="AN276">
        <v>15.5433496503497</v>
      </c>
      <c r="AO276">
        <v>-6.45338957844795E-6</v>
      </c>
      <c r="AP276">
        <v>126.389948844656</v>
      </c>
      <c r="AQ276">
        <v>36</v>
      </c>
      <c r="AR276">
        <v>7</v>
      </c>
      <c r="AS276">
        <f t="shared" si="163"/>
        <v>1</v>
      </c>
      <c r="AT276">
        <f t="shared" si="164"/>
        <v>0</v>
      </c>
      <c r="AU276">
        <f t="shared" si="165"/>
        <v>54392.630772946359</v>
      </c>
      <c r="AV276">
        <f t="shared" si="166"/>
        <v>1600</v>
      </c>
      <c r="AW276">
        <f t="shared" si="167"/>
        <v>1348.7993495999999</v>
      </c>
      <c r="AX276">
        <f t="shared" si="168"/>
        <v>0.84299959349999998</v>
      </c>
      <c r="AY276">
        <f t="shared" si="169"/>
        <v>0.15869986071</v>
      </c>
      <c r="AZ276">
        <v>6</v>
      </c>
      <c r="BA276">
        <v>0.5</v>
      </c>
      <c r="BB276" t="s">
        <v>345</v>
      </c>
      <c r="BC276">
        <v>2</v>
      </c>
      <c r="BD276" t="b">
        <v>1</v>
      </c>
      <c r="BE276">
        <v>1736449488</v>
      </c>
      <c r="BF276">
        <v>1808.905</v>
      </c>
      <c r="BG276">
        <v>1905.625</v>
      </c>
      <c r="BH276">
        <v>15.5448</v>
      </c>
      <c r="BI276">
        <v>12.5665</v>
      </c>
      <c r="BJ276">
        <v>1809.7750000000001</v>
      </c>
      <c r="BK276">
        <v>15.470700000000001</v>
      </c>
      <c r="BL276">
        <v>500.13850000000002</v>
      </c>
      <c r="BM276">
        <v>102.20650000000001</v>
      </c>
      <c r="BN276">
        <v>9.9942649999999994E-2</v>
      </c>
      <c r="BO276">
        <v>25.00515</v>
      </c>
      <c r="BP276">
        <v>24.737449999999999</v>
      </c>
      <c r="BQ276">
        <v>999.9</v>
      </c>
      <c r="BR276">
        <v>0</v>
      </c>
      <c r="BS276">
        <v>0</v>
      </c>
      <c r="BT276">
        <v>9997.5</v>
      </c>
      <c r="BU276">
        <v>512.58550000000002</v>
      </c>
      <c r="BV276">
        <v>123.822</v>
      </c>
      <c r="BW276">
        <v>-96.719549999999998</v>
      </c>
      <c r="BX276">
        <v>1837.4749999999999</v>
      </c>
      <c r="BY276">
        <v>1929.88</v>
      </c>
      <c r="BZ276">
        <v>2.9783249999999999</v>
      </c>
      <c r="CA276">
        <v>1905.625</v>
      </c>
      <c r="CB276">
        <v>12.5665</v>
      </c>
      <c r="CC276">
        <v>1.5887800000000001</v>
      </c>
      <c r="CD276">
        <v>1.284375</v>
      </c>
      <c r="CE276">
        <v>13.85045</v>
      </c>
      <c r="CF276">
        <v>10.61725</v>
      </c>
      <c r="CG276">
        <v>1600</v>
      </c>
      <c r="CH276">
        <v>0.90000049999999998</v>
      </c>
      <c r="CI276">
        <v>9.9999050000000006E-2</v>
      </c>
      <c r="CJ276">
        <v>20</v>
      </c>
      <c r="CK276">
        <v>31274.35</v>
      </c>
      <c r="CL276">
        <v>1736445700.0999999</v>
      </c>
      <c r="CM276" t="s">
        <v>346</v>
      </c>
      <c r="CN276">
        <v>1736445697.0999999</v>
      </c>
      <c r="CO276">
        <v>1736445700.0999999</v>
      </c>
      <c r="CP276">
        <v>1</v>
      </c>
      <c r="CQ276">
        <v>-0.33700000000000002</v>
      </c>
      <c r="CR276">
        <v>1.2999999999999999E-2</v>
      </c>
      <c r="CS276">
        <v>0.22</v>
      </c>
      <c r="CT276">
        <v>8.3000000000000004E-2</v>
      </c>
      <c r="CU276">
        <v>420</v>
      </c>
      <c r="CV276">
        <v>16</v>
      </c>
      <c r="CW276">
        <v>0.23</v>
      </c>
      <c r="CX276">
        <v>0.32</v>
      </c>
      <c r="CY276">
        <v>-97.360252380952403</v>
      </c>
      <c r="CZ276">
        <v>0.21784675324657901</v>
      </c>
      <c r="DA276">
        <v>0.24988201905441801</v>
      </c>
      <c r="DB276">
        <v>0</v>
      </c>
      <c r="DC276">
        <v>2.98240619047619</v>
      </c>
      <c r="DD276">
        <v>3.2519220779225699E-2</v>
      </c>
      <c r="DE276">
        <v>7.9420265353074507E-3</v>
      </c>
      <c r="DF276">
        <v>1</v>
      </c>
      <c r="DG276">
        <v>1</v>
      </c>
      <c r="DH276">
        <v>2</v>
      </c>
      <c r="DI276" t="s">
        <v>347</v>
      </c>
      <c r="DJ276">
        <v>3.1196100000000002</v>
      </c>
      <c r="DK276">
        <v>2.8005800000000001</v>
      </c>
      <c r="DL276">
        <v>0.264011</v>
      </c>
      <c r="DM276">
        <v>0.27390399999999998</v>
      </c>
      <c r="DN276">
        <v>8.6897199999999994E-2</v>
      </c>
      <c r="DO276">
        <v>7.5133800000000001E-2</v>
      </c>
      <c r="DP276">
        <v>20538.400000000001</v>
      </c>
      <c r="DQ276">
        <v>18727.8</v>
      </c>
      <c r="DR276">
        <v>26683.3</v>
      </c>
      <c r="DS276">
        <v>24119.7</v>
      </c>
      <c r="DT276">
        <v>33687.300000000003</v>
      </c>
      <c r="DU276">
        <v>32499.9</v>
      </c>
      <c r="DV276">
        <v>40345.5</v>
      </c>
      <c r="DW276">
        <v>38130.699999999997</v>
      </c>
      <c r="DX276">
        <v>2.0167000000000002</v>
      </c>
      <c r="DY276">
        <v>2.2680500000000001</v>
      </c>
      <c r="DZ276">
        <v>0.143036</v>
      </c>
      <c r="EA276">
        <v>0</v>
      </c>
      <c r="EB276">
        <v>22.378299999999999</v>
      </c>
      <c r="EC276">
        <v>999.9</v>
      </c>
      <c r="ED276">
        <v>64.150000000000006</v>
      </c>
      <c r="EE276">
        <v>22.204999999999998</v>
      </c>
      <c r="EF276">
        <v>16.8644</v>
      </c>
      <c r="EG276">
        <v>63.924900000000001</v>
      </c>
      <c r="EH276">
        <v>26.25</v>
      </c>
      <c r="EI276">
        <v>1</v>
      </c>
      <c r="EJ276">
        <v>-0.42137400000000003</v>
      </c>
      <c r="EK276">
        <v>-3.8220800000000001</v>
      </c>
      <c r="EL276">
        <v>20.239100000000001</v>
      </c>
      <c r="EM276">
        <v>5.2626600000000003</v>
      </c>
      <c r="EN276">
        <v>12.0085</v>
      </c>
      <c r="EO276">
        <v>4.9993999999999996</v>
      </c>
      <c r="EP276">
        <v>3.28695</v>
      </c>
      <c r="EQ276">
        <v>9999</v>
      </c>
      <c r="ER276">
        <v>9999</v>
      </c>
      <c r="ES276">
        <v>999.9</v>
      </c>
      <c r="ET276">
        <v>9999</v>
      </c>
      <c r="EU276">
        <v>1.8723000000000001</v>
      </c>
      <c r="EV276">
        <v>1.87317</v>
      </c>
      <c r="EW276">
        <v>1.8693500000000001</v>
      </c>
      <c r="EX276">
        <v>1.8750800000000001</v>
      </c>
      <c r="EY276">
        <v>1.8754200000000001</v>
      </c>
      <c r="EZ276">
        <v>1.87381</v>
      </c>
      <c r="FA276">
        <v>1.8724000000000001</v>
      </c>
      <c r="FB276">
        <v>1.8714900000000001</v>
      </c>
      <c r="FC276">
        <v>5</v>
      </c>
      <c r="FD276">
        <v>0</v>
      </c>
      <c r="FE276">
        <v>0</v>
      </c>
      <c r="FF276">
        <v>0</v>
      </c>
      <c r="FG276" t="s">
        <v>348</v>
      </c>
      <c r="FH276" t="s">
        <v>349</v>
      </c>
      <c r="FI276" t="s">
        <v>350</v>
      </c>
      <c r="FJ276" t="s">
        <v>350</v>
      </c>
      <c r="FK276" t="s">
        <v>350</v>
      </c>
      <c r="FL276" t="s">
        <v>350</v>
      </c>
      <c r="FM276">
        <v>0</v>
      </c>
      <c r="FN276">
        <v>100</v>
      </c>
      <c r="FO276">
        <v>100</v>
      </c>
      <c r="FP276">
        <v>-0.87</v>
      </c>
      <c r="FQ276">
        <v>7.4099999999999999E-2</v>
      </c>
      <c r="FR276">
        <v>-0.18329044484773399</v>
      </c>
      <c r="FS276">
        <v>1.93526017593624E-3</v>
      </c>
      <c r="FT276">
        <v>-2.6352868309754201E-6</v>
      </c>
      <c r="FU276">
        <v>7.4988703689445403E-10</v>
      </c>
      <c r="FV276">
        <v>7.4070808911679595E-2</v>
      </c>
      <c r="FW276">
        <v>0</v>
      </c>
      <c r="FX276">
        <v>0</v>
      </c>
      <c r="FY276">
        <v>0</v>
      </c>
      <c r="FZ276">
        <v>1</v>
      </c>
      <c r="GA276">
        <v>1999</v>
      </c>
      <c r="GB276">
        <v>0</v>
      </c>
      <c r="GC276">
        <v>14</v>
      </c>
      <c r="GD276">
        <v>63.2</v>
      </c>
      <c r="GE276">
        <v>63.2</v>
      </c>
      <c r="GF276">
        <v>3.8269000000000002</v>
      </c>
      <c r="GG276">
        <v>2.47559</v>
      </c>
      <c r="GH276">
        <v>1.5979000000000001</v>
      </c>
      <c r="GI276">
        <v>2.35229</v>
      </c>
      <c r="GJ276">
        <v>1.64917</v>
      </c>
      <c r="GK276">
        <v>2.2912599999999999</v>
      </c>
      <c r="GL276">
        <v>26.354700000000001</v>
      </c>
      <c r="GM276">
        <v>14.298400000000001</v>
      </c>
      <c r="GN276">
        <v>19</v>
      </c>
      <c r="GO276">
        <v>453.27100000000002</v>
      </c>
      <c r="GP276">
        <v>640.26099999999997</v>
      </c>
      <c r="GQ276">
        <v>28.945399999999999</v>
      </c>
      <c r="GR276">
        <v>21.839300000000001</v>
      </c>
      <c r="GS276">
        <v>30.000399999999999</v>
      </c>
      <c r="GT276">
        <v>21.7652</v>
      </c>
      <c r="GU276">
        <v>21.747199999999999</v>
      </c>
      <c r="GV276">
        <v>76.696399999999997</v>
      </c>
      <c r="GW276">
        <v>28.6099</v>
      </c>
      <c r="GX276">
        <v>100</v>
      </c>
      <c r="GY276">
        <v>28.9452</v>
      </c>
      <c r="GZ276">
        <v>1934.38</v>
      </c>
      <c r="HA276">
        <v>12.5062</v>
      </c>
      <c r="HB276">
        <v>101.328</v>
      </c>
      <c r="HC276">
        <v>101.32</v>
      </c>
    </row>
    <row r="277" spans="1:211" x14ac:dyDescent="0.2">
      <c r="A277">
        <v>261</v>
      </c>
      <c r="B277">
        <v>1736449492</v>
      </c>
      <c r="C277">
        <v>519.90000009536698</v>
      </c>
      <c r="D277" t="s">
        <v>869</v>
      </c>
      <c r="E277" t="s">
        <v>870</v>
      </c>
      <c r="F277">
        <v>2</v>
      </c>
      <c r="G277">
        <v>1736449491</v>
      </c>
      <c r="H277">
        <f t="shared" si="136"/>
        <v>2.5189682445730718E-3</v>
      </c>
      <c r="I277">
        <f t="shared" si="137"/>
        <v>2.5189682445730717</v>
      </c>
      <c r="J277">
        <f t="shared" si="138"/>
        <v>48.414930061333493</v>
      </c>
      <c r="K277">
        <f t="shared" si="139"/>
        <v>1818.7</v>
      </c>
      <c r="L277">
        <f t="shared" si="140"/>
        <v>1246.56940783963</v>
      </c>
      <c r="M277">
        <f t="shared" si="141"/>
        <v>127.52966497060704</v>
      </c>
      <c r="N277">
        <f t="shared" si="142"/>
        <v>186.0612014248</v>
      </c>
      <c r="O277">
        <f t="shared" si="143"/>
        <v>0.14912128535277652</v>
      </c>
      <c r="P277">
        <f t="shared" si="144"/>
        <v>3.5346761787627305</v>
      </c>
      <c r="Q277">
        <f t="shared" si="145"/>
        <v>0.14571238808381451</v>
      </c>
      <c r="R277">
        <f t="shared" si="146"/>
        <v>9.1370027974985751E-2</v>
      </c>
      <c r="S277">
        <f t="shared" si="147"/>
        <v>253.91865299849997</v>
      </c>
      <c r="T277">
        <f t="shared" si="148"/>
        <v>25.706012351075803</v>
      </c>
      <c r="U277">
        <f t="shared" si="149"/>
        <v>25.706012351075803</v>
      </c>
      <c r="V277">
        <f t="shared" si="150"/>
        <v>3.3160031372843126</v>
      </c>
      <c r="W277">
        <f t="shared" si="151"/>
        <v>50.003699591282782</v>
      </c>
      <c r="X277">
        <f t="shared" si="152"/>
        <v>1.5898426835112001</v>
      </c>
      <c r="Y277">
        <f t="shared" si="153"/>
        <v>3.179450113703906</v>
      </c>
      <c r="Z277">
        <f t="shared" si="154"/>
        <v>1.7261604537731126</v>
      </c>
      <c r="AA277">
        <f t="shared" si="155"/>
        <v>-111.08649958567247</v>
      </c>
      <c r="AB277">
        <f t="shared" si="156"/>
        <v>-134.7674196711597</v>
      </c>
      <c r="AC277">
        <f t="shared" si="157"/>
        <v>-8.0934880941137113</v>
      </c>
      <c r="AD277">
        <f t="shared" si="158"/>
        <v>-2.8754352445929499E-2</v>
      </c>
      <c r="AE277">
        <f t="shared" si="159"/>
        <v>76.254691648703499</v>
      </c>
      <c r="AF277">
        <f t="shared" si="160"/>
        <v>2.5182043866295398</v>
      </c>
      <c r="AG277">
        <f t="shared" si="161"/>
        <v>48.414930061333493</v>
      </c>
      <c r="AH277">
        <v>1929.59585869187</v>
      </c>
      <c r="AI277">
        <v>1847.39715151515</v>
      </c>
      <c r="AJ277">
        <v>3.3210062810855199</v>
      </c>
      <c r="AK277">
        <v>85.495142733625997</v>
      </c>
      <c r="AL277">
        <f t="shared" si="162"/>
        <v>2.5189682445730717</v>
      </c>
      <c r="AM277">
        <v>12.5662778461496</v>
      </c>
      <c r="AN277">
        <v>15.540249650349701</v>
      </c>
      <c r="AO277">
        <v>-6.7051119052402599E-6</v>
      </c>
      <c r="AP277">
        <v>126.389948844656</v>
      </c>
      <c r="AQ277">
        <v>36</v>
      </c>
      <c r="AR277">
        <v>7</v>
      </c>
      <c r="AS277">
        <f t="shared" si="163"/>
        <v>1</v>
      </c>
      <c r="AT277">
        <f t="shared" si="164"/>
        <v>0</v>
      </c>
      <c r="AU277">
        <f t="shared" si="165"/>
        <v>54392.459327677818</v>
      </c>
      <c r="AV277">
        <f t="shared" si="166"/>
        <v>1599.99</v>
      </c>
      <c r="AW277">
        <f t="shared" si="167"/>
        <v>1348.7916659993998</v>
      </c>
      <c r="AX277">
        <f t="shared" si="168"/>
        <v>0.84300005999999983</v>
      </c>
      <c r="AY277">
        <f t="shared" si="169"/>
        <v>0.15870014999999998</v>
      </c>
      <c r="AZ277">
        <v>6</v>
      </c>
      <c r="BA277">
        <v>0.5</v>
      </c>
      <c r="BB277" t="s">
        <v>345</v>
      </c>
      <c r="BC277">
        <v>2</v>
      </c>
      <c r="BD277" t="b">
        <v>1</v>
      </c>
      <c r="BE277">
        <v>1736449491</v>
      </c>
      <c r="BF277">
        <v>1818.7</v>
      </c>
      <c r="BG277">
        <v>1915.64</v>
      </c>
      <c r="BH277">
        <v>15.5403</v>
      </c>
      <c r="BI277">
        <v>12.567299999999999</v>
      </c>
      <c r="BJ277">
        <v>1819.57</v>
      </c>
      <c r="BK277">
        <v>15.466200000000001</v>
      </c>
      <c r="BL277">
        <v>500.31700000000001</v>
      </c>
      <c r="BM277">
        <v>102.20399999999999</v>
      </c>
      <c r="BN277">
        <v>0.100504</v>
      </c>
      <c r="BO277">
        <v>24.998799999999999</v>
      </c>
      <c r="BP277">
        <v>24.723700000000001</v>
      </c>
      <c r="BQ277">
        <v>999.9</v>
      </c>
      <c r="BR277">
        <v>0</v>
      </c>
      <c r="BS277">
        <v>0</v>
      </c>
      <c r="BT277">
        <v>9997.5</v>
      </c>
      <c r="BU277">
        <v>512.55600000000004</v>
      </c>
      <c r="BV277">
        <v>124.15</v>
      </c>
      <c r="BW277">
        <v>-96.938699999999997</v>
      </c>
      <c r="BX277">
        <v>1847.41</v>
      </c>
      <c r="BY277">
        <v>1940.02</v>
      </c>
      <c r="BZ277">
        <v>2.9729800000000002</v>
      </c>
      <c r="CA277">
        <v>1915.64</v>
      </c>
      <c r="CB277">
        <v>12.567299999999999</v>
      </c>
      <c r="CC277">
        <v>1.5882799999999999</v>
      </c>
      <c r="CD277">
        <v>1.28443</v>
      </c>
      <c r="CE277">
        <v>13.845599999999999</v>
      </c>
      <c r="CF277">
        <v>10.617900000000001</v>
      </c>
      <c r="CG277">
        <v>1599.99</v>
      </c>
      <c r="CH277">
        <v>0.89999799999999996</v>
      </c>
      <c r="CI277">
        <v>0.10000199999999999</v>
      </c>
      <c r="CJ277">
        <v>20</v>
      </c>
      <c r="CK277">
        <v>31274.2</v>
      </c>
      <c r="CL277">
        <v>1736445700.0999999</v>
      </c>
      <c r="CM277" t="s">
        <v>346</v>
      </c>
      <c r="CN277">
        <v>1736445697.0999999</v>
      </c>
      <c r="CO277">
        <v>1736445700.0999999</v>
      </c>
      <c r="CP277">
        <v>1</v>
      </c>
      <c r="CQ277">
        <v>-0.33700000000000002</v>
      </c>
      <c r="CR277">
        <v>1.2999999999999999E-2</v>
      </c>
      <c r="CS277">
        <v>0.22</v>
      </c>
      <c r="CT277">
        <v>8.3000000000000004E-2</v>
      </c>
      <c r="CU277">
        <v>420</v>
      </c>
      <c r="CV277">
        <v>16</v>
      </c>
      <c r="CW277">
        <v>0.23</v>
      </c>
      <c r="CX277">
        <v>0.32</v>
      </c>
      <c r="CY277">
        <v>-97.288780952380904</v>
      </c>
      <c r="CZ277">
        <v>1.3806935064933801</v>
      </c>
      <c r="DA277">
        <v>0.337159851333866</v>
      </c>
      <c r="DB277">
        <v>0</v>
      </c>
      <c r="DC277">
        <v>2.98303095238095</v>
      </c>
      <c r="DD277">
        <v>-3.7324675324428502E-4</v>
      </c>
      <c r="DE277">
        <v>7.1181116441570696E-3</v>
      </c>
      <c r="DF277">
        <v>1</v>
      </c>
      <c r="DG277">
        <v>1</v>
      </c>
      <c r="DH277">
        <v>2</v>
      </c>
      <c r="DI277" t="s">
        <v>347</v>
      </c>
      <c r="DJ277">
        <v>3.1193</v>
      </c>
      <c r="DK277">
        <v>2.8012000000000001</v>
      </c>
      <c r="DL277">
        <v>0.26454800000000001</v>
      </c>
      <c r="DM277">
        <v>0.27445399999999998</v>
      </c>
      <c r="DN277">
        <v>8.6883500000000002E-2</v>
      </c>
      <c r="DO277">
        <v>7.5135499999999994E-2</v>
      </c>
      <c r="DP277">
        <v>20523.400000000001</v>
      </c>
      <c r="DQ277">
        <v>18713.7</v>
      </c>
      <c r="DR277">
        <v>26683.3</v>
      </c>
      <c r="DS277">
        <v>24119.8</v>
      </c>
      <c r="DT277">
        <v>33687.800000000003</v>
      </c>
      <c r="DU277">
        <v>32500</v>
      </c>
      <c r="DV277">
        <v>40345.4</v>
      </c>
      <c r="DW277">
        <v>38130.9</v>
      </c>
      <c r="DX277">
        <v>2.0165000000000002</v>
      </c>
      <c r="DY277">
        <v>2.2684000000000002</v>
      </c>
      <c r="DZ277">
        <v>0.14211199999999999</v>
      </c>
      <c r="EA277">
        <v>0</v>
      </c>
      <c r="EB277">
        <v>22.378299999999999</v>
      </c>
      <c r="EC277">
        <v>999.9</v>
      </c>
      <c r="ED277">
        <v>64.150000000000006</v>
      </c>
      <c r="EE277">
        <v>22.204999999999998</v>
      </c>
      <c r="EF277">
        <v>16.8657</v>
      </c>
      <c r="EG277">
        <v>64.114900000000006</v>
      </c>
      <c r="EH277">
        <v>26.558499999999999</v>
      </c>
      <c r="EI277">
        <v>1</v>
      </c>
      <c r="EJ277">
        <v>-0.421184</v>
      </c>
      <c r="EK277">
        <v>-3.8284099999999999</v>
      </c>
      <c r="EL277">
        <v>20.238700000000001</v>
      </c>
      <c r="EM277">
        <v>5.2629599999999996</v>
      </c>
      <c r="EN277">
        <v>12.007400000000001</v>
      </c>
      <c r="EO277">
        <v>4.9993999999999996</v>
      </c>
      <c r="EP277">
        <v>3.2870499999999998</v>
      </c>
      <c r="EQ277">
        <v>9999</v>
      </c>
      <c r="ER277">
        <v>9999</v>
      </c>
      <c r="ES277">
        <v>999.9</v>
      </c>
      <c r="ET277">
        <v>9999</v>
      </c>
      <c r="EU277">
        <v>1.87226</v>
      </c>
      <c r="EV277">
        <v>1.87317</v>
      </c>
      <c r="EW277">
        <v>1.8693500000000001</v>
      </c>
      <c r="EX277">
        <v>1.8750599999999999</v>
      </c>
      <c r="EY277">
        <v>1.8754200000000001</v>
      </c>
      <c r="EZ277">
        <v>1.87381</v>
      </c>
      <c r="FA277">
        <v>1.87239</v>
      </c>
      <c r="FB277">
        <v>1.8714900000000001</v>
      </c>
      <c r="FC277">
        <v>5</v>
      </c>
      <c r="FD277">
        <v>0</v>
      </c>
      <c r="FE277">
        <v>0</v>
      </c>
      <c r="FF277">
        <v>0</v>
      </c>
      <c r="FG277" t="s">
        <v>348</v>
      </c>
      <c r="FH277" t="s">
        <v>349</v>
      </c>
      <c r="FI277" t="s">
        <v>350</v>
      </c>
      <c r="FJ277" t="s">
        <v>350</v>
      </c>
      <c r="FK277" t="s">
        <v>350</v>
      </c>
      <c r="FL277" t="s">
        <v>350</v>
      </c>
      <c r="FM277">
        <v>0</v>
      </c>
      <c r="FN277">
        <v>100</v>
      </c>
      <c r="FO277">
        <v>100</v>
      </c>
      <c r="FP277">
        <v>-0.87</v>
      </c>
      <c r="FQ277">
        <v>7.3999999999999996E-2</v>
      </c>
      <c r="FR277">
        <v>-0.18329044484773399</v>
      </c>
      <c r="FS277">
        <v>1.93526017593624E-3</v>
      </c>
      <c r="FT277">
        <v>-2.6352868309754201E-6</v>
      </c>
      <c r="FU277">
        <v>7.4988703689445403E-10</v>
      </c>
      <c r="FV277">
        <v>7.4070808911679595E-2</v>
      </c>
      <c r="FW277">
        <v>0</v>
      </c>
      <c r="FX277">
        <v>0</v>
      </c>
      <c r="FY277">
        <v>0</v>
      </c>
      <c r="FZ277">
        <v>1</v>
      </c>
      <c r="GA277">
        <v>1999</v>
      </c>
      <c r="GB277">
        <v>0</v>
      </c>
      <c r="GC277">
        <v>14</v>
      </c>
      <c r="GD277">
        <v>63.2</v>
      </c>
      <c r="GE277">
        <v>63.2</v>
      </c>
      <c r="GF277">
        <v>3.8366699999999998</v>
      </c>
      <c r="GG277">
        <v>2.4584999999999999</v>
      </c>
      <c r="GH277">
        <v>1.5979000000000001</v>
      </c>
      <c r="GI277">
        <v>2.35229</v>
      </c>
      <c r="GJ277">
        <v>1.64917</v>
      </c>
      <c r="GK277">
        <v>2.4487299999999999</v>
      </c>
      <c r="GL277">
        <v>26.354700000000001</v>
      </c>
      <c r="GM277">
        <v>14.315899999999999</v>
      </c>
      <c r="GN277">
        <v>19</v>
      </c>
      <c r="GO277">
        <v>453.166</v>
      </c>
      <c r="GP277">
        <v>640.56100000000004</v>
      </c>
      <c r="GQ277">
        <v>28.942599999999999</v>
      </c>
      <c r="GR277">
        <v>21.840199999999999</v>
      </c>
      <c r="GS277">
        <v>30.000499999999999</v>
      </c>
      <c r="GT277">
        <v>21.766100000000002</v>
      </c>
      <c r="GU277">
        <v>21.748200000000001</v>
      </c>
      <c r="GV277">
        <v>76.898600000000002</v>
      </c>
      <c r="GW277">
        <v>28.6099</v>
      </c>
      <c r="GX277">
        <v>100</v>
      </c>
      <c r="GY277">
        <v>28.9452</v>
      </c>
      <c r="GZ277">
        <v>1941.14</v>
      </c>
      <c r="HA277">
        <v>12.5067</v>
      </c>
      <c r="HB277">
        <v>101.327</v>
      </c>
      <c r="HC277">
        <v>101.32</v>
      </c>
    </row>
    <row r="278" spans="1:211" x14ac:dyDescent="0.2">
      <c r="A278">
        <v>262</v>
      </c>
      <c r="B278">
        <v>1736449494</v>
      </c>
      <c r="C278">
        <v>521.90000009536698</v>
      </c>
      <c r="D278" t="s">
        <v>871</v>
      </c>
      <c r="E278" t="s">
        <v>872</v>
      </c>
      <c r="F278">
        <v>2</v>
      </c>
      <c r="G278">
        <v>1736449492</v>
      </c>
      <c r="H278">
        <f t="shared" si="136"/>
        <v>2.516049838482247E-3</v>
      </c>
      <c r="I278">
        <f t="shared" si="137"/>
        <v>2.5160498384822469</v>
      </c>
      <c r="J278">
        <f t="shared" si="138"/>
        <v>48.179949250018865</v>
      </c>
      <c r="K278">
        <f t="shared" si="139"/>
        <v>1822.0050000000001</v>
      </c>
      <c r="L278">
        <f t="shared" si="140"/>
        <v>1251.8594548769629</v>
      </c>
      <c r="M278">
        <f t="shared" si="141"/>
        <v>128.07027098309484</v>
      </c>
      <c r="N278">
        <f t="shared" si="142"/>
        <v>186.39845964616501</v>
      </c>
      <c r="O278">
        <f t="shared" si="143"/>
        <v>0.14898516017279528</v>
      </c>
      <c r="P278">
        <f t="shared" si="144"/>
        <v>3.5324429438255622</v>
      </c>
      <c r="Q278">
        <f t="shared" si="145"/>
        <v>0.14558030890080192</v>
      </c>
      <c r="R278">
        <f t="shared" si="146"/>
        <v>9.1287124450638135E-2</v>
      </c>
      <c r="S278">
        <f t="shared" si="147"/>
        <v>253.91938649943748</v>
      </c>
      <c r="T278">
        <f t="shared" si="148"/>
        <v>25.703227008253489</v>
      </c>
      <c r="U278">
        <f t="shared" si="149"/>
        <v>25.703227008253489</v>
      </c>
      <c r="V278">
        <f t="shared" si="150"/>
        <v>3.315455434424365</v>
      </c>
      <c r="W278">
        <f t="shared" si="151"/>
        <v>50.011730034563186</v>
      </c>
      <c r="X278">
        <f t="shared" si="152"/>
        <v>1.5897330599969002</v>
      </c>
      <c r="Y278">
        <f t="shared" si="153"/>
        <v>3.1787203899929737</v>
      </c>
      <c r="Z278">
        <f t="shared" si="154"/>
        <v>1.7257223744274648</v>
      </c>
      <c r="AA278">
        <f t="shared" si="155"/>
        <v>-110.95779787706709</v>
      </c>
      <c r="AB278">
        <f t="shared" si="156"/>
        <v>-134.88502704969463</v>
      </c>
      <c r="AC278">
        <f t="shared" si="157"/>
        <v>-8.1054018895306719</v>
      </c>
      <c r="AD278">
        <f t="shared" si="158"/>
        <v>-2.8840316854910952E-2</v>
      </c>
      <c r="AE278">
        <f t="shared" si="159"/>
        <v>76.318058081462411</v>
      </c>
      <c r="AF278">
        <f t="shared" si="160"/>
        <v>2.5162840077482693</v>
      </c>
      <c r="AG278">
        <f t="shared" si="161"/>
        <v>48.179949250018865</v>
      </c>
      <c r="AH278">
        <v>1936.03741367571</v>
      </c>
      <c r="AI278">
        <v>1854.0843030302999</v>
      </c>
      <c r="AJ278">
        <v>3.3232407871317098</v>
      </c>
      <c r="AK278">
        <v>85.495142733625997</v>
      </c>
      <c r="AL278">
        <f t="shared" si="162"/>
        <v>2.5160498384822469</v>
      </c>
      <c r="AM278">
        <v>12.566585005614</v>
      </c>
      <c r="AN278">
        <v>15.5379818181818</v>
      </c>
      <c r="AO278">
        <v>-6.6586367037574202E-6</v>
      </c>
      <c r="AP278">
        <v>126.389948844656</v>
      </c>
      <c r="AQ278">
        <v>36</v>
      </c>
      <c r="AR278">
        <v>7</v>
      </c>
      <c r="AS278">
        <f t="shared" si="163"/>
        <v>1</v>
      </c>
      <c r="AT278">
        <f t="shared" si="164"/>
        <v>0</v>
      </c>
      <c r="AU278">
        <f t="shared" si="165"/>
        <v>54343.964859710541</v>
      </c>
      <c r="AV278">
        <f t="shared" si="166"/>
        <v>1599.9949999999999</v>
      </c>
      <c r="AW278">
        <f t="shared" si="167"/>
        <v>1348.795856999775</v>
      </c>
      <c r="AX278">
        <f t="shared" si="168"/>
        <v>0.84300004500000003</v>
      </c>
      <c r="AY278">
        <f t="shared" si="169"/>
        <v>0.15870011249999999</v>
      </c>
      <c r="AZ278">
        <v>6</v>
      </c>
      <c r="BA278">
        <v>0.5</v>
      </c>
      <c r="BB278" t="s">
        <v>345</v>
      </c>
      <c r="BC278">
        <v>2</v>
      </c>
      <c r="BD278" t="b">
        <v>1</v>
      </c>
      <c r="BE278">
        <v>1736449492</v>
      </c>
      <c r="BF278">
        <v>1822.0050000000001</v>
      </c>
      <c r="BG278">
        <v>1919.0550000000001</v>
      </c>
      <c r="BH278">
        <v>15.539300000000001</v>
      </c>
      <c r="BI278">
        <v>12.5677</v>
      </c>
      <c r="BJ278">
        <v>1822.875</v>
      </c>
      <c r="BK278">
        <v>15.465249999999999</v>
      </c>
      <c r="BL278">
        <v>500.17149999999998</v>
      </c>
      <c r="BM278">
        <v>102.20350000000001</v>
      </c>
      <c r="BN278">
        <v>0.100533</v>
      </c>
      <c r="BO278">
        <v>24.994949999999999</v>
      </c>
      <c r="BP278">
        <v>24.7182</v>
      </c>
      <c r="BQ278">
        <v>999.9</v>
      </c>
      <c r="BR278">
        <v>0</v>
      </c>
      <c r="BS278">
        <v>0</v>
      </c>
      <c r="BT278">
        <v>9988.125</v>
      </c>
      <c r="BU278">
        <v>512.56700000000001</v>
      </c>
      <c r="BV278">
        <v>124.24850000000001</v>
      </c>
      <c r="BW278">
        <v>-97.052149999999997</v>
      </c>
      <c r="BX278">
        <v>1850.7650000000001</v>
      </c>
      <c r="BY278">
        <v>1943.48</v>
      </c>
      <c r="BZ278">
        <v>2.9716149999999999</v>
      </c>
      <c r="CA278">
        <v>1919.0550000000001</v>
      </c>
      <c r="CB278">
        <v>12.5677</v>
      </c>
      <c r="CC278">
        <v>1.5881700000000001</v>
      </c>
      <c r="CD278">
        <v>1.2844599999999999</v>
      </c>
      <c r="CE278">
        <v>13.84455</v>
      </c>
      <c r="CF278">
        <v>10.61825</v>
      </c>
      <c r="CG278">
        <v>1599.9949999999999</v>
      </c>
      <c r="CH278">
        <v>0.89999850000000003</v>
      </c>
      <c r="CI278">
        <v>0.10000149999999999</v>
      </c>
      <c r="CJ278">
        <v>20</v>
      </c>
      <c r="CK278">
        <v>31274.25</v>
      </c>
      <c r="CL278">
        <v>1736445700.0999999</v>
      </c>
      <c r="CM278" t="s">
        <v>346</v>
      </c>
      <c r="CN278">
        <v>1736445697.0999999</v>
      </c>
      <c r="CO278">
        <v>1736445700.0999999</v>
      </c>
      <c r="CP278">
        <v>1</v>
      </c>
      <c r="CQ278">
        <v>-0.33700000000000002</v>
      </c>
      <c r="CR278">
        <v>1.2999999999999999E-2</v>
      </c>
      <c r="CS278">
        <v>0.22</v>
      </c>
      <c r="CT278">
        <v>8.3000000000000004E-2</v>
      </c>
      <c r="CU278">
        <v>420</v>
      </c>
      <c r="CV278">
        <v>16</v>
      </c>
      <c r="CW278">
        <v>0.23</v>
      </c>
      <c r="CX278">
        <v>0.32</v>
      </c>
      <c r="CY278">
        <v>-97.267300000000006</v>
      </c>
      <c r="CZ278">
        <v>1.9792285714284901</v>
      </c>
      <c r="DA278">
        <v>0.34893034643989901</v>
      </c>
      <c r="DB278">
        <v>0</v>
      </c>
      <c r="DC278">
        <v>2.9832623809523802</v>
      </c>
      <c r="DD278">
        <v>-4.0554545454543997E-2</v>
      </c>
      <c r="DE278">
        <v>6.7129887636275202E-3</v>
      </c>
      <c r="DF278">
        <v>1</v>
      </c>
      <c r="DG278">
        <v>1</v>
      </c>
      <c r="DH278">
        <v>2</v>
      </c>
      <c r="DI278" t="s">
        <v>347</v>
      </c>
      <c r="DJ278">
        <v>3.1194199999999999</v>
      </c>
      <c r="DK278">
        <v>2.8007300000000002</v>
      </c>
      <c r="DL278">
        <v>0.26508599999999999</v>
      </c>
      <c r="DM278">
        <v>0.27498600000000001</v>
      </c>
      <c r="DN278">
        <v>8.6876499999999995E-2</v>
      </c>
      <c r="DO278">
        <v>7.5134599999999996E-2</v>
      </c>
      <c r="DP278">
        <v>20508.599999999999</v>
      </c>
      <c r="DQ278">
        <v>18700.2</v>
      </c>
      <c r="DR278">
        <v>26683.4</v>
      </c>
      <c r="DS278">
        <v>24119.9</v>
      </c>
      <c r="DT278">
        <v>33688.400000000001</v>
      </c>
      <c r="DU278">
        <v>32500.2</v>
      </c>
      <c r="DV278">
        <v>40345.699999999997</v>
      </c>
      <c r="DW278">
        <v>38131</v>
      </c>
      <c r="DX278">
        <v>2.0163000000000002</v>
      </c>
      <c r="DY278">
        <v>2.2684500000000001</v>
      </c>
      <c r="DZ278">
        <v>0.14177699999999999</v>
      </c>
      <c r="EA278">
        <v>0</v>
      </c>
      <c r="EB278">
        <v>22.3781</v>
      </c>
      <c r="EC278">
        <v>999.9</v>
      </c>
      <c r="ED278">
        <v>64.150000000000006</v>
      </c>
      <c r="EE278">
        <v>22.204999999999998</v>
      </c>
      <c r="EF278">
        <v>16.864000000000001</v>
      </c>
      <c r="EG278">
        <v>63.524900000000002</v>
      </c>
      <c r="EH278">
        <v>26.1418</v>
      </c>
      <c r="EI278">
        <v>1</v>
      </c>
      <c r="EJ278">
        <v>-0.42105700000000001</v>
      </c>
      <c r="EK278">
        <v>-3.8397899999999998</v>
      </c>
      <c r="EL278">
        <v>20.238399999999999</v>
      </c>
      <c r="EM278">
        <v>5.2626600000000003</v>
      </c>
      <c r="EN278">
        <v>12.0076</v>
      </c>
      <c r="EO278">
        <v>4.99925</v>
      </c>
      <c r="EP278">
        <v>3.28695</v>
      </c>
      <c r="EQ278">
        <v>9999</v>
      </c>
      <c r="ER278">
        <v>9999</v>
      </c>
      <c r="ES278">
        <v>999.9</v>
      </c>
      <c r="ET278">
        <v>9999</v>
      </c>
      <c r="EU278">
        <v>1.8722799999999999</v>
      </c>
      <c r="EV278">
        <v>1.87317</v>
      </c>
      <c r="EW278">
        <v>1.8693500000000001</v>
      </c>
      <c r="EX278">
        <v>1.87507</v>
      </c>
      <c r="EY278">
        <v>1.87541</v>
      </c>
      <c r="EZ278">
        <v>1.87382</v>
      </c>
      <c r="FA278">
        <v>1.8724000000000001</v>
      </c>
      <c r="FB278">
        <v>1.87148</v>
      </c>
      <c r="FC278">
        <v>5</v>
      </c>
      <c r="FD278">
        <v>0</v>
      </c>
      <c r="FE278">
        <v>0</v>
      </c>
      <c r="FF278">
        <v>0</v>
      </c>
      <c r="FG278" t="s">
        <v>348</v>
      </c>
      <c r="FH278" t="s">
        <v>349</v>
      </c>
      <c r="FI278" t="s">
        <v>350</v>
      </c>
      <c r="FJ278" t="s">
        <v>350</v>
      </c>
      <c r="FK278" t="s">
        <v>350</v>
      </c>
      <c r="FL278" t="s">
        <v>350</v>
      </c>
      <c r="FM278">
        <v>0</v>
      </c>
      <c r="FN278">
        <v>100</v>
      </c>
      <c r="FO278">
        <v>100</v>
      </c>
      <c r="FP278">
        <v>-0.88</v>
      </c>
      <c r="FQ278">
        <v>7.3999999999999996E-2</v>
      </c>
      <c r="FR278">
        <v>-0.18329044484773399</v>
      </c>
      <c r="FS278">
        <v>1.93526017593624E-3</v>
      </c>
      <c r="FT278">
        <v>-2.6352868309754201E-6</v>
      </c>
      <c r="FU278">
        <v>7.4988703689445403E-10</v>
      </c>
      <c r="FV278">
        <v>7.4070808911679595E-2</v>
      </c>
      <c r="FW278">
        <v>0</v>
      </c>
      <c r="FX278">
        <v>0</v>
      </c>
      <c r="FY278">
        <v>0</v>
      </c>
      <c r="FZ278">
        <v>1</v>
      </c>
      <c r="GA278">
        <v>1999</v>
      </c>
      <c r="GB278">
        <v>0</v>
      </c>
      <c r="GC278">
        <v>14</v>
      </c>
      <c r="GD278">
        <v>63.3</v>
      </c>
      <c r="GE278">
        <v>63.2</v>
      </c>
      <c r="GF278">
        <v>3.8488799999999999</v>
      </c>
      <c r="GG278">
        <v>2.4731399999999999</v>
      </c>
      <c r="GH278">
        <v>1.5979000000000001</v>
      </c>
      <c r="GI278">
        <v>2.35229</v>
      </c>
      <c r="GJ278">
        <v>1.64917</v>
      </c>
      <c r="GK278">
        <v>2.4365199999999998</v>
      </c>
      <c r="GL278">
        <v>26.354700000000001</v>
      </c>
      <c r="GM278">
        <v>14.3072</v>
      </c>
      <c r="GN278">
        <v>19</v>
      </c>
      <c r="GO278">
        <v>453.05799999999999</v>
      </c>
      <c r="GP278">
        <v>640.61500000000001</v>
      </c>
      <c r="GQ278">
        <v>28.939900000000002</v>
      </c>
      <c r="GR278">
        <v>21.8415</v>
      </c>
      <c r="GS278">
        <v>30.000399999999999</v>
      </c>
      <c r="GT278">
        <v>21.766999999999999</v>
      </c>
      <c r="GU278">
        <v>21.749099999999999</v>
      </c>
      <c r="GV278">
        <v>77.114900000000006</v>
      </c>
      <c r="GW278">
        <v>28.6099</v>
      </c>
      <c r="GX278">
        <v>100</v>
      </c>
      <c r="GY278">
        <v>28.959199999999999</v>
      </c>
      <c r="GZ278">
        <v>1947.87</v>
      </c>
      <c r="HA278">
        <v>12.505100000000001</v>
      </c>
      <c r="HB278">
        <v>101.328</v>
      </c>
      <c r="HC278">
        <v>101.321</v>
      </c>
    </row>
    <row r="279" spans="1:211" x14ac:dyDescent="0.2">
      <c r="A279">
        <v>263</v>
      </c>
      <c r="B279">
        <v>1736449496</v>
      </c>
      <c r="C279">
        <v>523.90000009536698</v>
      </c>
      <c r="D279" t="s">
        <v>873</v>
      </c>
      <c r="E279" t="s">
        <v>874</v>
      </c>
      <c r="F279">
        <v>2</v>
      </c>
      <c r="G279">
        <v>1736449495</v>
      </c>
      <c r="H279">
        <f t="shared" si="136"/>
        <v>2.5145334683695725E-3</v>
      </c>
      <c r="I279">
        <f t="shared" si="137"/>
        <v>2.5145334683695726</v>
      </c>
      <c r="J279">
        <f t="shared" si="138"/>
        <v>48.12736107247202</v>
      </c>
      <c r="K279">
        <f t="shared" si="139"/>
        <v>1831.91</v>
      </c>
      <c r="L279">
        <f t="shared" si="140"/>
        <v>1262.3022430164651</v>
      </c>
      <c r="M279">
        <f t="shared" si="141"/>
        <v>129.13712838269717</v>
      </c>
      <c r="N279">
        <f t="shared" si="142"/>
        <v>187.40963043069002</v>
      </c>
      <c r="O279">
        <f t="shared" si="143"/>
        <v>0.1490455406153533</v>
      </c>
      <c r="P279">
        <f t="shared" si="144"/>
        <v>3.5293186310422335</v>
      </c>
      <c r="Q279">
        <f t="shared" si="145"/>
        <v>0.14563502078671461</v>
      </c>
      <c r="R279">
        <f t="shared" si="146"/>
        <v>9.1321809712692395E-2</v>
      </c>
      <c r="S279">
        <f t="shared" si="147"/>
        <v>253.92170700074999</v>
      </c>
      <c r="T279">
        <f t="shared" si="148"/>
        <v>25.694315619325604</v>
      </c>
      <c r="U279">
        <f t="shared" si="149"/>
        <v>25.694315619325604</v>
      </c>
      <c r="V279">
        <f t="shared" si="150"/>
        <v>3.3137036519730185</v>
      </c>
      <c r="W279">
        <f t="shared" si="151"/>
        <v>50.039247800551443</v>
      </c>
      <c r="X279">
        <f t="shared" si="152"/>
        <v>1.5896738957151</v>
      </c>
      <c r="Y279">
        <f t="shared" si="153"/>
        <v>3.1768541007076876</v>
      </c>
      <c r="Z279">
        <f t="shared" si="154"/>
        <v>1.7240297562579185</v>
      </c>
      <c r="AA279">
        <f t="shared" si="155"/>
        <v>-110.89092595509815</v>
      </c>
      <c r="AB279">
        <f t="shared" si="156"/>
        <v>-134.94431831536201</v>
      </c>
      <c r="AC279">
        <f t="shared" si="157"/>
        <v>-8.115377686956565</v>
      </c>
      <c r="AD279">
        <f t="shared" si="158"/>
        <v>-2.8914956666767466E-2</v>
      </c>
      <c r="AE279">
        <f t="shared" si="159"/>
        <v>76.26547148264234</v>
      </c>
      <c r="AF279">
        <f t="shared" si="160"/>
        <v>2.5146524760263937</v>
      </c>
      <c r="AG279">
        <f t="shared" si="161"/>
        <v>48.12736107247202</v>
      </c>
      <c r="AH279">
        <v>1942.9209804608799</v>
      </c>
      <c r="AI279">
        <v>1860.82484848485</v>
      </c>
      <c r="AJ279">
        <v>3.3480879642746801</v>
      </c>
      <c r="AK279">
        <v>85.495142733625997</v>
      </c>
      <c r="AL279">
        <f t="shared" si="162"/>
        <v>2.5145334683695726</v>
      </c>
      <c r="AM279">
        <v>12.5671528929985</v>
      </c>
      <c r="AN279">
        <v>15.537871328671301</v>
      </c>
      <c r="AO279">
        <v>-5.3656330403559897E-6</v>
      </c>
      <c r="AP279">
        <v>126.389948844656</v>
      </c>
      <c r="AQ279">
        <v>36</v>
      </c>
      <c r="AR279">
        <v>7</v>
      </c>
      <c r="AS279">
        <f t="shared" si="163"/>
        <v>1</v>
      </c>
      <c r="AT279">
        <f t="shared" si="164"/>
        <v>0</v>
      </c>
      <c r="AU279">
        <f t="shared" si="165"/>
        <v>54276.967372634761</v>
      </c>
      <c r="AV279">
        <f t="shared" si="166"/>
        <v>1600.01</v>
      </c>
      <c r="AW279">
        <f t="shared" si="167"/>
        <v>1348.8084780003001</v>
      </c>
      <c r="AX279">
        <f t="shared" si="168"/>
        <v>0.84300003000000001</v>
      </c>
      <c r="AY279">
        <f t="shared" si="169"/>
        <v>0.158700075</v>
      </c>
      <c r="AZ279">
        <v>6</v>
      </c>
      <c r="BA279">
        <v>0.5</v>
      </c>
      <c r="BB279" t="s">
        <v>345</v>
      </c>
      <c r="BC279">
        <v>2</v>
      </c>
      <c r="BD279" t="b">
        <v>1</v>
      </c>
      <c r="BE279">
        <v>1736449495</v>
      </c>
      <c r="BF279">
        <v>1831.91</v>
      </c>
      <c r="BG279">
        <v>1928.96</v>
      </c>
      <c r="BH279">
        <v>15.5389</v>
      </c>
      <c r="BI279">
        <v>12.568099999999999</v>
      </c>
      <c r="BJ279">
        <v>1832.78</v>
      </c>
      <c r="BK279">
        <v>15.4648</v>
      </c>
      <c r="BL279">
        <v>499.98200000000003</v>
      </c>
      <c r="BM279">
        <v>102.203</v>
      </c>
      <c r="BN279">
        <v>9.9859000000000003E-2</v>
      </c>
      <c r="BO279">
        <v>24.985099999999999</v>
      </c>
      <c r="BP279">
        <v>24.702400000000001</v>
      </c>
      <c r="BQ279">
        <v>999.9</v>
      </c>
      <c r="BR279">
        <v>0</v>
      </c>
      <c r="BS279">
        <v>0</v>
      </c>
      <c r="BT279">
        <v>9975</v>
      </c>
      <c r="BU279">
        <v>512.56600000000003</v>
      </c>
      <c r="BV279">
        <v>124.29900000000001</v>
      </c>
      <c r="BW279">
        <v>-97.052199999999999</v>
      </c>
      <c r="BX279">
        <v>1860.83</v>
      </c>
      <c r="BY279">
        <v>1953.52</v>
      </c>
      <c r="BZ279">
        <v>2.9708000000000001</v>
      </c>
      <c r="CA279">
        <v>1928.96</v>
      </c>
      <c r="CB279">
        <v>12.568099999999999</v>
      </c>
      <c r="CC279">
        <v>1.5881099999999999</v>
      </c>
      <c r="CD279">
        <v>1.2844899999999999</v>
      </c>
      <c r="CE279">
        <v>13.8439</v>
      </c>
      <c r="CF279">
        <v>10.618600000000001</v>
      </c>
      <c r="CG279">
        <v>1600.01</v>
      </c>
      <c r="CH279">
        <v>0.89999899999999999</v>
      </c>
      <c r="CI279">
        <v>0.10000100000000001</v>
      </c>
      <c r="CJ279">
        <v>20</v>
      </c>
      <c r="CK279">
        <v>31274.5</v>
      </c>
      <c r="CL279">
        <v>1736445700.0999999</v>
      </c>
      <c r="CM279" t="s">
        <v>346</v>
      </c>
      <c r="CN279">
        <v>1736445697.0999999</v>
      </c>
      <c r="CO279">
        <v>1736445700.0999999</v>
      </c>
      <c r="CP279">
        <v>1</v>
      </c>
      <c r="CQ279">
        <v>-0.33700000000000002</v>
      </c>
      <c r="CR279">
        <v>1.2999999999999999E-2</v>
      </c>
      <c r="CS279">
        <v>0.22</v>
      </c>
      <c r="CT279">
        <v>8.3000000000000004E-2</v>
      </c>
      <c r="CU279">
        <v>420</v>
      </c>
      <c r="CV279">
        <v>16</v>
      </c>
      <c r="CW279">
        <v>0.23</v>
      </c>
      <c r="CX279">
        <v>0.32</v>
      </c>
      <c r="CY279">
        <v>-97.271128571428605</v>
      </c>
      <c r="CZ279">
        <v>2.3946077922078501</v>
      </c>
      <c r="DA279">
        <v>0.34753241595001699</v>
      </c>
      <c r="DB279">
        <v>0</v>
      </c>
      <c r="DC279">
        <v>2.9825938095238098</v>
      </c>
      <c r="DD279">
        <v>-7.1640779220777495E-2</v>
      </c>
      <c r="DE279">
        <v>7.54063498411896E-3</v>
      </c>
      <c r="DF279">
        <v>1</v>
      </c>
      <c r="DG279">
        <v>1</v>
      </c>
      <c r="DH279">
        <v>2</v>
      </c>
      <c r="DI279" t="s">
        <v>347</v>
      </c>
      <c r="DJ279">
        <v>3.1192899999999999</v>
      </c>
      <c r="DK279">
        <v>2.80044</v>
      </c>
      <c r="DL279">
        <v>0.265627</v>
      </c>
      <c r="DM279">
        <v>0.27549800000000002</v>
      </c>
      <c r="DN279">
        <v>8.6876999999999996E-2</v>
      </c>
      <c r="DO279">
        <v>7.5131500000000004E-2</v>
      </c>
      <c r="DP279">
        <v>20493.8</v>
      </c>
      <c r="DQ279">
        <v>18686.900000000001</v>
      </c>
      <c r="DR279">
        <v>26683.7</v>
      </c>
      <c r="DS279">
        <v>24119.7</v>
      </c>
      <c r="DT279">
        <v>33688.699999999997</v>
      </c>
      <c r="DU279">
        <v>32500.2</v>
      </c>
      <c r="DV279">
        <v>40346</v>
      </c>
      <c r="DW279">
        <v>38130.800000000003</v>
      </c>
      <c r="DX279">
        <v>2.0164</v>
      </c>
      <c r="DY279">
        <v>2.2683499999999999</v>
      </c>
      <c r="DZ279">
        <v>0.141185</v>
      </c>
      <c r="EA279">
        <v>0</v>
      </c>
      <c r="EB279">
        <v>22.377199999999998</v>
      </c>
      <c r="EC279">
        <v>999.9</v>
      </c>
      <c r="ED279">
        <v>64.150000000000006</v>
      </c>
      <c r="EE279">
        <v>22.204999999999998</v>
      </c>
      <c r="EF279">
        <v>16.863600000000002</v>
      </c>
      <c r="EG279">
        <v>63.7149</v>
      </c>
      <c r="EH279">
        <v>26.222000000000001</v>
      </c>
      <c r="EI279">
        <v>1</v>
      </c>
      <c r="EJ279">
        <v>-0.42091699999999999</v>
      </c>
      <c r="EK279">
        <v>-3.8892899999999999</v>
      </c>
      <c r="EL279">
        <v>20.236799999999999</v>
      </c>
      <c r="EM279">
        <v>5.2626600000000003</v>
      </c>
      <c r="EN279">
        <v>12.0083</v>
      </c>
      <c r="EO279">
        <v>4.9993499999999997</v>
      </c>
      <c r="EP279">
        <v>3.2869299999999999</v>
      </c>
      <c r="EQ279">
        <v>9999</v>
      </c>
      <c r="ER279">
        <v>9999</v>
      </c>
      <c r="ES279">
        <v>999.9</v>
      </c>
      <c r="ET279">
        <v>9999</v>
      </c>
      <c r="EU279">
        <v>1.8722799999999999</v>
      </c>
      <c r="EV279">
        <v>1.87317</v>
      </c>
      <c r="EW279">
        <v>1.8693500000000001</v>
      </c>
      <c r="EX279">
        <v>1.8750899999999999</v>
      </c>
      <c r="EY279">
        <v>1.8754</v>
      </c>
      <c r="EZ279">
        <v>1.8737999999999999</v>
      </c>
      <c r="FA279">
        <v>1.8724099999999999</v>
      </c>
      <c r="FB279">
        <v>1.87148</v>
      </c>
      <c r="FC279">
        <v>5</v>
      </c>
      <c r="FD279">
        <v>0</v>
      </c>
      <c r="FE279">
        <v>0</v>
      </c>
      <c r="FF279">
        <v>0</v>
      </c>
      <c r="FG279" t="s">
        <v>348</v>
      </c>
      <c r="FH279" t="s">
        <v>349</v>
      </c>
      <c r="FI279" t="s">
        <v>350</v>
      </c>
      <c r="FJ279" t="s">
        <v>350</v>
      </c>
      <c r="FK279" t="s">
        <v>350</v>
      </c>
      <c r="FL279" t="s">
        <v>350</v>
      </c>
      <c r="FM279">
        <v>0</v>
      </c>
      <c r="FN279">
        <v>100</v>
      </c>
      <c r="FO279">
        <v>100</v>
      </c>
      <c r="FP279">
        <v>-0.88</v>
      </c>
      <c r="FQ279">
        <v>7.3999999999999996E-2</v>
      </c>
      <c r="FR279">
        <v>-0.18329044484773399</v>
      </c>
      <c r="FS279">
        <v>1.93526017593624E-3</v>
      </c>
      <c r="FT279">
        <v>-2.6352868309754201E-6</v>
      </c>
      <c r="FU279">
        <v>7.4988703689445403E-10</v>
      </c>
      <c r="FV279">
        <v>7.4070808911679595E-2</v>
      </c>
      <c r="FW279">
        <v>0</v>
      </c>
      <c r="FX279">
        <v>0</v>
      </c>
      <c r="FY279">
        <v>0</v>
      </c>
      <c r="FZ279">
        <v>1</v>
      </c>
      <c r="GA279">
        <v>1999</v>
      </c>
      <c r="GB279">
        <v>0</v>
      </c>
      <c r="GC279">
        <v>14</v>
      </c>
      <c r="GD279">
        <v>63.3</v>
      </c>
      <c r="GE279">
        <v>63.3</v>
      </c>
      <c r="GF279">
        <v>3.8598599999999998</v>
      </c>
      <c r="GG279">
        <v>2.48169</v>
      </c>
      <c r="GH279">
        <v>1.5979000000000001</v>
      </c>
      <c r="GI279">
        <v>2.35229</v>
      </c>
      <c r="GJ279">
        <v>1.64917</v>
      </c>
      <c r="GK279">
        <v>2.31934</v>
      </c>
      <c r="GL279">
        <v>26.354700000000001</v>
      </c>
      <c r="GM279">
        <v>14.298400000000001</v>
      </c>
      <c r="GN279">
        <v>19</v>
      </c>
      <c r="GO279">
        <v>453.12299999999999</v>
      </c>
      <c r="GP279">
        <v>640.54399999999998</v>
      </c>
      <c r="GQ279">
        <v>28.9389</v>
      </c>
      <c r="GR279">
        <v>21.842500000000001</v>
      </c>
      <c r="GS279">
        <v>30.000399999999999</v>
      </c>
      <c r="GT279">
        <v>21.767900000000001</v>
      </c>
      <c r="GU279">
        <v>21.75</v>
      </c>
      <c r="GV279">
        <v>77.329400000000007</v>
      </c>
      <c r="GW279">
        <v>28.6099</v>
      </c>
      <c r="GX279">
        <v>100</v>
      </c>
      <c r="GY279">
        <v>28.959199999999999</v>
      </c>
      <c r="GZ279">
        <v>1954.67</v>
      </c>
      <c r="HA279">
        <v>12.5077</v>
      </c>
      <c r="HB279">
        <v>101.32899999999999</v>
      </c>
      <c r="HC279">
        <v>101.32</v>
      </c>
    </row>
    <row r="280" spans="1:211" x14ac:dyDescent="0.2">
      <c r="A280">
        <v>264</v>
      </c>
      <c r="B280">
        <v>1736449498</v>
      </c>
      <c r="C280">
        <v>525.90000009536698</v>
      </c>
      <c r="D280" t="s">
        <v>875</v>
      </c>
      <c r="E280" t="s">
        <v>876</v>
      </c>
      <c r="F280">
        <v>2</v>
      </c>
      <c r="G280">
        <v>1736449496</v>
      </c>
      <c r="H280">
        <f t="shared" si="136"/>
        <v>2.5136485030364674E-3</v>
      </c>
      <c r="I280">
        <f t="shared" si="137"/>
        <v>2.5136485030364675</v>
      </c>
      <c r="J280">
        <f t="shared" si="138"/>
        <v>48.357188326814963</v>
      </c>
      <c r="K280">
        <f t="shared" si="139"/>
        <v>1835.18</v>
      </c>
      <c r="L280">
        <f t="shared" si="140"/>
        <v>1263.0070409152565</v>
      </c>
      <c r="M280">
        <f t="shared" si="141"/>
        <v>129.20943368278938</v>
      </c>
      <c r="N280">
        <f t="shared" si="142"/>
        <v>187.74445495897402</v>
      </c>
      <c r="O280">
        <f t="shared" si="143"/>
        <v>0.14903768602440301</v>
      </c>
      <c r="P280">
        <f t="shared" si="144"/>
        <v>3.5358488806227255</v>
      </c>
      <c r="Q280">
        <f t="shared" si="145"/>
        <v>0.14563366436882305</v>
      </c>
      <c r="R280">
        <f t="shared" si="146"/>
        <v>9.1320402521570351E-2</v>
      </c>
      <c r="S280">
        <f t="shared" si="147"/>
        <v>253.92161080814878</v>
      </c>
      <c r="T280">
        <f t="shared" si="148"/>
        <v>25.690773422227551</v>
      </c>
      <c r="U280">
        <f t="shared" si="149"/>
        <v>25.690773422227551</v>
      </c>
      <c r="V280">
        <f t="shared" si="150"/>
        <v>3.3130075587754511</v>
      </c>
      <c r="W280">
        <f t="shared" si="151"/>
        <v>50.043082064373756</v>
      </c>
      <c r="X280">
        <f t="shared" si="152"/>
        <v>1.5895587381285752</v>
      </c>
      <c r="Y280">
        <f t="shared" si="153"/>
        <v>3.1763805756084724</v>
      </c>
      <c r="Z280">
        <f t="shared" si="154"/>
        <v>1.7234488206468759</v>
      </c>
      <c r="AA280">
        <f t="shared" si="155"/>
        <v>-110.85189898390821</v>
      </c>
      <c r="AB280">
        <f t="shared" si="156"/>
        <v>-134.99533543278267</v>
      </c>
      <c r="AC280">
        <f t="shared" si="157"/>
        <v>-8.103205878562239</v>
      </c>
      <c r="AD280">
        <f t="shared" si="158"/>
        <v>-2.8829487104360396E-2</v>
      </c>
      <c r="AE280">
        <f t="shared" si="159"/>
        <v>76.350195359564736</v>
      </c>
      <c r="AF280">
        <f t="shared" si="160"/>
        <v>2.5140209695699358</v>
      </c>
      <c r="AG280">
        <f t="shared" si="161"/>
        <v>48.357188326814963</v>
      </c>
      <c r="AH280">
        <v>1949.82024272592</v>
      </c>
      <c r="AI280">
        <v>1867.48563636364</v>
      </c>
      <c r="AJ280">
        <v>3.3428724176742</v>
      </c>
      <c r="AK280">
        <v>85.495142733625997</v>
      </c>
      <c r="AL280">
        <f t="shared" si="162"/>
        <v>2.5136485030364675</v>
      </c>
      <c r="AM280">
        <v>12.567711461679499</v>
      </c>
      <c r="AN280">
        <v>15.537215384615401</v>
      </c>
      <c r="AO280">
        <v>-4.0601623892434698E-6</v>
      </c>
      <c r="AP280">
        <v>126.389948844656</v>
      </c>
      <c r="AQ280">
        <v>36</v>
      </c>
      <c r="AR280">
        <v>7</v>
      </c>
      <c r="AS280">
        <f t="shared" si="163"/>
        <v>1</v>
      </c>
      <c r="AT280">
        <f t="shared" si="164"/>
        <v>0</v>
      </c>
      <c r="AU280">
        <f t="shared" si="165"/>
        <v>54421.242486880881</v>
      </c>
      <c r="AV280">
        <f t="shared" si="166"/>
        <v>1600.01</v>
      </c>
      <c r="AW280">
        <f t="shared" si="167"/>
        <v>1348.8083147992797</v>
      </c>
      <c r="AX280">
        <f t="shared" si="168"/>
        <v>0.8429999279999999</v>
      </c>
      <c r="AY280">
        <f t="shared" si="169"/>
        <v>0.15870001487999999</v>
      </c>
      <c r="AZ280">
        <v>6</v>
      </c>
      <c r="BA280">
        <v>0.5</v>
      </c>
      <c r="BB280" t="s">
        <v>345</v>
      </c>
      <c r="BC280">
        <v>2</v>
      </c>
      <c r="BD280" t="b">
        <v>1</v>
      </c>
      <c r="BE280">
        <v>1736449496</v>
      </c>
      <c r="BF280">
        <v>1835.18</v>
      </c>
      <c r="BG280">
        <v>1932.335</v>
      </c>
      <c r="BH280">
        <v>15.537750000000001</v>
      </c>
      <c r="BI280">
        <v>12.56785</v>
      </c>
      <c r="BJ280">
        <v>1836.05</v>
      </c>
      <c r="BK280">
        <v>15.463649999999999</v>
      </c>
      <c r="BL280">
        <v>500.00850000000003</v>
      </c>
      <c r="BM280">
        <v>102.20350000000001</v>
      </c>
      <c r="BN280">
        <v>9.9519300000000005E-2</v>
      </c>
      <c r="BO280">
        <v>24.982600000000001</v>
      </c>
      <c r="BP280">
        <v>24.69895</v>
      </c>
      <c r="BQ280">
        <v>999.9</v>
      </c>
      <c r="BR280">
        <v>0</v>
      </c>
      <c r="BS280">
        <v>0</v>
      </c>
      <c r="BT280">
        <v>10002.5</v>
      </c>
      <c r="BU280">
        <v>512.54250000000002</v>
      </c>
      <c r="BV280">
        <v>124.253</v>
      </c>
      <c r="BW280">
        <v>-97.156300000000002</v>
      </c>
      <c r="BX280">
        <v>1864.145</v>
      </c>
      <c r="BY280">
        <v>1956.9349999999999</v>
      </c>
      <c r="BZ280">
        <v>2.96991</v>
      </c>
      <c r="CA280">
        <v>1932.335</v>
      </c>
      <c r="CB280">
        <v>12.56785</v>
      </c>
      <c r="CC280">
        <v>1.5880050000000001</v>
      </c>
      <c r="CD280">
        <v>1.28447</v>
      </c>
      <c r="CE280">
        <v>13.8429</v>
      </c>
      <c r="CF280">
        <v>10.618399999999999</v>
      </c>
      <c r="CG280">
        <v>1600.01</v>
      </c>
      <c r="CH280">
        <v>0.89999949999999995</v>
      </c>
      <c r="CI280">
        <v>0.1000004</v>
      </c>
      <c r="CJ280">
        <v>20</v>
      </c>
      <c r="CK280">
        <v>31274.5</v>
      </c>
      <c r="CL280">
        <v>1736445700.0999999</v>
      </c>
      <c r="CM280" t="s">
        <v>346</v>
      </c>
      <c r="CN280">
        <v>1736445697.0999999</v>
      </c>
      <c r="CO280">
        <v>1736445700.0999999</v>
      </c>
      <c r="CP280">
        <v>1</v>
      </c>
      <c r="CQ280">
        <v>-0.33700000000000002</v>
      </c>
      <c r="CR280">
        <v>1.2999999999999999E-2</v>
      </c>
      <c r="CS280">
        <v>0.22</v>
      </c>
      <c r="CT280">
        <v>8.3000000000000004E-2</v>
      </c>
      <c r="CU280">
        <v>420</v>
      </c>
      <c r="CV280">
        <v>16</v>
      </c>
      <c r="CW280">
        <v>0.23</v>
      </c>
      <c r="CX280">
        <v>0.32</v>
      </c>
      <c r="CY280">
        <v>-97.229842857142899</v>
      </c>
      <c r="CZ280">
        <v>2.4234857142856199</v>
      </c>
      <c r="DA280">
        <v>0.34640917805314703</v>
      </c>
      <c r="DB280">
        <v>0</v>
      </c>
      <c r="DC280">
        <v>2.9808047619047602</v>
      </c>
      <c r="DD280">
        <v>-7.72309090909052E-2</v>
      </c>
      <c r="DE280">
        <v>7.8700460572546892E-3</v>
      </c>
      <c r="DF280">
        <v>1</v>
      </c>
      <c r="DG280">
        <v>1</v>
      </c>
      <c r="DH280">
        <v>2</v>
      </c>
      <c r="DI280" t="s">
        <v>347</v>
      </c>
      <c r="DJ280">
        <v>3.1192700000000002</v>
      </c>
      <c r="DK280">
        <v>2.8001800000000001</v>
      </c>
      <c r="DL280">
        <v>0.26616400000000001</v>
      </c>
      <c r="DM280">
        <v>0.27605200000000002</v>
      </c>
      <c r="DN280">
        <v>8.6870500000000003E-2</v>
      </c>
      <c r="DO280">
        <v>7.5137399999999993E-2</v>
      </c>
      <c r="DP280">
        <v>20478.900000000001</v>
      </c>
      <c r="DQ280">
        <v>18672.3</v>
      </c>
      <c r="DR280">
        <v>26683.8</v>
      </c>
      <c r="DS280">
        <v>24119.3</v>
      </c>
      <c r="DT280">
        <v>33688.9</v>
      </c>
      <c r="DU280">
        <v>32499.5</v>
      </c>
      <c r="DV280">
        <v>40346</v>
      </c>
      <c r="DW280">
        <v>38130.199999999997</v>
      </c>
      <c r="DX280">
        <v>2.0161500000000001</v>
      </c>
      <c r="DY280">
        <v>2.2685</v>
      </c>
      <c r="DZ280">
        <v>0.140846</v>
      </c>
      <c r="EA280">
        <v>0</v>
      </c>
      <c r="EB280">
        <v>22.375399999999999</v>
      </c>
      <c r="EC280">
        <v>999.9</v>
      </c>
      <c r="ED280">
        <v>64.150000000000006</v>
      </c>
      <c r="EE280">
        <v>22.195</v>
      </c>
      <c r="EF280">
        <v>16.854900000000001</v>
      </c>
      <c r="EG280">
        <v>63.994900000000001</v>
      </c>
      <c r="EH280">
        <v>26.189900000000002</v>
      </c>
      <c r="EI280">
        <v>1</v>
      </c>
      <c r="EJ280">
        <v>-0.42077500000000001</v>
      </c>
      <c r="EK280">
        <v>-3.9230499999999999</v>
      </c>
      <c r="EL280">
        <v>20.235600000000002</v>
      </c>
      <c r="EM280">
        <v>5.2626600000000003</v>
      </c>
      <c r="EN280">
        <v>12.0077</v>
      </c>
      <c r="EO280">
        <v>4.9995000000000003</v>
      </c>
      <c r="EP280">
        <v>3.2869000000000002</v>
      </c>
      <c r="EQ280">
        <v>9999</v>
      </c>
      <c r="ER280">
        <v>9999</v>
      </c>
      <c r="ES280">
        <v>999.9</v>
      </c>
      <c r="ET280">
        <v>9999</v>
      </c>
      <c r="EU280">
        <v>1.8722799999999999</v>
      </c>
      <c r="EV280">
        <v>1.87317</v>
      </c>
      <c r="EW280">
        <v>1.8693500000000001</v>
      </c>
      <c r="EX280">
        <v>1.8750899999999999</v>
      </c>
      <c r="EY280">
        <v>1.87541</v>
      </c>
      <c r="EZ280">
        <v>1.8737999999999999</v>
      </c>
      <c r="FA280">
        <v>1.8724099999999999</v>
      </c>
      <c r="FB280">
        <v>1.87147</v>
      </c>
      <c r="FC280">
        <v>5</v>
      </c>
      <c r="FD280">
        <v>0</v>
      </c>
      <c r="FE280">
        <v>0</v>
      </c>
      <c r="FF280">
        <v>0</v>
      </c>
      <c r="FG280" t="s">
        <v>348</v>
      </c>
      <c r="FH280" t="s">
        <v>349</v>
      </c>
      <c r="FI280" t="s">
        <v>350</v>
      </c>
      <c r="FJ280" t="s">
        <v>350</v>
      </c>
      <c r="FK280" t="s">
        <v>350</v>
      </c>
      <c r="FL280" t="s">
        <v>350</v>
      </c>
      <c r="FM280">
        <v>0</v>
      </c>
      <c r="FN280">
        <v>100</v>
      </c>
      <c r="FO280">
        <v>100</v>
      </c>
      <c r="FP280">
        <v>-0.87</v>
      </c>
      <c r="FQ280">
        <v>7.4099999999999999E-2</v>
      </c>
      <c r="FR280">
        <v>-0.18329044484773399</v>
      </c>
      <c r="FS280">
        <v>1.93526017593624E-3</v>
      </c>
      <c r="FT280">
        <v>-2.6352868309754201E-6</v>
      </c>
      <c r="FU280">
        <v>7.4988703689445403E-10</v>
      </c>
      <c r="FV280">
        <v>7.4070808911679595E-2</v>
      </c>
      <c r="FW280">
        <v>0</v>
      </c>
      <c r="FX280">
        <v>0</v>
      </c>
      <c r="FY280">
        <v>0</v>
      </c>
      <c r="FZ280">
        <v>1</v>
      </c>
      <c r="GA280">
        <v>1999</v>
      </c>
      <c r="GB280">
        <v>0</v>
      </c>
      <c r="GC280">
        <v>14</v>
      </c>
      <c r="GD280">
        <v>63.3</v>
      </c>
      <c r="GE280">
        <v>63.3</v>
      </c>
      <c r="GF280">
        <v>3.8696299999999999</v>
      </c>
      <c r="GG280">
        <v>2.4572799999999999</v>
      </c>
      <c r="GH280">
        <v>1.5979000000000001</v>
      </c>
      <c r="GI280">
        <v>2.35229</v>
      </c>
      <c r="GJ280">
        <v>1.64917</v>
      </c>
      <c r="GK280">
        <v>2.4670399999999999</v>
      </c>
      <c r="GL280">
        <v>26.354700000000001</v>
      </c>
      <c r="GM280">
        <v>14.315899999999999</v>
      </c>
      <c r="GN280">
        <v>19</v>
      </c>
      <c r="GO280">
        <v>452.988</v>
      </c>
      <c r="GP280">
        <v>640.67999999999995</v>
      </c>
      <c r="GQ280">
        <v>28.943999999999999</v>
      </c>
      <c r="GR280">
        <v>21.843499999999999</v>
      </c>
      <c r="GS280">
        <v>30.000399999999999</v>
      </c>
      <c r="GT280">
        <v>21.768899999999999</v>
      </c>
      <c r="GU280">
        <v>21.750900000000001</v>
      </c>
      <c r="GV280">
        <v>77.529700000000005</v>
      </c>
      <c r="GW280">
        <v>28.895499999999998</v>
      </c>
      <c r="GX280">
        <v>100</v>
      </c>
      <c r="GY280">
        <v>28.959199999999999</v>
      </c>
      <c r="GZ280">
        <v>1961.41</v>
      </c>
      <c r="HA280">
        <v>12.504899999999999</v>
      </c>
      <c r="HB280">
        <v>101.32899999999999</v>
      </c>
      <c r="HC280">
        <v>101.319</v>
      </c>
    </row>
    <row r="281" spans="1:211" x14ac:dyDescent="0.2">
      <c r="A281">
        <v>265</v>
      </c>
      <c r="B281">
        <v>1736449500</v>
      </c>
      <c r="C281">
        <v>527.90000009536698</v>
      </c>
      <c r="D281" t="s">
        <v>877</v>
      </c>
      <c r="E281" t="s">
        <v>878</v>
      </c>
      <c r="F281">
        <v>2</v>
      </c>
      <c r="G281">
        <v>1736449499</v>
      </c>
      <c r="H281">
        <f t="shared" si="136"/>
        <v>2.5107334915196221E-3</v>
      </c>
      <c r="I281">
        <f t="shared" si="137"/>
        <v>2.510733491519622</v>
      </c>
      <c r="J281">
        <f t="shared" si="138"/>
        <v>48.46582134224176</v>
      </c>
      <c r="K281">
        <f t="shared" si="139"/>
        <v>1845.01</v>
      </c>
      <c r="L281">
        <f t="shared" si="140"/>
        <v>1271.0323486420045</v>
      </c>
      <c r="M281">
        <f t="shared" si="141"/>
        <v>130.0292109421915</v>
      </c>
      <c r="N281">
        <f t="shared" si="142"/>
        <v>188.74829955096899</v>
      </c>
      <c r="O281">
        <f t="shared" si="143"/>
        <v>0.14892198842802809</v>
      </c>
      <c r="P281">
        <f t="shared" si="144"/>
        <v>3.5414452223449464</v>
      </c>
      <c r="Q281">
        <f t="shared" si="145"/>
        <v>0.14552842393644957</v>
      </c>
      <c r="R281">
        <f t="shared" si="146"/>
        <v>9.125372244230083E-2</v>
      </c>
      <c r="S281">
        <f t="shared" si="147"/>
        <v>253.91984380800002</v>
      </c>
      <c r="T281">
        <f t="shared" si="148"/>
        <v>25.685146118580995</v>
      </c>
      <c r="U281">
        <f t="shared" si="149"/>
        <v>25.685146118580995</v>
      </c>
      <c r="V281">
        <f t="shared" si="150"/>
        <v>3.3119019744932161</v>
      </c>
      <c r="W281">
        <f t="shared" si="151"/>
        <v>50.047654754210569</v>
      </c>
      <c r="X281">
        <f t="shared" si="152"/>
        <v>1.5892111475680502</v>
      </c>
      <c r="Y281">
        <f t="shared" si="153"/>
        <v>3.1753958409696468</v>
      </c>
      <c r="Z281">
        <f t="shared" si="154"/>
        <v>1.722690826925166</v>
      </c>
      <c r="AA281">
        <f t="shared" si="155"/>
        <v>-110.72334697601534</v>
      </c>
      <c r="AB281">
        <f t="shared" si="156"/>
        <v>-135.12741487351499</v>
      </c>
      <c r="AC281">
        <f t="shared" si="157"/>
        <v>-8.0978756336256907</v>
      </c>
      <c r="AD281">
        <f t="shared" si="158"/>
        <v>-2.8793675156009613E-2</v>
      </c>
      <c r="AE281">
        <f t="shared" si="159"/>
        <v>76.650560633236225</v>
      </c>
      <c r="AF281">
        <f t="shared" si="160"/>
        <v>2.5096485656429799</v>
      </c>
      <c r="AG281">
        <f t="shared" si="161"/>
        <v>48.46582134224176</v>
      </c>
      <c r="AH281">
        <v>1956.53459491074</v>
      </c>
      <c r="AI281">
        <v>1874.12509090909</v>
      </c>
      <c r="AJ281">
        <v>3.3293827469764499</v>
      </c>
      <c r="AK281">
        <v>85.495142733625997</v>
      </c>
      <c r="AL281">
        <f t="shared" si="162"/>
        <v>2.510733491519622</v>
      </c>
      <c r="AM281">
        <v>12.567944955475401</v>
      </c>
      <c r="AN281">
        <v>15.535360139860201</v>
      </c>
      <c r="AO281">
        <v>-3.4069425702229598E-6</v>
      </c>
      <c r="AP281">
        <v>126.389948844656</v>
      </c>
      <c r="AQ281">
        <v>36</v>
      </c>
      <c r="AR281">
        <v>7</v>
      </c>
      <c r="AS281">
        <f t="shared" si="163"/>
        <v>1</v>
      </c>
      <c r="AT281">
        <f t="shared" si="164"/>
        <v>0</v>
      </c>
      <c r="AU281">
        <f t="shared" si="165"/>
        <v>54545.552706739734</v>
      </c>
      <c r="AV281">
        <f t="shared" si="166"/>
        <v>1600</v>
      </c>
      <c r="AW281">
        <f t="shared" si="167"/>
        <v>1348.7998128000002</v>
      </c>
      <c r="AX281">
        <f t="shared" si="168"/>
        <v>0.84299988300000006</v>
      </c>
      <c r="AY281">
        <f t="shared" si="169"/>
        <v>0.15869990238000001</v>
      </c>
      <c r="AZ281">
        <v>6</v>
      </c>
      <c r="BA281">
        <v>0.5</v>
      </c>
      <c r="BB281" t="s">
        <v>345</v>
      </c>
      <c r="BC281">
        <v>2</v>
      </c>
      <c r="BD281" t="b">
        <v>1</v>
      </c>
      <c r="BE281">
        <v>1736449499</v>
      </c>
      <c r="BF281">
        <v>1845.01</v>
      </c>
      <c r="BG281">
        <v>1942.59</v>
      </c>
      <c r="BH281">
        <v>15.5345</v>
      </c>
      <c r="BI281">
        <v>12.5684</v>
      </c>
      <c r="BJ281">
        <v>1845.88</v>
      </c>
      <c r="BK281">
        <v>15.4604</v>
      </c>
      <c r="BL281">
        <v>499.78</v>
      </c>
      <c r="BM281">
        <v>102.203</v>
      </c>
      <c r="BN281">
        <v>9.9046899999999993E-2</v>
      </c>
      <c r="BO281">
        <v>24.977399999999999</v>
      </c>
      <c r="BP281">
        <v>24.69</v>
      </c>
      <c r="BQ281">
        <v>999.9</v>
      </c>
      <c r="BR281">
        <v>0</v>
      </c>
      <c r="BS281">
        <v>0</v>
      </c>
      <c r="BT281">
        <v>10026.200000000001</v>
      </c>
      <c r="BU281">
        <v>512.44600000000003</v>
      </c>
      <c r="BV281">
        <v>124.342</v>
      </c>
      <c r="BW281">
        <v>-97.584100000000007</v>
      </c>
      <c r="BX281">
        <v>1874.12</v>
      </c>
      <c r="BY281">
        <v>1967.32</v>
      </c>
      <c r="BZ281">
        <v>2.9661300000000002</v>
      </c>
      <c r="CA281">
        <v>1942.59</v>
      </c>
      <c r="CB281">
        <v>12.5684</v>
      </c>
      <c r="CC281">
        <v>1.58768</v>
      </c>
      <c r="CD281">
        <v>1.2845299999999999</v>
      </c>
      <c r="CE281">
        <v>13.839700000000001</v>
      </c>
      <c r="CF281">
        <v>10.6191</v>
      </c>
      <c r="CG281">
        <v>1600</v>
      </c>
      <c r="CH281">
        <v>0.90000100000000005</v>
      </c>
      <c r="CI281">
        <v>9.9998900000000002E-2</v>
      </c>
      <c r="CJ281">
        <v>20</v>
      </c>
      <c r="CK281">
        <v>31274.400000000001</v>
      </c>
      <c r="CL281">
        <v>1736445700.0999999</v>
      </c>
      <c r="CM281" t="s">
        <v>346</v>
      </c>
      <c r="CN281">
        <v>1736445697.0999999</v>
      </c>
      <c r="CO281">
        <v>1736445700.0999999</v>
      </c>
      <c r="CP281">
        <v>1</v>
      </c>
      <c r="CQ281">
        <v>-0.33700000000000002</v>
      </c>
      <c r="CR281">
        <v>1.2999999999999999E-2</v>
      </c>
      <c r="CS281">
        <v>0.22</v>
      </c>
      <c r="CT281">
        <v>8.3000000000000004E-2</v>
      </c>
      <c r="CU281">
        <v>420</v>
      </c>
      <c r="CV281">
        <v>16</v>
      </c>
      <c r="CW281">
        <v>0.23</v>
      </c>
      <c r="CX281">
        <v>0.32</v>
      </c>
      <c r="CY281">
        <v>-97.204376190476196</v>
      </c>
      <c r="CZ281">
        <v>1.5505090909091399</v>
      </c>
      <c r="DA281">
        <v>0.32728604338561701</v>
      </c>
      <c r="DB281">
        <v>0</v>
      </c>
      <c r="DC281">
        <v>2.9783819047618998</v>
      </c>
      <c r="DD281">
        <v>-7.2511948051937294E-2</v>
      </c>
      <c r="DE281">
        <v>7.4092841496312296E-3</v>
      </c>
      <c r="DF281">
        <v>1</v>
      </c>
      <c r="DG281">
        <v>1</v>
      </c>
      <c r="DH281">
        <v>2</v>
      </c>
      <c r="DI281" t="s">
        <v>347</v>
      </c>
      <c r="DJ281">
        <v>3.11883</v>
      </c>
      <c r="DK281">
        <v>2.7996400000000001</v>
      </c>
      <c r="DL281">
        <v>0.26669300000000001</v>
      </c>
      <c r="DM281">
        <v>0.276586</v>
      </c>
      <c r="DN281">
        <v>8.6862700000000001E-2</v>
      </c>
      <c r="DO281">
        <v>7.5124700000000003E-2</v>
      </c>
      <c r="DP281">
        <v>20464.099999999999</v>
      </c>
      <c r="DQ281">
        <v>18658.5</v>
      </c>
      <c r="DR281">
        <v>26683.7</v>
      </c>
      <c r="DS281">
        <v>24119.200000000001</v>
      </c>
      <c r="DT281">
        <v>33689.300000000003</v>
      </c>
      <c r="DU281">
        <v>32499.8</v>
      </c>
      <c r="DV281">
        <v>40346</v>
      </c>
      <c r="DW281">
        <v>38130</v>
      </c>
      <c r="DX281">
        <v>2.0152199999999998</v>
      </c>
      <c r="DY281">
        <v>2.26892</v>
      </c>
      <c r="DZ281">
        <v>0.14063000000000001</v>
      </c>
      <c r="EA281">
        <v>0</v>
      </c>
      <c r="EB281">
        <v>22.3733</v>
      </c>
      <c r="EC281">
        <v>999.9</v>
      </c>
      <c r="ED281">
        <v>64.150000000000006</v>
      </c>
      <c r="EE281">
        <v>22.195</v>
      </c>
      <c r="EF281">
        <v>16.8537</v>
      </c>
      <c r="EG281">
        <v>64.064899999999994</v>
      </c>
      <c r="EH281">
        <v>26.646599999999999</v>
      </c>
      <c r="EI281">
        <v>1</v>
      </c>
      <c r="EJ281">
        <v>-0.42068899999999998</v>
      </c>
      <c r="EK281">
        <v>-3.9291100000000001</v>
      </c>
      <c r="EL281">
        <v>20.235199999999999</v>
      </c>
      <c r="EM281">
        <v>5.2626600000000003</v>
      </c>
      <c r="EN281">
        <v>12.007099999999999</v>
      </c>
      <c r="EO281">
        <v>4.9996</v>
      </c>
      <c r="EP281">
        <v>3.2869000000000002</v>
      </c>
      <c r="EQ281">
        <v>9999</v>
      </c>
      <c r="ER281">
        <v>9999</v>
      </c>
      <c r="ES281">
        <v>999.9</v>
      </c>
      <c r="ET281">
        <v>9999</v>
      </c>
      <c r="EU281">
        <v>1.87229</v>
      </c>
      <c r="EV281">
        <v>1.87317</v>
      </c>
      <c r="EW281">
        <v>1.8693500000000001</v>
      </c>
      <c r="EX281">
        <v>1.8751</v>
      </c>
      <c r="EY281">
        <v>1.8754200000000001</v>
      </c>
      <c r="EZ281">
        <v>1.8738300000000001</v>
      </c>
      <c r="FA281">
        <v>1.8724099999999999</v>
      </c>
      <c r="FB281">
        <v>1.87148</v>
      </c>
      <c r="FC281">
        <v>5</v>
      </c>
      <c r="FD281">
        <v>0</v>
      </c>
      <c r="FE281">
        <v>0</v>
      </c>
      <c r="FF281">
        <v>0</v>
      </c>
      <c r="FG281" t="s">
        <v>348</v>
      </c>
      <c r="FH281" t="s">
        <v>349</v>
      </c>
      <c r="FI281" t="s">
        <v>350</v>
      </c>
      <c r="FJ281" t="s">
        <v>350</v>
      </c>
      <c r="FK281" t="s">
        <v>350</v>
      </c>
      <c r="FL281" t="s">
        <v>350</v>
      </c>
      <c r="FM281">
        <v>0</v>
      </c>
      <c r="FN281">
        <v>100</v>
      </c>
      <c r="FO281">
        <v>100</v>
      </c>
      <c r="FP281">
        <v>-0.87</v>
      </c>
      <c r="FQ281">
        <v>7.4099999999999999E-2</v>
      </c>
      <c r="FR281">
        <v>-0.18329044484773399</v>
      </c>
      <c r="FS281">
        <v>1.93526017593624E-3</v>
      </c>
      <c r="FT281">
        <v>-2.6352868309754201E-6</v>
      </c>
      <c r="FU281">
        <v>7.4988703689445403E-10</v>
      </c>
      <c r="FV281">
        <v>7.4070808911679595E-2</v>
      </c>
      <c r="FW281">
        <v>0</v>
      </c>
      <c r="FX281">
        <v>0</v>
      </c>
      <c r="FY281">
        <v>0</v>
      </c>
      <c r="FZ281">
        <v>1</v>
      </c>
      <c r="GA281">
        <v>1999</v>
      </c>
      <c r="GB281">
        <v>0</v>
      </c>
      <c r="GC281">
        <v>14</v>
      </c>
      <c r="GD281">
        <v>63.4</v>
      </c>
      <c r="GE281">
        <v>63.3</v>
      </c>
      <c r="GF281">
        <v>3.88062</v>
      </c>
      <c r="GG281">
        <v>2.4706999999999999</v>
      </c>
      <c r="GH281">
        <v>1.5979000000000001</v>
      </c>
      <c r="GI281">
        <v>2.35229</v>
      </c>
      <c r="GJ281">
        <v>1.64917</v>
      </c>
      <c r="GK281">
        <v>2.4365199999999998</v>
      </c>
      <c r="GL281">
        <v>26.354700000000001</v>
      </c>
      <c r="GM281">
        <v>14.298400000000001</v>
      </c>
      <c r="GN281">
        <v>19</v>
      </c>
      <c r="GO281">
        <v>452.45600000000002</v>
      </c>
      <c r="GP281">
        <v>641.04200000000003</v>
      </c>
      <c r="GQ281">
        <v>28.951599999999999</v>
      </c>
      <c r="GR281">
        <v>21.8444</v>
      </c>
      <c r="GS281">
        <v>30.000399999999999</v>
      </c>
      <c r="GT281">
        <v>21.7698</v>
      </c>
      <c r="GU281">
        <v>21.751899999999999</v>
      </c>
      <c r="GV281">
        <v>77.747100000000003</v>
      </c>
      <c r="GW281">
        <v>28.895499999999998</v>
      </c>
      <c r="GX281">
        <v>100</v>
      </c>
      <c r="GY281">
        <v>28.9727</v>
      </c>
      <c r="GZ281">
        <v>1968.16</v>
      </c>
      <c r="HA281">
        <v>12.504300000000001</v>
      </c>
      <c r="HB281">
        <v>101.32899999999999</v>
      </c>
      <c r="HC281">
        <v>101.318</v>
      </c>
    </row>
    <row r="282" spans="1:211" x14ac:dyDescent="0.2">
      <c r="A282">
        <v>266</v>
      </c>
      <c r="B282">
        <v>1736449502</v>
      </c>
      <c r="C282">
        <v>529.90000009536698</v>
      </c>
      <c r="D282" t="s">
        <v>879</v>
      </c>
      <c r="E282" t="s">
        <v>880</v>
      </c>
      <c r="F282">
        <v>2</v>
      </c>
      <c r="G282">
        <v>1736449500</v>
      </c>
      <c r="H282">
        <f t="shared" si="136"/>
        <v>2.5088708331788539E-3</v>
      </c>
      <c r="I282">
        <f t="shared" si="137"/>
        <v>2.5088708331788538</v>
      </c>
      <c r="J282">
        <f t="shared" si="138"/>
        <v>48.598130758652189</v>
      </c>
      <c r="K282">
        <f t="shared" si="139"/>
        <v>1848.3050000000001</v>
      </c>
      <c r="L282">
        <f t="shared" si="140"/>
        <v>1272.3125124274509</v>
      </c>
      <c r="M282">
        <f t="shared" si="141"/>
        <v>130.16100532872741</v>
      </c>
      <c r="N282">
        <f t="shared" si="142"/>
        <v>189.08659201591527</v>
      </c>
      <c r="O282">
        <f t="shared" si="143"/>
        <v>0.14878821441604426</v>
      </c>
      <c r="P282">
        <f t="shared" si="144"/>
        <v>3.5331030722819907</v>
      </c>
      <c r="Q282">
        <f t="shared" si="145"/>
        <v>0.14539286741817917</v>
      </c>
      <c r="R282">
        <f t="shared" si="146"/>
        <v>9.1169147203948794E-2</v>
      </c>
      <c r="S282">
        <f t="shared" si="147"/>
        <v>253.91901411660118</v>
      </c>
      <c r="T282">
        <f t="shared" si="148"/>
        <v>25.686775758269029</v>
      </c>
      <c r="U282">
        <f t="shared" si="149"/>
        <v>25.686775758269029</v>
      </c>
      <c r="V282">
        <f t="shared" si="150"/>
        <v>3.3122221131514102</v>
      </c>
      <c r="W282">
        <f t="shared" si="151"/>
        <v>50.04821336019414</v>
      </c>
      <c r="X282">
        <f t="shared" si="152"/>
        <v>1.5891957182517125</v>
      </c>
      <c r="Y282">
        <f t="shared" si="153"/>
        <v>3.1753295703372295</v>
      </c>
      <c r="Z282">
        <f t="shared" si="154"/>
        <v>1.7230263948996978</v>
      </c>
      <c r="AA282">
        <f t="shared" si="155"/>
        <v>-110.64120374318746</v>
      </c>
      <c r="AB282">
        <f t="shared" si="156"/>
        <v>-135.18618686435317</v>
      </c>
      <c r="AC282">
        <f t="shared" si="157"/>
        <v>-8.1205785475421575</v>
      </c>
      <c r="AD282">
        <f t="shared" si="158"/>
        <v>-2.8955038481598194E-2</v>
      </c>
      <c r="AE282">
        <f t="shared" si="159"/>
        <v>76.568653765694307</v>
      </c>
      <c r="AF282">
        <f t="shared" si="160"/>
        <v>2.5130955506832007</v>
      </c>
      <c r="AG282">
        <f t="shared" si="161"/>
        <v>48.598130758652189</v>
      </c>
      <c r="AH282">
        <v>1963.3508379484899</v>
      </c>
      <c r="AI282">
        <v>1880.78454545455</v>
      </c>
      <c r="AJ282">
        <v>3.3281321642519601</v>
      </c>
      <c r="AK282">
        <v>85.495142733625997</v>
      </c>
      <c r="AL282">
        <f t="shared" si="162"/>
        <v>2.5088708331788538</v>
      </c>
      <c r="AM282">
        <v>12.568302904403099</v>
      </c>
      <c r="AN282">
        <v>15.5336923076923</v>
      </c>
      <c r="AO282">
        <v>-2.9844516029023899E-6</v>
      </c>
      <c r="AP282">
        <v>126.389948844656</v>
      </c>
      <c r="AQ282">
        <v>36</v>
      </c>
      <c r="AR282">
        <v>7</v>
      </c>
      <c r="AS282">
        <f t="shared" si="163"/>
        <v>1</v>
      </c>
      <c r="AT282">
        <f t="shared" si="164"/>
        <v>0</v>
      </c>
      <c r="AU282">
        <f t="shared" si="165"/>
        <v>54361.767466711091</v>
      </c>
      <c r="AV282">
        <f t="shared" si="166"/>
        <v>1599.9949999999999</v>
      </c>
      <c r="AW282">
        <f t="shared" si="167"/>
        <v>1348.7954586010198</v>
      </c>
      <c r="AX282">
        <f t="shared" si="168"/>
        <v>0.84299979599999997</v>
      </c>
      <c r="AY282">
        <f t="shared" si="169"/>
        <v>0.15869987976</v>
      </c>
      <c r="AZ282">
        <v>6</v>
      </c>
      <c r="BA282">
        <v>0.5</v>
      </c>
      <c r="BB282" t="s">
        <v>345</v>
      </c>
      <c r="BC282">
        <v>2</v>
      </c>
      <c r="BD282" t="b">
        <v>1</v>
      </c>
      <c r="BE282">
        <v>1736449500</v>
      </c>
      <c r="BF282">
        <v>1848.3050000000001</v>
      </c>
      <c r="BG282">
        <v>1945.81</v>
      </c>
      <c r="BH282">
        <v>15.53425</v>
      </c>
      <c r="BI282">
        <v>12.5639</v>
      </c>
      <c r="BJ282">
        <v>1849.175</v>
      </c>
      <c r="BK282">
        <v>15.460150000000001</v>
      </c>
      <c r="BL282">
        <v>499.75049999999999</v>
      </c>
      <c r="BM282">
        <v>102.20350000000001</v>
      </c>
      <c r="BN282">
        <v>9.9200049999999998E-2</v>
      </c>
      <c r="BO282">
        <v>24.977049999999998</v>
      </c>
      <c r="BP282">
        <v>24.687750000000001</v>
      </c>
      <c r="BQ282">
        <v>999.9</v>
      </c>
      <c r="BR282">
        <v>0</v>
      </c>
      <c r="BS282">
        <v>0</v>
      </c>
      <c r="BT282">
        <v>9990.91</v>
      </c>
      <c r="BU282">
        <v>512.4375</v>
      </c>
      <c r="BV282">
        <v>123.7925</v>
      </c>
      <c r="BW282">
        <v>-97.511650000000003</v>
      </c>
      <c r="BX282">
        <v>1877.4649999999999</v>
      </c>
      <c r="BY282">
        <v>1970.57</v>
      </c>
      <c r="BZ282">
        <v>2.97038</v>
      </c>
      <c r="CA282">
        <v>1945.81</v>
      </c>
      <c r="CB282">
        <v>12.5639</v>
      </c>
      <c r="CC282">
        <v>1.5876600000000001</v>
      </c>
      <c r="CD282">
        <v>1.2840750000000001</v>
      </c>
      <c r="CE282">
        <v>13.839499999999999</v>
      </c>
      <c r="CF282">
        <v>10.61375</v>
      </c>
      <c r="CG282">
        <v>1599.9949999999999</v>
      </c>
      <c r="CH282">
        <v>0.90000100000000005</v>
      </c>
      <c r="CI282">
        <v>9.9998799999999999E-2</v>
      </c>
      <c r="CJ282">
        <v>20</v>
      </c>
      <c r="CK282">
        <v>31274.35</v>
      </c>
      <c r="CL282">
        <v>1736445700.0999999</v>
      </c>
      <c r="CM282" t="s">
        <v>346</v>
      </c>
      <c r="CN282">
        <v>1736445697.0999999</v>
      </c>
      <c r="CO282">
        <v>1736445700.0999999</v>
      </c>
      <c r="CP282">
        <v>1</v>
      </c>
      <c r="CQ282">
        <v>-0.33700000000000002</v>
      </c>
      <c r="CR282">
        <v>1.2999999999999999E-2</v>
      </c>
      <c r="CS282">
        <v>0.22</v>
      </c>
      <c r="CT282">
        <v>8.3000000000000004E-2</v>
      </c>
      <c r="CU282">
        <v>420</v>
      </c>
      <c r="CV282">
        <v>16</v>
      </c>
      <c r="CW282">
        <v>0.23</v>
      </c>
      <c r="CX282">
        <v>0.32</v>
      </c>
      <c r="CY282">
        <v>-97.220376190476202</v>
      </c>
      <c r="CZ282">
        <v>0.41289350649350298</v>
      </c>
      <c r="DA282">
        <v>0.34426563650867997</v>
      </c>
      <c r="DB282">
        <v>0</v>
      </c>
      <c r="DC282">
        <v>2.9762076190476199</v>
      </c>
      <c r="DD282">
        <v>-6.7488311688306504E-2</v>
      </c>
      <c r="DE282">
        <v>6.9652326421761604E-3</v>
      </c>
      <c r="DF282">
        <v>1</v>
      </c>
      <c r="DG282">
        <v>1</v>
      </c>
      <c r="DH282">
        <v>2</v>
      </c>
      <c r="DI282" t="s">
        <v>347</v>
      </c>
      <c r="DJ282">
        <v>3.1187399999999998</v>
      </c>
      <c r="DK282">
        <v>2.7997100000000001</v>
      </c>
      <c r="DL282">
        <v>0.267235</v>
      </c>
      <c r="DM282">
        <v>0.27709</v>
      </c>
      <c r="DN282">
        <v>8.6859699999999998E-2</v>
      </c>
      <c r="DO282">
        <v>7.5056700000000004E-2</v>
      </c>
      <c r="DP282">
        <v>20448.900000000001</v>
      </c>
      <c r="DQ282">
        <v>18645.5</v>
      </c>
      <c r="DR282">
        <v>26683.599999999999</v>
      </c>
      <c r="DS282">
        <v>24119</v>
      </c>
      <c r="DT282">
        <v>33689.300000000003</v>
      </c>
      <c r="DU282">
        <v>32502.3</v>
      </c>
      <c r="DV282">
        <v>40345.800000000003</v>
      </c>
      <c r="DW282">
        <v>38130</v>
      </c>
      <c r="DX282">
        <v>2.0135299999999998</v>
      </c>
      <c r="DY282">
        <v>2.2694000000000001</v>
      </c>
      <c r="DZ282">
        <v>0.14069699999999999</v>
      </c>
      <c r="EA282">
        <v>0</v>
      </c>
      <c r="EB282">
        <v>22.371200000000002</v>
      </c>
      <c r="EC282">
        <v>999.9</v>
      </c>
      <c r="ED282">
        <v>64.150000000000006</v>
      </c>
      <c r="EE282">
        <v>22.204999999999998</v>
      </c>
      <c r="EF282">
        <v>16.864000000000001</v>
      </c>
      <c r="EG282">
        <v>64.044899999999998</v>
      </c>
      <c r="EH282">
        <v>26.3582</v>
      </c>
      <c r="EI282">
        <v>1</v>
      </c>
      <c r="EJ282">
        <v>-0.42041400000000001</v>
      </c>
      <c r="EK282">
        <v>-3.9479799999999998</v>
      </c>
      <c r="EL282">
        <v>20.2346</v>
      </c>
      <c r="EM282">
        <v>5.2625099999999998</v>
      </c>
      <c r="EN282">
        <v>12.007400000000001</v>
      </c>
      <c r="EO282">
        <v>4.9995000000000003</v>
      </c>
      <c r="EP282">
        <v>3.2868499999999998</v>
      </c>
      <c r="EQ282">
        <v>9999</v>
      </c>
      <c r="ER282">
        <v>9999</v>
      </c>
      <c r="ES282">
        <v>999.9</v>
      </c>
      <c r="ET282">
        <v>9999</v>
      </c>
      <c r="EU282">
        <v>1.8723099999999999</v>
      </c>
      <c r="EV282">
        <v>1.87317</v>
      </c>
      <c r="EW282">
        <v>1.8693500000000001</v>
      </c>
      <c r="EX282">
        <v>1.8751199999999999</v>
      </c>
      <c r="EY282">
        <v>1.8754200000000001</v>
      </c>
      <c r="EZ282">
        <v>1.87384</v>
      </c>
      <c r="FA282">
        <v>1.8724099999999999</v>
      </c>
      <c r="FB282">
        <v>1.8714900000000001</v>
      </c>
      <c r="FC282">
        <v>5</v>
      </c>
      <c r="FD282">
        <v>0</v>
      </c>
      <c r="FE282">
        <v>0</v>
      </c>
      <c r="FF282">
        <v>0</v>
      </c>
      <c r="FG282" t="s">
        <v>348</v>
      </c>
      <c r="FH282" t="s">
        <v>349</v>
      </c>
      <c r="FI282" t="s">
        <v>350</v>
      </c>
      <c r="FJ282" t="s">
        <v>350</v>
      </c>
      <c r="FK282" t="s">
        <v>350</v>
      </c>
      <c r="FL282" t="s">
        <v>350</v>
      </c>
      <c r="FM282">
        <v>0</v>
      </c>
      <c r="FN282">
        <v>100</v>
      </c>
      <c r="FO282">
        <v>100</v>
      </c>
      <c r="FP282">
        <v>-0.88</v>
      </c>
      <c r="FQ282">
        <v>7.4099999999999999E-2</v>
      </c>
      <c r="FR282">
        <v>-0.18329044484773399</v>
      </c>
      <c r="FS282">
        <v>1.93526017593624E-3</v>
      </c>
      <c r="FT282">
        <v>-2.6352868309754201E-6</v>
      </c>
      <c r="FU282">
        <v>7.4988703689445403E-10</v>
      </c>
      <c r="FV282">
        <v>7.4070808911679595E-2</v>
      </c>
      <c r="FW282">
        <v>0</v>
      </c>
      <c r="FX282">
        <v>0</v>
      </c>
      <c r="FY282">
        <v>0</v>
      </c>
      <c r="FZ282">
        <v>1</v>
      </c>
      <c r="GA282">
        <v>1999</v>
      </c>
      <c r="GB282">
        <v>0</v>
      </c>
      <c r="GC282">
        <v>14</v>
      </c>
      <c r="GD282">
        <v>63.4</v>
      </c>
      <c r="GE282">
        <v>63.4</v>
      </c>
      <c r="GF282">
        <v>3.8903799999999999</v>
      </c>
      <c r="GG282">
        <v>2.47925</v>
      </c>
      <c r="GH282">
        <v>1.5979000000000001</v>
      </c>
      <c r="GI282">
        <v>2.35229</v>
      </c>
      <c r="GJ282">
        <v>1.64917</v>
      </c>
      <c r="GK282">
        <v>2.36084</v>
      </c>
      <c r="GL282">
        <v>26.334099999999999</v>
      </c>
      <c r="GM282">
        <v>14.298400000000001</v>
      </c>
      <c r="GN282">
        <v>19</v>
      </c>
      <c r="GO282">
        <v>451.47399999999999</v>
      </c>
      <c r="GP282">
        <v>641.44500000000005</v>
      </c>
      <c r="GQ282">
        <v>28.958600000000001</v>
      </c>
      <c r="GR282">
        <v>21.845800000000001</v>
      </c>
      <c r="GS282">
        <v>30.000499999999999</v>
      </c>
      <c r="GT282">
        <v>21.770700000000001</v>
      </c>
      <c r="GU282">
        <v>21.752800000000001</v>
      </c>
      <c r="GV282">
        <v>77.9619</v>
      </c>
      <c r="GW282">
        <v>28.895499999999998</v>
      </c>
      <c r="GX282">
        <v>100</v>
      </c>
      <c r="GY282">
        <v>28.9727</v>
      </c>
      <c r="GZ282">
        <v>1968.16</v>
      </c>
      <c r="HA282">
        <v>12.5032</v>
      </c>
      <c r="HB282">
        <v>101.328</v>
      </c>
      <c r="HC282">
        <v>101.318</v>
      </c>
    </row>
    <row r="283" spans="1:211" x14ac:dyDescent="0.2">
      <c r="A283">
        <v>267</v>
      </c>
      <c r="B283">
        <v>1736449504</v>
      </c>
      <c r="C283">
        <v>531.90000009536698</v>
      </c>
      <c r="D283" t="s">
        <v>881</v>
      </c>
      <c r="E283" t="s">
        <v>882</v>
      </c>
      <c r="F283">
        <v>2</v>
      </c>
      <c r="G283">
        <v>1736449503</v>
      </c>
      <c r="H283">
        <f t="shared" si="136"/>
        <v>2.5083924894670866E-3</v>
      </c>
      <c r="I283">
        <f t="shared" si="137"/>
        <v>2.5083924894670866</v>
      </c>
      <c r="J283">
        <f t="shared" si="138"/>
        <v>48.560753432639501</v>
      </c>
      <c r="K283">
        <f t="shared" si="139"/>
        <v>1858.19</v>
      </c>
      <c r="L283">
        <f t="shared" si="140"/>
        <v>1282.3679189793063</v>
      </c>
      <c r="M283">
        <f t="shared" si="141"/>
        <v>131.19284525581199</v>
      </c>
      <c r="N283">
        <f t="shared" si="142"/>
        <v>190.10241095233701</v>
      </c>
      <c r="O283">
        <f t="shared" si="143"/>
        <v>0.14879385258293865</v>
      </c>
      <c r="P283">
        <f t="shared" si="144"/>
        <v>3.5347225249543652</v>
      </c>
      <c r="Q283">
        <f t="shared" si="145"/>
        <v>0.14539976889870265</v>
      </c>
      <c r="R283">
        <f t="shared" si="146"/>
        <v>9.1173352171440611E-2</v>
      </c>
      <c r="S283">
        <f t="shared" si="147"/>
        <v>253.91826823290484</v>
      </c>
      <c r="T283">
        <f t="shared" si="148"/>
        <v>25.684520531343328</v>
      </c>
      <c r="U283">
        <f t="shared" si="149"/>
        <v>25.684520531343328</v>
      </c>
      <c r="V283">
        <f t="shared" si="150"/>
        <v>3.3117790866182855</v>
      </c>
      <c r="W283">
        <f t="shared" si="151"/>
        <v>50.051825906077319</v>
      </c>
      <c r="X283">
        <f t="shared" si="152"/>
        <v>1.58911616119113</v>
      </c>
      <c r="Y283">
        <f t="shared" si="153"/>
        <v>3.1749414380468757</v>
      </c>
      <c r="Z283">
        <f t="shared" si="154"/>
        <v>1.7226629254271555</v>
      </c>
      <c r="AA283">
        <f t="shared" si="155"/>
        <v>-110.62010878549852</v>
      </c>
      <c r="AB283">
        <f t="shared" si="156"/>
        <v>-135.20904269711261</v>
      </c>
      <c r="AC283">
        <f t="shared" si="157"/>
        <v>-8.1180546345646452</v>
      </c>
      <c r="AD283">
        <f t="shared" si="158"/>
        <v>-2.8937884270959557E-2</v>
      </c>
      <c r="AE283">
        <f t="shared" si="159"/>
        <v>76.563013028778428</v>
      </c>
      <c r="AF283">
        <f t="shared" si="160"/>
        <v>2.5312780830924835</v>
      </c>
      <c r="AG283">
        <f t="shared" si="161"/>
        <v>48.560753432639501</v>
      </c>
      <c r="AH283">
        <v>1970.19186654278</v>
      </c>
      <c r="AI283">
        <v>1887.5173939393901</v>
      </c>
      <c r="AJ283">
        <v>3.3474350433873501</v>
      </c>
      <c r="AK283">
        <v>85.495142733625997</v>
      </c>
      <c r="AL283">
        <f t="shared" si="162"/>
        <v>2.5083924894670866</v>
      </c>
      <c r="AM283">
        <v>12.567226400097599</v>
      </c>
      <c r="AN283">
        <v>15.532702097902099</v>
      </c>
      <c r="AO283">
        <v>-2.88147406600263E-6</v>
      </c>
      <c r="AP283">
        <v>126.389948844656</v>
      </c>
      <c r="AQ283">
        <v>36</v>
      </c>
      <c r="AR283">
        <v>7</v>
      </c>
      <c r="AS283">
        <f t="shared" si="163"/>
        <v>1</v>
      </c>
      <c r="AT283">
        <f t="shared" si="164"/>
        <v>0</v>
      </c>
      <c r="AU283">
        <f t="shared" si="165"/>
        <v>54397.868262936681</v>
      </c>
      <c r="AV283">
        <f t="shared" si="166"/>
        <v>1599.99</v>
      </c>
      <c r="AW283">
        <f t="shared" si="167"/>
        <v>1348.7910132034801</v>
      </c>
      <c r="AX283">
        <f t="shared" si="168"/>
        <v>0.84299965200000004</v>
      </c>
      <c r="AY283">
        <f t="shared" si="169"/>
        <v>0.15869990952000002</v>
      </c>
      <c r="AZ283">
        <v>6</v>
      </c>
      <c r="BA283">
        <v>0.5</v>
      </c>
      <c r="BB283" t="s">
        <v>345</v>
      </c>
      <c r="BC283">
        <v>2</v>
      </c>
      <c r="BD283" t="b">
        <v>1</v>
      </c>
      <c r="BE283">
        <v>1736449503</v>
      </c>
      <c r="BF283">
        <v>1858.19</v>
      </c>
      <c r="BG283">
        <v>1955.78</v>
      </c>
      <c r="BH283">
        <v>15.533099999999999</v>
      </c>
      <c r="BI283">
        <v>12.5406</v>
      </c>
      <c r="BJ283">
        <v>1859.06</v>
      </c>
      <c r="BK283">
        <v>15.459</v>
      </c>
      <c r="BL283">
        <v>499.64100000000002</v>
      </c>
      <c r="BM283">
        <v>102.206</v>
      </c>
      <c r="BN283">
        <v>9.9152299999999999E-2</v>
      </c>
      <c r="BO283">
        <v>24.975000000000001</v>
      </c>
      <c r="BP283">
        <v>24.682200000000002</v>
      </c>
      <c r="BQ283">
        <v>999.9</v>
      </c>
      <c r="BR283">
        <v>0</v>
      </c>
      <c r="BS283">
        <v>0</v>
      </c>
      <c r="BT283">
        <v>9997.5</v>
      </c>
      <c r="BU283">
        <v>512.39700000000005</v>
      </c>
      <c r="BV283">
        <v>122.161</v>
      </c>
      <c r="BW283">
        <v>-97.594099999999997</v>
      </c>
      <c r="BX283">
        <v>1887.51</v>
      </c>
      <c r="BY283">
        <v>1980.62</v>
      </c>
      <c r="BZ283">
        <v>2.9925299999999999</v>
      </c>
      <c r="CA283">
        <v>1955.78</v>
      </c>
      <c r="CB283">
        <v>12.5406</v>
      </c>
      <c r="CC283">
        <v>1.58758</v>
      </c>
      <c r="CD283">
        <v>1.28172</v>
      </c>
      <c r="CE283">
        <v>13.838699999999999</v>
      </c>
      <c r="CF283">
        <v>10.5862</v>
      </c>
      <c r="CG283">
        <v>1599.99</v>
      </c>
      <c r="CH283">
        <v>0.9</v>
      </c>
      <c r="CI283">
        <v>9.9999599999999994E-2</v>
      </c>
      <c r="CJ283">
        <v>20</v>
      </c>
      <c r="CK283">
        <v>31274.1</v>
      </c>
      <c r="CL283">
        <v>1736445700.0999999</v>
      </c>
      <c r="CM283" t="s">
        <v>346</v>
      </c>
      <c r="CN283">
        <v>1736445697.0999999</v>
      </c>
      <c r="CO283">
        <v>1736445700.0999999</v>
      </c>
      <c r="CP283">
        <v>1</v>
      </c>
      <c r="CQ283">
        <v>-0.33700000000000002</v>
      </c>
      <c r="CR283">
        <v>1.2999999999999999E-2</v>
      </c>
      <c r="CS283">
        <v>0.22</v>
      </c>
      <c r="CT283">
        <v>8.3000000000000004E-2</v>
      </c>
      <c r="CU283">
        <v>420</v>
      </c>
      <c r="CV283">
        <v>16</v>
      </c>
      <c r="CW283">
        <v>0.23</v>
      </c>
      <c r="CX283">
        <v>0.32</v>
      </c>
      <c r="CY283">
        <v>-97.208909523809496</v>
      </c>
      <c r="CZ283">
        <v>-0.51868051948043004</v>
      </c>
      <c r="DA283">
        <v>0.33459142092545702</v>
      </c>
      <c r="DB283">
        <v>0</v>
      </c>
      <c r="DC283">
        <v>2.9754299999999998</v>
      </c>
      <c r="DD283">
        <v>-4.3966753246750701E-2</v>
      </c>
      <c r="DE283">
        <v>6.2546043991986797E-3</v>
      </c>
      <c r="DF283">
        <v>1</v>
      </c>
      <c r="DG283">
        <v>1</v>
      </c>
      <c r="DH283">
        <v>2</v>
      </c>
      <c r="DI283" t="s">
        <v>347</v>
      </c>
      <c r="DJ283">
        <v>3.1188600000000002</v>
      </c>
      <c r="DK283">
        <v>2.8002199999999999</v>
      </c>
      <c r="DL283">
        <v>0.26777099999999998</v>
      </c>
      <c r="DM283">
        <v>0.277644</v>
      </c>
      <c r="DN283">
        <v>8.6856900000000001E-2</v>
      </c>
      <c r="DO283">
        <v>7.4979400000000002E-2</v>
      </c>
      <c r="DP283">
        <v>20434</v>
      </c>
      <c r="DQ283">
        <v>18631.3</v>
      </c>
      <c r="DR283">
        <v>26683.5</v>
      </c>
      <c r="DS283">
        <v>24119</v>
      </c>
      <c r="DT283">
        <v>33689.5</v>
      </c>
      <c r="DU283">
        <v>32505</v>
      </c>
      <c r="DV283">
        <v>40345.9</v>
      </c>
      <c r="DW283">
        <v>38129.9</v>
      </c>
      <c r="DX283">
        <v>2.0139999999999998</v>
      </c>
      <c r="DY283">
        <v>2.2686500000000001</v>
      </c>
      <c r="DZ283">
        <v>0.14088300000000001</v>
      </c>
      <c r="EA283">
        <v>0</v>
      </c>
      <c r="EB283">
        <v>22.3688</v>
      </c>
      <c r="EC283">
        <v>999.9</v>
      </c>
      <c r="ED283">
        <v>64.174000000000007</v>
      </c>
      <c r="EE283">
        <v>22.195</v>
      </c>
      <c r="EF283">
        <v>16.86</v>
      </c>
      <c r="EG283">
        <v>63.9649</v>
      </c>
      <c r="EH283">
        <v>26.847000000000001</v>
      </c>
      <c r="EI283">
        <v>1</v>
      </c>
      <c r="EJ283">
        <v>-0.42030200000000001</v>
      </c>
      <c r="EK283">
        <v>-3.9424999999999999</v>
      </c>
      <c r="EL283">
        <v>20.2348</v>
      </c>
      <c r="EM283">
        <v>5.2623600000000001</v>
      </c>
      <c r="EN283">
        <v>12.0067</v>
      </c>
      <c r="EO283">
        <v>4.9992999999999999</v>
      </c>
      <c r="EP283">
        <v>3.2867999999999999</v>
      </c>
      <c r="EQ283">
        <v>9999</v>
      </c>
      <c r="ER283">
        <v>9999</v>
      </c>
      <c r="ES283">
        <v>999.9</v>
      </c>
      <c r="ET283">
        <v>9999</v>
      </c>
      <c r="EU283">
        <v>1.8722799999999999</v>
      </c>
      <c r="EV283">
        <v>1.87317</v>
      </c>
      <c r="EW283">
        <v>1.8693500000000001</v>
      </c>
      <c r="EX283">
        <v>1.8750899999999999</v>
      </c>
      <c r="EY283">
        <v>1.87544</v>
      </c>
      <c r="EZ283">
        <v>1.87381</v>
      </c>
      <c r="FA283">
        <v>1.8724099999999999</v>
      </c>
      <c r="FB283">
        <v>1.8714900000000001</v>
      </c>
      <c r="FC283">
        <v>5</v>
      </c>
      <c r="FD283">
        <v>0</v>
      </c>
      <c r="FE283">
        <v>0</v>
      </c>
      <c r="FF283">
        <v>0</v>
      </c>
      <c r="FG283" t="s">
        <v>348</v>
      </c>
      <c r="FH283" t="s">
        <v>349</v>
      </c>
      <c r="FI283" t="s">
        <v>350</v>
      </c>
      <c r="FJ283" t="s">
        <v>350</v>
      </c>
      <c r="FK283" t="s">
        <v>350</v>
      </c>
      <c r="FL283" t="s">
        <v>350</v>
      </c>
      <c r="FM283">
        <v>0</v>
      </c>
      <c r="FN283">
        <v>100</v>
      </c>
      <c r="FO283">
        <v>100</v>
      </c>
      <c r="FP283">
        <v>-0.87</v>
      </c>
      <c r="FQ283">
        <v>7.3999999999999996E-2</v>
      </c>
      <c r="FR283">
        <v>-0.18329044484773399</v>
      </c>
      <c r="FS283">
        <v>1.93526017593624E-3</v>
      </c>
      <c r="FT283">
        <v>-2.6352868309754201E-6</v>
      </c>
      <c r="FU283">
        <v>7.4988703689445403E-10</v>
      </c>
      <c r="FV283">
        <v>7.4070808911679595E-2</v>
      </c>
      <c r="FW283">
        <v>0</v>
      </c>
      <c r="FX283">
        <v>0</v>
      </c>
      <c r="FY283">
        <v>0</v>
      </c>
      <c r="FZ283">
        <v>1</v>
      </c>
      <c r="GA283">
        <v>1999</v>
      </c>
      <c r="GB283">
        <v>0</v>
      </c>
      <c r="GC283">
        <v>14</v>
      </c>
      <c r="GD283">
        <v>63.4</v>
      </c>
      <c r="GE283">
        <v>63.4</v>
      </c>
      <c r="GF283">
        <v>3.90015</v>
      </c>
      <c r="GG283">
        <v>2.4597199999999999</v>
      </c>
      <c r="GH283">
        <v>1.5979000000000001</v>
      </c>
      <c r="GI283">
        <v>2.35229</v>
      </c>
      <c r="GJ283">
        <v>1.64917</v>
      </c>
      <c r="GK283">
        <v>2.4255399999999998</v>
      </c>
      <c r="GL283">
        <v>26.334099999999999</v>
      </c>
      <c r="GM283">
        <v>14.3072</v>
      </c>
      <c r="GN283">
        <v>19</v>
      </c>
      <c r="GO283">
        <v>451.75700000000001</v>
      </c>
      <c r="GP283">
        <v>640.83100000000002</v>
      </c>
      <c r="GQ283">
        <v>28.966899999999999</v>
      </c>
      <c r="GR283">
        <v>21.846699999999998</v>
      </c>
      <c r="GS283">
        <v>30.000399999999999</v>
      </c>
      <c r="GT283">
        <v>21.771599999999999</v>
      </c>
      <c r="GU283">
        <v>21.7529</v>
      </c>
      <c r="GV283">
        <v>78.167400000000001</v>
      </c>
      <c r="GW283">
        <v>28.895499999999998</v>
      </c>
      <c r="GX283">
        <v>100</v>
      </c>
      <c r="GY283">
        <v>28.989699999999999</v>
      </c>
      <c r="GZ283">
        <v>1974.94</v>
      </c>
      <c r="HA283">
        <v>12.5046</v>
      </c>
      <c r="HB283">
        <v>101.328</v>
      </c>
      <c r="HC283">
        <v>101.318</v>
      </c>
    </row>
    <row r="284" spans="1:211" x14ac:dyDescent="0.2">
      <c r="A284">
        <v>268</v>
      </c>
      <c r="B284">
        <v>1736449506</v>
      </c>
      <c r="C284">
        <v>533.90000009536698</v>
      </c>
      <c r="D284" t="s">
        <v>883</v>
      </c>
      <c r="E284" t="s">
        <v>884</v>
      </c>
      <c r="F284">
        <v>2</v>
      </c>
      <c r="G284">
        <v>1736449504</v>
      </c>
      <c r="H284">
        <f t="shared" si="136"/>
        <v>2.5138556146083522E-3</v>
      </c>
      <c r="I284">
        <f t="shared" si="137"/>
        <v>2.5138556146083522</v>
      </c>
      <c r="J284">
        <f t="shared" si="138"/>
        <v>48.529034276467343</v>
      </c>
      <c r="K284">
        <f t="shared" si="139"/>
        <v>1861.4949999999999</v>
      </c>
      <c r="L284">
        <f t="shared" si="140"/>
        <v>1287.2663708457062</v>
      </c>
      <c r="M284">
        <f t="shared" si="141"/>
        <v>131.69481562501338</v>
      </c>
      <c r="N284">
        <f t="shared" si="142"/>
        <v>190.44173479870099</v>
      </c>
      <c r="O284">
        <f t="shared" si="143"/>
        <v>0.14917400473454584</v>
      </c>
      <c r="P284">
        <f t="shared" si="144"/>
        <v>3.539244091786887</v>
      </c>
      <c r="Q284">
        <f t="shared" si="145"/>
        <v>0.14576702084251159</v>
      </c>
      <c r="R284">
        <f t="shared" si="146"/>
        <v>9.1404011115484546E-2</v>
      </c>
      <c r="S284">
        <f t="shared" si="147"/>
        <v>253.91911602028276</v>
      </c>
      <c r="T284">
        <f t="shared" si="148"/>
        <v>25.681328381626024</v>
      </c>
      <c r="U284">
        <f t="shared" si="149"/>
        <v>25.681328381626024</v>
      </c>
      <c r="V284">
        <f t="shared" si="150"/>
        <v>3.3111520954077007</v>
      </c>
      <c r="W284">
        <f t="shared" si="151"/>
        <v>50.05380275912168</v>
      </c>
      <c r="X284">
        <f t="shared" si="152"/>
        <v>1.58906995068349</v>
      </c>
      <c r="Y284">
        <f t="shared" si="153"/>
        <v>3.1747237234515651</v>
      </c>
      <c r="Z284">
        <f t="shared" si="154"/>
        <v>1.7220821447242107</v>
      </c>
      <c r="AA284">
        <f t="shared" si="155"/>
        <v>-110.86103260422833</v>
      </c>
      <c r="AB284">
        <f t="shared" si="156"/>
        <v>-134.99234223675347</v>
      </c>
      <c r="AC284">
        <f t="shared" si="157"/>
        <v>-8.0945123713223825</v>
      </c>
      <c r="AD284">
        <f t="shared" si="158"/>
        <v>-2.8771192021451952E-2</v>
      </c>
      <c r="AE284">
        <f t="shared" si="159"/>
        <v>76.766731601542105</v>
      </c>
      <c r="AF284">
        <f t="shared" si="160"/>
        <v>2.5361556697481471</v>
      </c>
      <c r="AG284">
        <f t="shared" si="161"/>
        <v>48.529034276467343</v>
      </c>
      <c r="AH284">
        <v>1976.89425840578</v>
      </c>
      <c r="AI284">
        <v>1894.2209696969701</v>
      </c>
      <c r="AJ284">
        <v>3.3528285735037402</v>
      </c>
      <c r="AK284">
        <v>85.495142733625997</v>
      </c>
      <c r="AL284">
        <f t="shared" si="162"/>
        <v>2.5138556146083522</v>
      </c>
      <c r="AM284">
        <v>12.560283667963301</v>
      </c>
      <c r="AN284">
        <v>15.5322020979021</v>
      </c>
      <c r="AO284">
        <v>-2.9301651080567901E-6</v>
      </c>
      <c r="AP284">
        <v>126.389948844656</v>
      </c>
      <c r="AQ284">
        <v>36</v>
      </c>
      <c r="AR284">
        <v>7</v>
      </c>
      <c r="AS284">
        <f t="shared" si="163"/>
        <v>1</v>
      </c>
      <c r="AT284">
        <f t="shared" si="164"/>
        <v>0</v>
      </c>
      <c r="AU284">
        <f t="shared" si="165"/>
        <v>54497.741036131942</v>
      </c>
      <c r="AV284">
        <f t="shared" si="166"/>
        <v>1599.9949999999999</v>
      </c>
      <c r="AW284">
        <f t="shared" si="167"/>
        <v>1348.7954370010873</v>
      </c>
      <c r="AX284">
        <f t="shared" si="168"/>
        <v>0.84299978249999996</v>
      </c>
      <c r="AY284">
        <f t="shared" si="169"/>
        <v>0.15869994345000002</v>
      </c>
      <c r="AZ284">
        <v>6</v>
      </c>
      <c r="BA284">
        <v>0.5</v>
      </c>
      <c r="BB284" t="s">
        <v>345</v>
      </c>
      <c r="BC284">
        <v>2</v>
      </c>
      <c r="BD284" t="b">
        <v>1</v>
      </c>
      <c r="BE284">
        <v>1736449504</v>
      </c>
      <c r="BF284">
        <v>1861.4949999999999</v>
      </c>
      <c r="BG284">
        <v>1959.35</v>
      </c>
      <c r="BH284">
        <v>15.532550000000001</v>
      </c>
      <c r="BI284">
        <v>12.5343</v>
      </c>
      <c r="BJ284">
        <v>1862.37</v>
      </c>
      <c r="BK284">
        <v>15.458449999999999</v>
      </c>
      <c r="BL284">
        <v>499.64400000000001</v>
      </c>
      <c r="BM284">
        <v>102.20650000000001</v>
      </c>
      <c r="BN284">
        <v>9.9299799999999994E-2</v>
      </c>
      <c r="BO284">
        <v>24.973849999999999</v>
      </c>
      <c r="BP284">
        <v>24.68365</v>
      </c>
      <c r="BQ284">
        <v>999.9</v>
      </c>
      <c r="BR284">
        <v>0</v>
      </c>
      <c r="BS284">
        <v>0</v>
      </c>
      <c r="BT284">
        <v>10016.549999999999</v>
      </c>
      <c r="BU284">
        <v>512.38549999999998</v>
      </c>
      <c r="BV284">
        <v>122.7405</v>
      </c>
      <c r="BW284">
        <v>-97.857650000000007</v>
      </c>
      <c r="BX284">
        <v>1890.865</v>
      </c>
      <c r="BY284">
        <v>1984.2249999999999</v>
      </c>
      <c r="BZ284">
        <v>2.9982899999999999</v>
      </c>
      <c r="CA284">
        <v>1959.35</v>
      </c>
      <c r="CB284">
        <v>12.5343</v>
      </c>
      <c r="CC284">
        <v>1.5875349999999999</v>
      </c>
      <c r="CD284">
        <v>1.281085</v>
      </c>
      <c r="CE284">
        <v>13.8383</v>
      </c>
      <c r="CF284">
        <v>10.578749999999999</v>
      </c>
      <c r="CG284">
        <v>1599.9949999999999</v>
      </c>
      <c r="CH284">
        <v>0.9</v>
      </c>
      <c r="CI284">
        <v>9.9999749999999998E-2</v>
      </c>
      <c r="CJ284">
        <v>20</v>
      </c>
      <c r="CK284">
        <v>31274.2</v>
      </c>
      <c r="CL284">
        <v>1736445700.0999999</v>
      </c>
      <c r="CM284" t="s">
        <v>346</v>
      </c>
      <c r="CN284">
        <v>1736445697.0999999</v>
      </c>
      <c r="CO284">
        <v>1736445700.0999999</v>
      </c>
      <c r="CP284">
        <v>1</v>
      </c>
      <c r="CQ284">
        <v>-0.33700000000000002</v>
      </c>
      <c r="CR284">
        <v>1.2999999999999999E-2</v>
      </c>
      <c r="CS284">
        <v>0.22</v>
      </c>
      <c r="CT284">
        <v>8.3000000000000004E-2</v>
      </c>
      <c r="CU284">
        <v>420</v>
      </c>
      <c r="CV284">
        <v>16</v>
      </c>
      <c r="CW284">
        <v>0.23</v>
      </c>
      <c r="CX284">
        <v>0.32</v>
      </c>
      <c r="CY284">
        <v>-97.229947619047607</v>
      </c>
      <c r="CZ284">
        <v>-1.86318701298714</v>
      </c>
      <c r="DA284">
        <v>0.36200826565023803</v>
      </c>
      <c r="DB284">
        <v>0</v>
      </c>
      <c r="DC284">
        <v>2.9764238095238098</v>
      </c>
      <c r="DD284">
        <v>4.9511688311685096E-3</v>
      </c>
      <c r="DE284">
        <v>8.3534842893993894E-3</v>
      </c>
      <c r="DF284">
        <v>1</v>
      </c>
      <c r="DG284">
        <v>1</v>
      </c>
      <c r="DH284">
        <v>2</v>
      </c>
      <c r="DI284" t="s">
        <v>347</v>
      </c>
      <c r="DJ284">
        <v>3.1189499999999999</v>
      </c>
      <c r="DK284">
        <v>2.8002400000000001</v>
      </c>
      <c r="DL284">
        <v>0.26831199999999999</v>
      </c>
      <c r="DM284">
        <v>0.27819899999999997</v>
      </c>
      <c r="DN284">
        <v>8.6850200000000002E-2</v>
      </c>
      <c r="DO284">
        <v>7.49417E-2</v>
      </c>
      <c r="DP284">
        <v>20419</v>
      </c>
      <c r="DQ284">
        <v>18617.2</v>
      </c>
      <c r="DR284">
        <v>26683.5</v>
      </c>
      <c r="DS284">
        <v>24119.3</v>
      </c>
      <c r="DT284">
        <v>33689.800000000003</v>
      </c>
      <c r="DU284">
        <v>32506.5</v>
      </c>
      <c r="DV284">
        <v>40345.800000000003</v>
      </c>
      <c r="DW284">
        <v>38130.1</v>
      </c>
      <c r="DX284">
        <v>2.0141499999999999</v>
      </c>
      <c r="DY284">
        <v>2.2684000000000002</v>
      </c>
      <c r="DZ284">
        <v>0.14091999999999999</v>
      </c>
      <c r="EA284">
        <v>0</v>
      </c>
      <c r="EB284">
        <v>22.366199999999999</v>
      </c>
      <c r="EC284">
        <v>999.9</v>
      </c>
      <c r="ED284">
        <v>64.150000000000006</v>
      </c>
      <c r="EE284">
        <v>22.195</v>
      </c>
      <c r="EF284">
        <v>16.853899999999999</v>
      </c>
      <c r="EG284">
        <v>63.104900000000001</v>
      </c>
      <c r="EH284">
        <v>26.490400000000001</v>
      </c>
      <c r="EI284">
        <v>1</v>
      </c>
      <c r="EJ284">
        <v>-0.42035600000000001</v>
      </c>
      <c r="EK284">
        <v>-3.9630899999999998</v>
      </c>
      <c r="EL284">
        <v>20.234300000000001</v>
      </c>
      <c r="EM284">
        <v>5.2629599999999996</v>
      </c>
      <c r="EN284">
        <v>12.0061</v>
      </c>
      <c r="EO284">
        <v>4.9993999999999996</v>
      </c>
      <c r="EP284">
        <v>3.2867999999999999</v>
      </c>
      <c r="EQ284">
        <v>9999</v>
      </c>
      <c r="ER284">
        <v>9999</v>
      </c>
      <c r="ES284">
        <v>999.9</v>
      </c>
      <c r="ET284">
        <v>9999</v>
      </c>
      <c r="EU284">
        <v>1.8722700000000001</v>
      </c>
      <c r="EV284">
        <v>1.87317</v>
      </c>
      <c r="EW284">
        <v>1.8693500000000001</v>
      </c>
      <c r="EX284">
        <v>1.8750599999999999</v>
      </c>
      <c r="EY284">
        <v>1.8754500000000001</v>
      </c>
      <c r="EZ284">
        <v>1.8737900000000001</v>
      </c>
      <c r="FA284">
        <v>1.8724000000000001</v>
      </c>
      <c r="FB284">
        <v>1.87148</v>
      </c>
      <c r="FC284">
        <v>5</v>
      </c>
      <c r="FD284">
        <v>0</v>
      </c>
      <c r="FE284">
        <v>0</v>
      </c>
      <c r="FF284">
        <v>0</v>
      </c>
      <c r="FG284" t="s">
        <v>348</v>
      </c>
      <c r="FH284" t="s">
        <v>349</v>
      </c>
      <c r="FI284" t="s">
        <v>350</v>
      </c>
      <c r="FJ284" t="s">
        <v>350</v>
      </c>
      <c r="FK284" t="s">
        <v>350</v>
      </c>
      <c r="FL284" t="s">
        <v>350</v>
      </c>
      <c r="FM284">
        <v>0</v>
      </c>
      <c r="FN284">
        <v>100</v>
      </c>
      <c r="FO284">
        <v>100</v>
      </c>
      <c r="FP284">
        <v>-0.88</v>
      </c>
      <c r="FQ284">
        <v>7.4099999999999999E-2</v>
      </c>
      <c r="FR284">
        <v>-0.18329044484773399</v>
      </c>
      <c r="FS284">
        <v>1.93526017593624E-3</v>
      </c>
      <c r="FT284">
        <v>-2.6352868309754201E-6</v>
      </c>
      <c r="FU284">
        <v>7.4988703689445403E-10</v>
      </c>
      <c r="FV284">
        <v>7.4070808911679595E-2</v>
      </c>
      <c r="FW284">
        <v>0</v>
      </c>
      <c r="FX284">
        <v>0</v>
      </c>
      <c r="FY284">
        <v>0</v>
      </c>
      <c r="FZ284">
        <v>1</v>
      </c>
      <c r="GA284">
        <v>1999</v>
      </c>
      <c r="GB284">
        <v>0</v>
      </c>
      <c r="GC284">
        <v>14</v>
      </c>
      <c r="GD284">
        <v>63.5</v>
      </c>
      <c r="GE284">
        <v>63.4</v>
      </c>
      <c r="GF284">
        <v>3.91113</v>
      </c>
      <c r="GG284">
        <v>2.4694799999999999</v>
      </c>
      <c r="GH284">
        <v>1.5979000000000001</v>
      </c>
      <c r="GI284">
        <v>2.35229</v>
      </c>
      <c r="GJ284">
        <v>1.64917</v>
      </c>
      <c r="GK284">
        <v>2.4682599999999999</v>
      </c>
      <c r="GL284">
        <v>26.334099999999999</v>
      </c>
      <c r="GM284">
        <v>14.3072</v>
      </c>
      <c r="GN284">
        <v>19</v>
      </c>
      <c r="GO284">
        <v>451.851</v>
      </c>
      <c r="GP284">
        <v>640.63400000000001</v>
      </c>
      <c r="GQ284">
        <v>28.973400000000002</v>
      </c>
      <c r="GR284">
        <v>21.847200000000001</v>
      </c>
      <c r="GS284">
        <v>30.000299999999999</v>
      </c>
      <c r="GT284">
        <v>21.772600000000001</v>
      </c>
      <c r="GU284">
        <v>21.753699999999998</v>
      </c>
      <c r="GV284">
        <v>78.370500000000007</v>
      </c>
      <c r="GW284">
        <v>28.895499999999998</v>
      </c>
      <c r="GX284">
        <v>100</v>
      </c>
      <c r="GY284">
        <v>28.989699999999999</v>
      </c>
      <c r="GZ284">
        <v>1981.67</v>
      </c>
      <c r="HA284">
        <v>12.506600000000001</v>
      </c>
      <c r="HB284">
        <v>101.328</v>
      </c>
      <c r="HC284">
        <v>101.318</v>
      </c>
    </row>
    <row r="285" spans="1:211" x14ac:dyDescent="0.2">
      <c r="A285">
        <v>269</v>
      </c>
      <c r="B285">
        <v>1736449508</v>
      </c>
      <c r="C285">
        <v>535.90000009536698</v>
      </c>
      <c r="D285" t="s">
        <v>885</v>
      </c>
      <c r="E285" t="s">
        <v>886</v>
      </c>
      <c r="F285">
        <v>2</v>
      </c>
      <c r="G285">
        <v>1736449507</v>
      </c>
      <c r="H285">
        <f t="shared" si="136"/>
        <v>2.5244788768128989E-3</v>
      </c>
      <c r="I285">
        <f t="shared" si="137"/>
        <v>2.524478876812899</v>
      </c>
      <c r="J285">
        <f t="shared" si="138"/>
        <v>48.545171415695798</v>
      </c>
      <c r="K285">
        <f t="shared" si="139"/>
        <v>1871.48</v>
      </c>
      <c r="L285">
        <f t="shared" si="140"/>
        <v>1299.2643804153161</v>
      </c>
      <c r="M285">
        <f t="shared" si="141"/>
        <v>132.92634503939013</v>
      </c>
      <c r="N285">
        <f t="shared" si="142"/>
        <v>191.46911126340402</v>
      </c>
      <c r="O285">
        <f t="shared" si="143"/>
        <v>0.14987966757566407</v>
      </c>
      <c r="P285">
        <f t="shared" si="144"/>
        <v>3.5463097143620583</v>
      </c>
      <c r="Q285">
        <f t="shared" si="145"/>
        <v>0.14644745703573553</v>
      </c>
      <c r="R285">
        <f t="shared" si="146"/>
        <v>9.1831484886589959E-2</v>
      </c>
      <c r="S285">
        <f t="shared" si="147"/>
        <v>253.92164796038099</v>
      </c>
      <c r="T285">
        <f t="shared" si="148"/>
        <v>25.676148759872262</v>
      </c>
      <c r="U285">
        <f t="shared" si="149"/>
        <v>25.676148759872262</v>
      </c>
      <c r="V285">
        <f t="shared" si="150"/>
        <v>3.3101349523173242</v>
      </c>
      <c r="W285">
        <f t="shared" si="151"/>
        <v>50.048196043432803</v>
      </c>
      <c r="X285">
        <f t="shared" si="152"/>
        <v>1.5887451011489702</v>
      </c>
      <c r="Y285">
        <f t="shared" si="153"/>
        <v>3.1744303026830898</v>
      </c>
      <c r="Z285">
        <f t="shared" si="154"/>
        <v>1.7213898511683541</v>
      </c>
      <c r="AA285">
        <f t="shared" si="155"/>
        <v>-111.32951846744884</v>
      </c>
      <c r="AB285">
        <f t="shared" si="156"/>
        <v>-134.56789372601853</v>
      </c>
      <c r="AC285">
        <f t="shared" si="157"/>
        <v>-8.0527119756418255</v>
      </c>
      <c r="AD285">
        <f t="shared" si="158"/>
        <v>-2.847620872816492E-2</v>
      </c>
      <c r="AE285">
        <f t="shared" si="159"/>
        <v>77.11401952147358</v>
      </c>
      <c r="AF285">
        <f t="shared" si="160"/>
        <v>2.5455305490091753</v>
      </c>
      <c r="AG285">
        <f t="shared" si="161"/>
        <v>48.545171415695798</v>
      </c>
      <c r="AH285">
        <v>1983.73088089311</v>
      </c>
      <c r="AI285">
        <v>1900.98175757576</v>
      </c>
      <c r="AJ285">
        <v>3.3683849980037399</v>
      </c>
      <c r="AK285">
        <v>85.495142733625997</v>
      </c>
      <c r="AL285">
        <f t="shared" si="162"/>
        <v>2.524478876812899</v>
      </c>
      <c r="AM285">
        <v>12.5470162651237</v>
      </c>
      <c r="AN285">
        <v>15.5295762237762</v>
      </c>
      <c r="AO285">
        <v>-3.2005607433379699E-6</v>
      </c>
      <c r="AP285">
        <v>126.389948844656</v>
      </c>
      <c r="AQ285">
        <v>37</v>
      </c>
      <c r="AR285">
        <v>7</v>
      </c>
      <c r="AS285">
        <f t="shared" si="163"/>
        <v>1</v>
      </c>
      <c r="AT285">
        <f t="shared" si="164"/>
        <v>0</v>
      </c>
      <c r="AU285">
        <f t="shared" si="165"/>
        <v>54653.956322334678</v>
      </c>
      <c r="AV285">
        <f t="shared" si="166"/>
        <v>1600.01</v>
      </c>
      <c r="AW285">
        <f t="shared" si="167"/>
        <v>1348.80907800405</v>
      </c>
      <c r="AX285">
        <f t="shared" si="168"/>
        <v>0.84300040499999995</v>
      </c>
      <c r="AY285">
        <f t="shared" si="169"/>
        <v>0.1587000381</v>
      </c>
      <c r="AZ285">
        <v>6</v>
      </c>
      <c r="BA285">
        <v>0.5</v>
      </c>
      <c r="BB285" t="s">
        <v>345</v>
      </c>
      <c r="BC285">
        <v>2</v>
      </c>
      <c r="BD285" t="b">
        <v>1</v>
      </c>
      <c r="BE285">
        <v>1736449507</v>
      </c>
      <c r="BF285">
        <v>1871.48</v>
      </c>
      <c r="BG285">
        <v>1969.74</v>
      </c>
      <c r="BH285">
        <v>15.5289</v>
      </c>
      <c r="BI285">
        <v>12.5215</v>
      </c>
      <c r="BJ285">
        <v>1872.36</v>
      </c>
      <c r="BK285">
        <v>15.454800000000001</v>
      </c>
      <c r="BL285">
        <v>499.96699999999998</v>
      </c>
      <c r="BM285">
        <v>102.209</v>
      </c>
      <c r="BN285">
        <v>9.9927299999999997E-2</v>
      </c>
      <c r="BO285">
        <v>24.972300000000001</v>
      </c>
      <c r="BP285">
        <v>24.6877</v>
      </c>
      <c r="BQ285">
        <v>999.9</v>
      </c>
      <c r="BR285">
        <v>0</v>
      </c>
      <c r="BS285">
        <v>0</v>
      </c>
      <c r="BT285">
        <v>10046.200000000001</v>
      </c>
      <c r="BU285">
        <v>512.34900000000005</v>
      </c>
      <c r="BV285">
        <v>124.15300000000001</v>
      </c>
      <c r="BW285">
        <v>-98.259200000000007</v>
      </c>
      <c r="BX285">
        <v>1901</v>
      </c>
      <c r="BY285">
        <v>1994.72</v>
      </c>
      <c r="BZ285">
        <v>3.0073400000000001</v>
      </c>
      <c r="CA285">
        <v>1969.74</v>
      </c>
      <c r="CB285">
        <v>12.5215</v>
      </c>
      <c r="CC285">
        <v>1.5871999999999999</v>
      </c>
      <c r="CD285">
        <v>1.27982</v>
      </c>
      <c r="CE285">
        <v>13.835000000000001</v>
      </c>
      <c r="CF285">
        <v>10.5639</v>
      </c>
      <c r="CG285">
        <v>1600.01</v>
      </c>
      <c r="CH285">
        <v>0.90000100000000005</v>
      </c>
      <c r="CI285">
        <v>9.9999500000000005E-2</v>
      </c>
      <c r="CJ285">
        <v>20</v>
      </c>
      <c r="CK285">
        <v>31274.5</v>
      </c>
      <c r="CL285">
        <v>1736445700.0999999</v>
      </c>
      <c r="CM285" t="s">
        <v>346</v>
      </c>
      <c r="CN285">
        <v>1736445697.0999999</v>
      </c>
      <c r="CO285">
        <v>1736445700.0999999</v>
      </c>
      <c r="CP285">
        <v>1</v>
      </c>
      <c r="CQ285">
        <v>-0.33700000000000002</v>
      </c>
      <c r="CR285">
        <v>1.2999999999999999E-2</v>
      </c>
      <c r="CS285">
        <v>0.22</v>
      </c>
      <c r="CT285">
        <v>8.3000000000000004E-2</v>
      </c>
      <c r="CU285">
        <v>420</v>
      </c>
      <c r="CV285">
        <v>16</v>
      </c>
      <c r="CW285">
        <v>0.23</v>
      </c>
      <c r="CX285">
        <v>0.32</v>
      </c>
      <c r="CY285">
        <v>-97.2918047619047</v>
      </c>
      <c r="CZ285">
        <v>-3.8691428571429198</v>
      </c>
      <c r="DA285">
        <v>0.45502788452095</v>
      </c>
      <c r="DB285">
        <v>0</v>
      </c>
      <c r="DC285">
        <v>2.9785080952380998</v>
      </c>
      <c r="DD285">
        <v>5.9819220779223803E-2</v>
      </c>
      <c r="DE285">
        <v>1.18128092780061E-2</v>
      </c>
      <c r="DF285">
        <v>1</v>
      </c>
      <c r="DG285">
        <v>1</v>
      </c>
      <c r="DH285">
        <v>2</v>
      </c>
      <c r="DI285" t="s">
        <v>347</v>
      </c>
      <c r="DJ285">
        <v>3.11911</v>
      </c>
      <c r="DK285">
        <v>2.8003200000000001</v>
      </c>
      <c r="DL285">
        <v>0.26885900000000001</v>
      </c>
      <c r="DM285">
        <v>0.278723</v>
      </c>
      <c r="DN285">
        <v>8.6842199999999994E-2</v>
      </c>
      <c r="DO285">
        <v>7.4922500000000003E-2</v>
      </c>
      <c r="DP285">
        <v>20403.599999999999</v>
      </c>
      <c r="DQ285">
        <v>18603.7</v>
      </c>
      <c r="DR285">
        <v>26683.3</v>
      </c>
      <c r="DS285">
        <v>24119.200000000001</v>
      </c>
      <c r="DT285">
        <v>33689.800000000003</v>
      </c>
      <c r="DU285">
        <v>32507.3</v>
      </c>
      <c r="DV285">
        <v>40345.5</v>
      </c>
      <c r="DW285">
        <v>38130.199999999997</v>
      </c>
      <c r="DX285">
        <v>2.0139999999999998</v>
      </c>
      <c r="DY285">
        <v>2.2685200000000001</v>
      </c>
      <c r="DZ285">
        <v>0.141099</v>
      </c>
      <c r="EA285">
        <v>0</v>
      </c>
      <c r="EB285">
        <v>22.363800000000001</v>
      </c>
      <c r="EC285">
        <v>999.9</v>
      </c>
      <c r="ED285">
        <v>64.174000000000007</v>
      </c>
      <c r="EE285">
        <v>22.195</v>
      </c>
      <c r="EF285">
        <v>16.861000000000001</v>
      </c>
      <c r="EG285">
        <v>63.804900000000004</v>
      </c>
      <c r="EH285">
        <v>26.610600000000002</v>
      </c>
      <c r="EI285">
        <v>1</v>
      </c>
      <c r="EJ285">
        <v>-0.42003800000000002</v>
      </c>
      <c r="EK285">
        <v>-3.9785499999999998</v>
      </c>
      <c r="EL285">
        <v>20.234100000000002</v>
      </c>
      <c r="EM285">
        <v>5.2631100000000002</v>
      </c>
      <c r="EN285">
        <v>12.007099999999999</v>
      </c>
      <c r="EO285">
        <v>4.9995000000000003</v>
      </c>
      <c r="EP285">
        <v>3.2867999999999999</v>
      </c>
      <c r="EQ285">
        <v>9999</v>
      </c>
      <c r="ER285">
        <v>9999</v>
      </c>
      <c r="ES285">
        <v>999.9</v>
      </c>
      <c r="ET285">
        <v>9999</v>
      </c>
      <c r="EU285">
        <v>1.8722799999999999</v>
      </c>
      <c r="EV285">
        <v>1.87317</v>
      </c>
      <c r="EW285">
        <v>1.8693500000000001</v>
      </c>
      <c r="EX285">
        <v>1.8750500000000001</v>
      </c>
      <c r="EY285">
        <v>1.8754299999999999</v>
      </c>
      <c r="EZ285">
        <v>1.8737999999999999</v>
      </c>
      <c r="FA285">
        <v>1.8724000000000001</v>
      </c>
      <c r="FB285">
        <v>1.87148</v>
      </c>
      <c r="FC285">
        <v>5</v>
      </c>
      <c r="FD285">
        <v>0</v>
      </c>
      <c r="FE285">
        <v>0</v>
      </c>
      <c r="FF285">
        <v>0</v>
      </c>
      <c r="FG285" t="s">
        <v>348</v>
      </c>
      <c r="FH285" t="s">
        <v>349</v>
      </c>
      <c r="FI285" t="s">
        <v>350</v>
      </c>
      <c r="FJ285" t="s">
        <v>350</v>
      </c>
      <c r="FK285" t="s">
        <v>350</v>
      </c>
      <c r="FL285" t="s">
        <v>350</v>
      </c>
      <c r="FM285">
        <v>0</v>
      </c>
      <c r="FN285">
        <v>100</v>
      </c>
      <c r="FO285">
        <v>100</v>
      </c>
      <c r="FP285">
        <v>-0.87</v>
      </c>
      <c r="FQ285">
        <v>7.4099999999999999E-2</v>
      </c>
      <c r="FR285">
        <v>-0.18329044484773399</v>
      </c>
      <c r="FS285">
        <v>1.93526017593624E-3</v>
      </c>
      <c r="FT285">
        <v>-2.6352868309754201E-6</v>
      </c>
      <c r="FU285">
        <v>7.4988703689445403E-10</v>
      </c>
      <c r="FV285">
        <v>7.4070808911679595E-2</v>
      </c>
      <c r="FW285">
        <v>0</v>
      </c>
      <c r="FX285">
        <v>0</v>
      </c>
      <c r="FY285">
        <v>0</v>
      </c>
      <c r="FZ285">
        <v>1</v>
      </c>
      <c r="GA285">
        <v>1999</v>
      </c>
      <c r="GB285">
        <v>0</v>
      </c>
      <c r="GC285">
        <v>14</v>
      </c>
      <c r="GD285">
        <v>63.5</v>
      </c>
      <c r="GE285">
        <v>63.5</v>
      </c>
      <c r="GF285">
        <v>3.9184600000000001</v>
      </c>
      <c r="GG285">
        <v>2.47925</v>
      </c>
      <c r="GH285">
        <v>1.5979000000000001</v>
      </c>
      <c r="GI285">
        <v>2.35229</v>
      </c>
      <c r="GJ285">
        <v>1.64917</v>
      </c>
      <c r="GK285">
        <v>2.3071299999999999</v>
      </c>
      <c r="GL285">
        <v>26.334099999999999</v>
      </c>
      <c r="GM285">
        <v>14.2896</v>
      </c>
      <c r="GN285">
        <v>19</v>
      </c>
      <c r="GO285">
        <v>451.77300000000002</v>
      </c>
      <c r="GP285">
        <v>640.75199999999995</v>
      </c>
      <c r="GQ285">
        <v>28.9818</v>
      </c>
      <c r="GR285">
        <v>21.848099999999999</v>
      </c>
      <c r="GS285">
        <v>30.000499999999999</v>
      </c>
      <c r="GT285">
        <v>21.773499999999999</v>
      </c>
      <c r="GU285">
        <v>21.754799999999999</v>
      </c>
      <c r="GV285">
        <v>78.527900000000002</v>
      </c>
      <c r="GW285">
        <v>28.895499999999998</v>
      </c>
      <c r="GX285">
        <v>100</v>
      </c>
      <c r="GY285">
        <v>28.989699999999999</v>
      </c>
      <c r="GZ285">
        <v>1988.52</v>
      </c>
      <c r="HA285">
        <v>12.504</v>
      </c>
      <c r="HB285">
        <v>101.328</v>
      </c>
      <c r="HC285">
        <v>101.318</v>
      </c>
    </row>
    <row r="286" spans="1:211" x14ac:dyDescent="0.2">
      <c r="A286">
        <v>270</v>
      </c>
      <c r="B286">
        <v>1736449510</v>
      </c>
      <c r="C286">
        <v>537.90000009536698</v>
      </c>
      <c r="D286" t="s">
        <v>887</v>
      </c>
      <c r="E286" t="s">
        <v>888</v>
      </c>
      <c r="F286">
        <v>2</v>
      </c>
      <c r="G286">
        <v>1736449508</v>
      </c>
      <c r="H286">
        <f t="shared" si="136"/>
        <v>2.5347692438741102E-3</v>
      </c>
      <c r="I286">
        <f t="shared" si="137"/>
        <v>2.5347692438741101</v>
      </c>
      <c r="J286">
        <f t="shared" si="138"/>
        <v>48.445205673680476</v>
      </c>
      <c r="K286">
        <f t="shared" si="139"/>
        <v>1874.87</v>
      </c>
      <c r="L286">
        <f t="shared" si="140"/>
        <v>1305.6507379112277</v>
      </c>
      <c r="M286">
        <f t="shared" si="141"/>
        <v>133.57985614055198</v>
      </c>
      <c r="N286">
        <f t="shared" si="142"/>
        <v>191.8161247952855</v>
      </c>
      <c r="O286">
        <f t="shared" si="143"/>
        <v>0.15048517481372545</v>
      </c>
      <c r="P286">
        <f t="shared" si="144"/>
        <v>3.5356743915642097</v>
      </c>
      <c r="Q286">
        <f t="shared" si="145"/>
        <v>0.14701537298205797</v>
      </c>
      <c r="R286">
        <f t="shared" si="146"/>
        <v>9.2189692516900762E-2</v>
      </c>
      <c r="S286">
        <f t="shared" si="147"/>
        <v>253.92082398009526</v>
      </c>
      <c r="T286">
        <f t="shared" si="148"/>
        <v>25.677395396150949</v>
      </c>
      <c r="U286">
        <f t="shared" si="149"/>
        <v>25.677395396150949</v>
      </c>
      <c r="V286">
        <f t="shared" si="150"/>
        <v>3.3103797343374444</v>
      </c>
      <c r="W286">
        <f t="shared" si="151"/>
        <v>50.040706700418077</v>
      </c>
      <c r="X286">
        <f t="shared" si="152"/>
        <v>1.5886494503698678</v>
      </c>
      <c r="Y286">
        <f t="shared" si="153"/>
        <v>3.1747142578955527</v>
      </c>
      <c r="Z286">
        <f t="shared" si="154"/>
        <v>1.7217302839675765</v>
      </c>
      <c r="AA286">
        <f t="shared" si="155"/>
        <v>-111.78332365484826</v>
      </c>
      <c r="AB286">
        <f t="shared" si="156"/>
        <v>-134.11603189471373</v>
      </c>
      <c r="AC286">
        <f t="shared" si="157"/>
        <v>-8.0499244119927678</v>
      </c>
      <c r="AD286">
        <f t="shared" si="158"/>
        <v>-2.8455981459501345E-2</v>
      </c>
      <c r="AE286">
        <f t="shared" si="159"/>
        <v>76.901776155579952</v>
      </c>
      <c r="AF286">
        <f t="shared" si="160"/>
        <v>2.5457225004508763</v>
      </c>
      <c r="AG286">
        <f t="shared" si="161"/>
        <v>48.445205673680476</v>
      </c>
      <c r="AH286">
        <v>1990.79988555201</v>
      </c>
      <c r="AI286">
        <v>1907.8720000000001</v>
      </c>
      <c r="AJ286">
        <v>3.4105220201158302</v>
      </c>
      <c r="AK286">
        <v>85.495142733625997</v>
      </c>
      <c r="AL286">
        <f t="shared" si="162"/>
        <v>2.5347692438741101</v>
      </c>
      <c r="AM286">
        <v>12.5320464723124</v>
      </c>
      <c r="AN286">
        <v>15.5268979020979</v>
      </c>
      <c r="AO286">
        <v>-3.7804723524462201E-6</v>
      </c>
      <c r="AP286">
        <v>126.389948844656</v>
      </c>
      <c r="AQ286">
        <v>37</v>
      </c>
      <c r="AR286">
        <v>7</v>
      </c>
      <c r="AS286">
        <f t="shared" si="163"/>
        <v>1</v>
      </c>
      <c r="AT286">
        <f t="shared" si="164"/>
        <v>0</v>
      </c>
      <c r="AU286">
        <f t="shared" si="165"/>
        <v>54419.124718758911</v>
      </c>
      <c r="AV286">
        <f t="shared" si="166"/>
        <v>1600.0050000000001</v>
      </c>
      <c r="AW286">
        <f t="shared" si="167"/>
        <v>1348.8045390010125</v>
      </c>
      <c r="AX286">
        <f t="shared" si="168"/>
        <v>0.84300020249999996</v>
      </c>
      <c r="AY286">
        <f t="shared" si="169"/>
        <v>0.15870001905</v>
      </c>
      <c r="AZ286">
        <v>6</v>
      </c>
      <c r="BA286">
        <v>0.5</v>
      </c>
      <c r="BB286" t="s">
        <v>345</v>
      </c>
      <c r="BC286">
        <v>2</v>
      </c>
      <c r="BD286" t="b">
        <v>1</v>
      </c>
      <c r="BE286">
        <v>1736449508</v>
      </c>
      <c r="BF286">
        <v>1874.87</v>
      </c>
      <c r="BG286">
        <v>1972.89</v>
      </c>
      <c r="BH286">
        <v>15.527950000000001</v>
      </c>
      <c r="BI286">
        <v>12.520200000000001</v>
      </c>
      <c r="BJ286">
        <v>1875.7449999999999</v>
      </c>
      <c r="BK286">
        <v>15.453900000000001</v>
      </c>
      <c r="BL286">
        <v>499.947</v>
      </c>
      <c r="BM286">
        <v>102.209</v>
      </c>
      <c r="BN286">
        <v>0.10002664999999999</v>
      </c>
      <c r="BO286">
        <v>24.973800000000001</v>
      </c>
      <c r="BP286">
        <v>24.68525</v>
      </c>
      <c r="BQ286">
        <v>999.9</v>
      </c>
      <c r="BR286">
        <v>0</v>
      </c>
      <c r="BS286">
        <v>0</v>
      </c>
      <c r="BT286">
        <v>10001.225</v>
      </c>
      <c r="BU286">
        <v>512.33699999999999</v>
      </c>
      <c r="BV286">
        <v>124.1785</v>
      </c>
      <c r="BW286">
        <v>-98.021550000000005</v>
      </c>
      <c r="BX286">
        <v>1904.44</v>
      </c>
      <c r="BY286">
        <v>1997.905</v>
      </c>
      <c r="BZ286">
        <v>3.0077349999999998</v>
      </c>
      <c r="CA286">
        <v>1972.89</v>
      </c>
      <c r="CB286">
        <v>12.520200000000001</v>
      </c>
      <c r="CC286">
        <v>1.5871</v>
      </c>
      <c r="CD286">
        <v>1.279685</v>
      </c>
      <c r="CE286">
        <v>13.834099999999999</v>
      </c>
      <c r="CF286">
        <v>10.5623</v>
      </c>
      <c r="CG286">
        <v>1600.0050000000001</v>
      </c>
      <c r="CH286">
        <v>0.90000049999999998</v>
      </c>
      <c r="CI286">
        <v>9.9999749999999998E-2</v>
      </c>
      <c r="CJ286">
        <v>20</v>
      </c>
      <c r="CK286">
        <v>31274.400000000001</v>
      </c>
      <c r="CL286">
        <v>1736445700.0999999</v>
      </c>
      <c r="CM286" t="s">
        <v>346</v>
      </c>
      <c r="CN286">
        <v>1736445697.0999999</v>
      </c>
      <c r="CO286">
        <v>1736445700.0999999</v>
      </c>
      <c r="CP286">
        <v>1</v>
      </c>
      <c r="CQ286">
        <v>-0.33700000000000002</v>
      </c>
      <c r="CR286">
        <v>1.2999999999999999E-2</v>
      </c>
      <c r="CS286">
        <v>0.22</v>
      </c>
      <c r="CT286">
        <v>8.3000000000000004E-2</v>
      </c>
      <c r="CU286">
        <v>420</v>
      </c>
      <c r="CV286">
        <v>16</v>
      </c>
      <c r="CW286">
        <v>0.23</v>
      </c>
      <c r="CX286">
        <v>0.32</v>
      </c>
      <c r="CY286">
        <v>-97.397628571428598</v>
      </c>
      <c r="CZ286">
        <v>-4.9670961038961501</v>
      </c>
      <c r="DA286">
        <v>0.52205459224003803</v>
      </c>
      <c r="DB286">
        <v>0</v>
      </c>
      <c r="DC286">
        <v>2.9810928571428601</v>
      </c>
      <c r="DD286">
        <v>0.107527792207793</v>
      </c>
      <c r="DE286">
        <v>1.46479285526778E-2</v>
      </c>
      <c r="DF286">
        <v>1</v>
      </c>
      <c r="DG286">
        <v>1</v>
      </c>
      <c r="DH286">
        <v>2</v>
      </c>
      <c r="DI286" t="s">
        <v>347</v>
      </c>
      <c r="DJ286">
        <v>3.1189100000000001</v>
      </c>
      <c r="DK286">
        <v>2.80043</v>
      </c>
      <c r="DL286">
        <v>0.269403</v>
      </c>
      <c r="DM286">
        <v>0.27917599999999998</v>
      </c>
      <c r="DN286">
        <v>8.6830500000000005E-2</v>
      </c>
      <c r="DO286">
        <v>7.4913400000000005E-2</v>
      </c>
      <c r="DP286">
        <v>20388.599999999999</v>
      </c>
      <c r="DQ286">
        <v>18592.099999999999</v>
      </c>
      <c r="DR286">
        <v>26683.4</v>
      </c>
      <c r="DS286">
        <v>24119.200000000001</v>
      </c>
      <c r="DT286">
        <v>33690.6</v>
      </c>
      <c r="DU286">
        <v>32507.7</v>
      </c>
      <c r="DV286">
        <v>40345.800000000003</v>
      </c>
      <c r="DW286">
        <v>38130.199999999997</v>
      </c>
      <c r="DX286">
        <v>2.0134300000000001</v>
      </c>
      <c r="DY286">
        <v>2.2687499999999998</v>
      </c>
      <c r="DZ286">
        <v>0.14125599999999999</v>
      </c>
      <c r="EA286">
        <v>0</v>
      </c>
      <c r="EB286">
        <v>22.3613</v>
      </c>
      <c r="EC286">
        <v>999.9</v>
      </c>
      <c r="ED286">
        <v>64.174000000000007</v>
      </c>
      <c r="EE286">
        <v>22.195</v>
      </c>
      <c r="EF286">
        <v>16.859000000000002</v>
      </c>
      <c r="EG286">
        <v>64.204899999999995</v>
      </c>
      <c r="EH286">
        <v>26.870999999999999</v>
      </c>
      <c r="EI286">
        <v>1</v>
      </c>
      <c r="EJ286">
        <v>-0.41995700000000002</v>
      </c>
      <c r="EK286">
        <v>-3.9669300000000001</v>
      </c>
      <c r="EL286">
        <v>20.2347</v>
      </c>
      <c r="EM286">
        <v>5.2625099999999998</v>
      </c>
      <c r="EN286">
        <v>12.0077</v>
      </c>
      <c r="EO286">
        <v>4.9994500000000004</v>
      </c>
      <c r="EP286">
        <v>3.2869299999999999</v>
      </c>
      <c r="EQ286">
        <v>9999</v>
      </c>
      <c r="ER286">
        <v>9999</v>
      </c>
      <c r="ES286">
        <v>999.9</v>
      </c>
      <c r="ET286">
        <v>9999</v>
      </c>
      <c r="EU286">
        <v>1.87229</v>
      </c>
      <c r="EV286">
        <v>1.87317</v>
      </c>
      <c r="EW286">
        <v>1.8693500000000001</v>
      </c>
      <c r="EX286">
        <v>1.8750800000000001</v>
      </c>
      <c r="EY286">
        <v>1.8754299999999999</v>
      </c>
      <c r="EZ286">
        <v>1.8738300000000001</v>
      </c>
      <c r="FA286">
        <v>1.8724000000000001</v>
      </c>
      <c r="FB286">
        <v>1.8714900000000001</v>
      </c>
      <c r="FC286">
        <v>5</v>
      </c>
      <c r="FD286">
        <v>0</v>
      </c>
      <c r="FE286">
        <v>0</v>
      </c>
      <c r="FF286">
        <v>0</v>
      </c>
      <c r="FG286" t="s">
        <v>348</v>
      </c>
      <c r="FH286" t="s">
        <v>349</v>
      </c>
      <c r="FI286" t="s">
        <v>350</v>
      </c>
      <c r="FJ286" t="s">
        <v>350</v>
      </c>
      <c r="FK286" t="s">
        <v>350</v>
      </c>
      <c r="FL286" t="s">
        <v>350</v>
      </c>
      <c r="FM286">
        <v>0</v>
      </c>
      <c r="FN286">
        <v>100</v>
      </c>
      <c r="FO286">
        <v>100</v>
      </c>
      <c r="FP286">
        <v>-0.88</v>
      </c>
      <c r="FQ286">
        <v>7.4099999999999999E-2</v>
      </c>
      <c r="FR286">
        <v>-0.18329044484773399</v>
      </c>
      <c r="FS286">
        <v>1.93526017593624E-3</v>
      </c>
      <c r="FT286">
        <v>-2.6352868309754201E-6</v>
      </c>
      <c r="FU286">
        <v>7.4988703689445403E-10</v>
      </c>
      <c r="FV286">
        <v>7.4070808911679595E-2</v>
      </c>
      <c r="FW286">
        <v>0</v>
      </c>
      <c r="FX286">
        <v>0</v>
      </c>
      <c r="FY286">
        <v>0</v>
      </c>
      <c r="FZ286">
        <v>1</v>
      </c>
      <c r="GA286">
        <v>1999</v>
      </c>
      <c r="GB286">
        <v>0</v>
      </c>
      <c r="GC286">
        <v>14</v>
      </c>
      <c r="GD286">
        <v>63.5</v>
      </c>
      <c r="GE286">
        <v>63.5</v>
      </c>
      <c r="GF286">
        <v>3.927</v>
      </c>
      <c r="GG286">
        <v>2.47559</v>
      </c>
      <c r="GH286">
        <v>1.5979000000000001</v>
      </c>
      <c r="GI286">
        <v>2.35107</v>
      </c>
      <c r="GJ286">
        <v>1.64917</v>
      </c>
      <c r="GK286">
        <v>2.33765</v>
      </c>
      <c r="GL286">
        <v>26.334099999999999</v>
      </c>
      <c r="GM286">
        <v>14.298400000000001</v>
      </c>
      <c r="GN286">
        <v>19</v>
      </c>
      <c r="GO286">
        <v>451.44799999999998</v>
      </c>
      <c r="GP286">
        <v>640.952</v>
      </c>
      <c r="GQ286">
        <v>28.990200000000002</v>
      </c>
      <c r="GR286">
        <v>21.849499999999999</v>
      </c>
      <c r="GS286">
        <v>30.000499999999999</v>
      </c>
      <c r="GT286">
        <v>21.7744</v>
      </c>
      <c r="GU286">
        <v>21.7559</v>
      </c>
      <c r="GV286">
        <v>78.719399999999993</v>
      </c>
      <c r="GW286">
        <v>28.895499999999998</v>
      </c>
      <c r="GX286">
        <v>100</v>
      </c>
      <c r="GY286">
        <v>29.008500000000002</v>
      </c>
      <c r="GZ286">
        <v>1995.24</v>
      </c>
      <c r="HA286">
        <v>12.508699999999999</v>
      </c>
      <c r="HB286">
        <v>101.328</v>
      </c>
      <c r="HC286">
        <v>101.318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Timothy Rizzo</cp:lastModifiedBy>
  <dcterms:created xsi:type="dcterms:W3CDTF">2025-01-09T11:05:56Z</dcterms:created>
  <dcterms:modified xsi:type="dcterms:W3CDTF">2025-01-10T22:54:09Z</dcterms:modified>
</cp:coreProperties>
</file>