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rizzo/Documents/code/Git Projects/PhoTorch/curves/2025-01-09_Romaine_Bondi/"/>
    </mc:Choice>
  </mc:AlternateContent>
  <xr:revisionPtr revIDLastSave="0" documentId="8_{7696431D-A71F-234D-9171-8A4D4D547F3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6" i="1" l="1"/>
  <c r="AX286" i="1"/>
  <c r="AW286" i="1"/>
  <c r="AV286" i="1"/>
  <c r="AU286" i="1"/>
  <c r="AS286" i="1" s="1"/>
  <c r="AL286" i="1"/>
  <c r="AG286" i="1"/>
  <c r="J286" i="1" s="1"/>
  <c r="AF286" i="1"/>
  <c r="Y286" i="1"/>
  <c r="X286" i="1"/>
  <c r="W286" i="1"/>
  <c r="S286" i="1"/>
  <c r="P286" i="1"/>
  <c r="I286" i="1"/>
  <c r="H286" i="1" s="1"/>
  <c r="AY285" i="1"/>
  <c r="AX285" i="1"/>
  <c r="AV285" i="1"/>
  <c r="AW285" i="1" s="1"/>
  <c r="AU285" i="1"/>
  <c r="AS285" i="1" s="1"/>
  <c r="AT285" i="1"/>
  <c r="AL285" i="1"/>
  <c r="AG285" i="1"/>
  <c r="AA285" i="1"/>
  <c r="Y285" i="1"/>
  <c r="X285" i="1"/>
  <c r="W285" i="1"/>
  <c r="P285" i="1"/>
  <c r="J285" i="1"/>
  <c r="I285" i="1"/>
  <c r="H285" i="1"/>
  <c r="AY284" i="1"/>
  <c r="AX284" i="1"/>
  <c r="AV284" i="1"/>
  <c r="AW284" i="1" s="1"/>
  <c r="AU284" i="1"/>
  <c r="AS284" i="1" s="1"/>
  <c r="AL284" i="1"/>
  <c r="I284" i="1" s="1"/>
  <c r="H284" i="1" s="1"/>
  <c r="AG284" i="1"/>
  <c r="Y284" i="1"/>
  <c r="X284" i="1"/>
  <c r="W284" i="1" s="1"/>
  <c r="P284" i="1"/>
  <c r="K284" i="1"/>
  <c r="J284" i="1"/>
  <c r="AY283" i="1"/>
  <c r="AX283" i="1"/>
  <c r="AV283" i="1"/>
  <c r="AW283" i="1" s="1"/>
  <c r="AU283" i="1"/>
  <c r="AS283" i="1"/>
  <c r="AL283" i="1"/>
  <c r="I283" i="1" s="1"/>
  <c r="H283" i="1" s="1"/>
  <c r="AG283" i="1"/>
  <c r="Y283" i="1"/>
  <c r="X283" i="1"/>
  <c r="W283" i="1" s="1"/>
  <c r="P283" i="1"/>
  <c r="N283" i="1"/>
  <c r="J283" i="1"/>
  <c r="AY282" i="1"/>
  <c r="AX282" i="1"/>
  <c r="AV282" i="1"/>
  <c r="AW282" i="1" s="1"/>
  <c r="AU282" i="1"/>
  <c r="AS282" i="1"/>
  <c r="AT282" i="1" s="1"/>
  <c r="AL282" i="1"/>
  <c r="AG282" i="1"/>
  <c r="Y282" i="1"/>
  <c r="X282" i="1"/>
  <c r="W282" i="1" s="1"/>
  <c r="P282" i="1"/>
  <c r="J282" i="1"/>
  <c r="I282" i="1"/>
  <c r="H282" i="1" s="1"/>
  <c r="AY281" i="1"/>
  <c r="AX281" i="1"/>
  <c r="AW281" i="1"/>
  <c r="AV281" i="1"/>
  <c r="AU281" i="1"/>
  <c r="AS281" i="1" s="1"/>
  <c r="AL281" i="1"/>
  <c r="AG281" i="1"/>
  <c r="J281" i="1" s="1"/>
  <c r="AF281" i="1"/>
  <c r="Y281" i="1"/>
  <c r="X281" i="1"/>
  <c r="W281" i="1"/>
  <c r="S281" i="1"/>
  <c r="P281" i="1"/>
  <c r="I281" i="1"/>
  <c r="H281" i="1" s="1"/>
  <c r="AY280" i="1"/>
  <c r="AX280" i="1"/>
  <c r="AV280" i="1"/>
  <c r="AW280" i="1" s="1"/>
  <c r="AU280" i="1"/>
  <c r="AS280" i="1" s="1"/>
  <c r="AT280" i="1"/>
  <c r="AL280" i="1"/>
  <c r="AG280" i="1"/>
  <c r="AA280" i="1"/>
  <c r="Y280" i="1"/>
  <c r="X280" i="1"/>
  <c r="W280" i="1"/>
  <c r="P280" i="1"/>
  <c r="J280" i="1"/>
  <c r="I280" i="1"/>
  <c r="H280" i="1"/>
  <c r="AY279" i="1"/>
  <c r="AX279" i="1"/>
  <c r="AV279" i="1"/>
  <c r="AW279" i="1" s="1"/>
  <c r="AU279" i="1"/>
  <c r="AS279" i="1" s="1"/>
  <c r="AL279" i="1"/>
  <c r="I279" i="1" s="1"/>
  <c r="H279" i="1" s="1"/>
  <c r="AG279" i="1"/>
  <c r="Y279" i="1"/>
  <c r="X279" i="1"/>
  <c r="W279" i="1" s="1"/>
  <c r="P279" i="1"/>
  <c r="J279" i="1"/>
  <c r="AY278" i="1"/>
  <c r="AX278" i="1"/>
  <c r="AV278" i="1"/>
  <c r="AW278" i="1" s="1"/>
  <c r="AU278" i="1"/>
  <c r="AS278" i="1"/>
  <c r="AL278" i="1"/>
  <c r="I278" i="1" s="1"/>
  <c r="H278" i="1" s="1"/>
  <c r="AG278" i="1"/>
  <c r="Y278" i="1"/>
  <c r="X278" i="1"/>
  <c r="W278" i="1" s="1"/>
  <c r="P278" i="1"/>
  <c r="N278" i="1"/>
  <c r="J278" i="1"/>
  <c r="AY277" i="1"/>
  <c r="AX277" i="1"/>
  <c r="AV277" i="1"/>
  <c r="AW277" i="1" s="1"/>
  <c r="AU277" i="1"/>
  <c r="AS277" i="1"/>
  <c r="AT277" i="1" s="1"/>
  <c r="AL277" i="1"/>
  <c r="AG277" i="1"/>
  <c r="AF277" i="1"/>
  <c r="Y277" i="1"/>
  <c r="X277" i="1"/>
  <c r="W277" i="1" s="1"/>
  <c r="S277" i="1"/>
  <c r="P277" i="1"/>
  <c r="J277" i="1"/>
  <c r="I277" i="1"/>
  <c r="H277" i="1" s="1"/>
  <c r="AY276" i="1"/>
  <c r="AX276" i="1"/>
  <c r="AW276" i="1"/>
  <c r="AV276" i="1"/>
  <c r="AU276" i="1"/>
  <c r="AS276" i="1" s="1"/>
  <c r="AL276" i="1"/>
  <c r="AG276" i="1"/>
  <c r="J276" i="1" s="1"/>
  <c r="AF276" i="1"/>
  <c r="Y276" i="1"/>
  <c r="X276" i="1"/>
  <c r="W276" i="1"/>
  <c r="S276" i="1"/>
  <c r="P276" i="1"/>
  <c r="I276" i="1"/>
  <c r="H276" i="1" s="1"/>
  <c r="AY275" i="1"/>
  <c r="AX275" i="1"/>
  <c r="AV275" i="1"/>
  <c r="AW275" i="1" s="1"/>
  <c r="AU275" i="1"/>
  <c r="AS275" i="1" s="1"/>
  <c r="AT275" i="1" s="1"/>
  <c r="AL275" i="1"/>
  <c r="AG275" i="1"/>
  <c r="AA275" i="1"/>
  <c r="Y275" i="1"/>
  <c r="X275" i="1"/>
  <c r="W275" i="1"/>
  <c r="P275" i="1"/>
  <c r="J275" i="1"/>
  <c r="I275" i="1"/>
  <c r="H275" i="1"/>
  <c r="AY274" i="1"/>
  <c r="AX274" i="1"/>
  <c r="AV274" i="1"/>
  <c r="AW274" i="1" s="1"/>
  <c r="AU274" i="1"/>
  <c r="AS274" i="1" s="1"/>
  <c r="AL274" i="1"/>
  <c r="I274" i="1" s="1"/>
  <c r="H274" i="1" s="1"/>
  <c r="AG274" i="1"/>
  <c r="Y274" i="1"/>
  <c r="X274" i="1"/>
  <c r="W274" i="1" s="1"/>
  <c r="P274" i="1"/>
  <c r="N274" i="1"/>
  <c r="J274" i="1"/>
  <c r="AY273" i="1"/>
  <c r="AX273" i="1"/>
  <c r="AV273" i="1"/>
  <c r="AU273" i="1"/>
  <c r="AS273" i="1"/>
  <c r="AL273" i="1"/>
  <c r="I273" i="1" s="1"/>
  <c r="AG273" i="1"/>
  <c r="Y273" i="1"/>
  <c r="X273" i="1"/>
  <c r="P273" i="1"/>
  <c r="J273" i="1"/>
  <c r="H273" i="1"/>
  <c r="AY272" i="1"/>
  <c r="AX272" i="1"/>
  <c r="AW272" i="1" s="1"/>
  <c r="AV272" i="1"/>
  <c r="S272" i="1" s="1"/>
  <c r="AU272" i="1"/>
  <c r="AS272" i="1"/>
  <c r="AT272" i="1" s="1"/>
  <c r="AL272" i="1"/>
  <c r="AG272" i="1"/>
  <c r="AF272" i="1"/>
  <c r="Y272" i="1"/>
  <c r="X272" i="1"/>
  <c r="W272" i="1" s="1"/>
  <c r="P272" i="1"/>
  <c r="J272" i="1"/>
  <c r="I272" i="1"/>
  <c r="H272" i="1" s="1"/>
  <c r="AY271" i="1"/>
  <c r="AX271" i="1"/>
  <c r="AW271" i="1"/>
  <c r="AV271" i="1"/>
  <c r="AU271" i="1"/>
  <c r="AT271" i="1"/>
  <c r="AS271" i="1"/>
  <c r="AE271" i="1" s="1"/>
  <c r="AL271" i="1"/>
  <c r="I271" i="1" s="1"/>
  <c r="H271" i="1" s="1"/>
  <c r="AG271" i="1"/>
  <c r="J271" i="1" s="1"/>
  <c r="AF271" i="1"/>
  <c r="Y271" i="1"/>
  <c r="X271" i="1"/>
  <c r="W271" i="1"/>
  <c r="S271" i="1"/>
  <c r="P271" i="1"/>
  <c r="N271" i="1"/>
  <c r="AY270" i="1"/>
  <c r="AX270" i="1"/>
  <c r="AV270" i="1"/>
  <c r="AW270" i="1" s="1"/>
  <c r="AU270" i="1"/>
  <c r="AS270" i="1" s="1"/>
  <c r="AT270" i="1"/>
  <c r="AL270" i="1"/>
  <c r="AG270" i="1"/>
  <c r="J270" i="1" s="1"/>
  <c r="Y270" i="1"/>
  <c r="X270" i="1"/>
  <c r="W270" i="1"/>
  <c r="S270" i="1"/>
  <c r="P270" i="1"/>
  <c r="I270" i="1"/>
  <c r="H270" i="1"/>
  <c r="AY269" i="1"/>
  <c r="AX269" i="1"/>
  <c r="AV269" i="1"/>
  <c r="AW269" i="1" s="1"/>
  <c r="AU269" i="1"/>
  <c r="AS269" i="1"/>
  <c r="AT269" i="1" s="1"/>
  <c r="AL269" i="1"/>
  <c r="I269" i="1" s="1"/>
  <c r="H269" i="1" s="1"/>
  <c r="AG269" i="1"/>
  <c r="AE269" i="1"/>
  <c r="AA269" i="1"/>
  <c r="Y269" i="1"/>
  <c r="X269" i="1"/>
  <c r="W269" i="1"/>
  <c r="P269" i="1"/>
  <c r="N269" i="1"/>
  <c r="K269" i="1"/>
  <c r="J269" i="1"/>
  <c r="AY268" i="1"/>
  <c r="AX268" i="1"/>
  <c r="AV268" i="1"/>
  <c r="S268" i="1" s="1"/>
  <c r="AU268" i="1"/>
  <c r="AS268" i="1" s="1"/>
  <c r="AT268" i="1"/>
  <c r="AL268" i="1"/>
  <c r="AG268" i="1"/>
  <c r="AA268" i="1"/>
  <c r="Y268" i="1"/>
  <c r="X268" i="1"/>
  <c r="P268" i="1"/>
  <c r="N268" i="1"/>
  <c r="K268" i="1"/>
  <c r="J268" i="1"/>
  <c r="I268" i="1"/>
  <c r="H268" i="1"/>
  <c r="AY267" i="1"/>
  <c r="AX267" i="1"/>
  <c r="AV267" i="1"/>
  <c r="S267" i="1" s="1"/>
  <c r="AU267" i="1"/>
  <c r="AS267" i="1"/>
  <c r="AL267" i="1"/>
  <c r="I267" i="1" s="1"/>
  <c r="H267" i="1" s="1"/>
  <c r="AG267" i="1"/>
  <c r="Y267" i="1"/>
  <c r="X267" i="1"/>
  <c r="W267" i="1"/>
  <c r="P267" i="1"/>
  <c r="K267" i="1"/>
  <c r="J267" i="1"/>
  <c r="AY266" i="1"/>
  <c r="AX266" i="1"/>
  <c r="AV266" i="1"/>
  <c r="S266" i="1" s="1"/>
  <c r="AU266" i="1"/>
  <c r="AS266" i="1"/>
  <c r="AL266" i="1"/>
  <c r="AG266" i="1"/>
  <c r="J266" i="1" s="1"/>
  <c r="Y266" i="1"/>
  <c r="X266" i="1"/>
  <c r="W266" i="1" s="1"/>
  <c r="P266" i="1"/>
  <c r="I266" i="1"/>
  <c r="H266" i="1" s="1"/>
  <c r="AY265" i="1"/>
  <c r="AX265" i="1"/>
  <c r="AW265" i="1" s="1"/>
  <c r="AV265" i="1"/>
  <c r="AU265" i="1"/>
  <c r="AS265" i="1" s="1"/>
  <c r="N265" i="1" s="1"/>
  <c r="AT265" i="1"/>
  <c r="AL265" i="1"/>
  <c r="AG265" i="1"/>
  <c r="AF265" i="1"/>
  <c r="AE265" i="1"/>
  <c r="Y265" i="1"/>
  <c r="X265" i="1"/>
  <c r="W265" i="1"/>
  <c r="S265" i="1"/>
  <c r="P265" i="1"/>
  <c r="K265" i="1"/>
  <c r="J265" i="1"/>
  <c r="I265" i="1"/>
  <c r="H265" i="1" s="1"/>
  <c r="AY264" i="1"/>
  <c r="AX264" i="1"/>
  <c r="AV264" i="1"/>
  <c r="AU264" i="1"/>
  <c r="AS264" i="1"/>
  <c r="AE264" i="1" s="1"/>
  <c r="AL264" i="1"/>
  <c r="I264" i="1" s="1"/>
  <c r="H264" i="1" s="1"/>
  <c r="AG264" i="1"/>
  <c r="J264" i="1" s="1"/>
  <c r="Y264" i="1"/>
  <c r="X264" i="1"/>
  <c r="W264" i="1"/>
  <c r="P264" i="1"/>
  <c r="K264" i="1"/>
  <c r="AY263" i="1"/>
  <c r="AX263" i="1"/>
  <c r="AV263" i="1"/>
  <c r="AW263" i="1" s="1"/>
  <c r="AU263" i="1"/>
  <c r="AS263" i="1" s="1"/>
  <c r="AL263" i="1"/>
  <c r="AG263" i="1"/>
  <c r="AE263" i="1"/>
  <c r="Y263" i="1"/>
  <c r="X263" i="1"/>
  <c r="W263" i="1" s="1"/>
  <c r="S263" i="1"/>
  <c r="T263" i="1" s="1"/>
  <c r="U263" i="1" s="1"/>
  <c r="P263" i="1"/>
  <c r="AB263" i="1" s="1"/>
  <c r="J263" i="1"/>
  <c r="I263" i="1"/>
  <c r="H263" i="1"/>
  <c r="AA263" i="1" s="1"/>
  <c r="AY262" i="1"/>
  <c r="AX262" i="1"/>
  <c r="AW262" i="1" s="1"/>
  <c r="AV262" i="1"/>
  <c r="AU262" i="1"/>
  <c r="AS262" i="1"/>
  <c r="AT262" i="1" s="1"/>
  <c r="AL262" i="1"/>
  <c r="AG262" i="1"/>
  <c r="AF262" i="1"/>
  <c r="AE262" i="1"/>
  <c r="Y262" i="1"/>
  <c r="X262" i="1"/>
  <c r="W262" i="1" s="1"/>
  <c r="S262" i="1"/>
  <c r="T262" i="1" s="1"/>
  <c r="U262" i="1" s="1"/>
  <c r="P262" i="1"/>
  <c r="J262" i="1"/>
  <c r="I262" i="1"/>
  <c r="H262" i="1"/>
  <c r="AY261" i="1"/>
  <c r="AX261" i="1"/>
  <c r="AW261" i="1"/>
  <c r="AV261" i="1"/>
  <c r="AU261" i="1"/>
  <c r="AS261" i="1" s="1"/>
  <c r="AL261" i="1"/>
  <c r="I261" i="1" s="1"/>
  <c r="H261" i="1" s="1"/>
  <c r="AA261" i="1" s="1"/>
  <c r="AG261" i="1"/>
  <c r="J261" i="1" s="1"/>
  <c r="AF261" i="1"/>
  <c r="Y261" i="1"/>
  <c r="X261" i="1"/>
  <c r="W261" i="1" s="1"/>
  <c r="S261" i="1"/>
  <c r="P261" i="1"/>
  <c r="AY260" i="1"/>
  <c r="AX260" i="1"/>
  <c r="AW260" i="1" s="1"/>
  <c r="AV260" i="1"/>
  <c r="AU260" i="1"/>
  <c r="AS260" i="1" s="1"/>
  <c r="N260" i="1" s="1"/>
  <c r="AL260" i="1"/>
  <c r="AG260" i="1"/>
  <c r="J260" i="1" s="1"/>
  <c r="AA260" i="1"/>
  <c r="Y260" i="1"/>
  <c r="X260" i="1"/>
  <c r="W260" i="1"/>
  <c r="S260" i="1"/>
  <c r="P260" i="1"/>
  <c r="I260" i="1"/>
  <c r="H260" i="1"/>
  <c r="AY259" i="1"/>
  <c r="AX259" i="1"/>
  <c r="AV259" i="1"/>
  <c r="AW259" i="1" s="1"/>
  <c r="AU259" i="1"/>
  <c r="AS259" i="1" s="1"/>
  <c r="AL259" i="1"/>
  <c r="I259" i="1" s="1"/>
  <c r="H259" i="1" s="1"/>
  <c r="AG259" i="1"/>
  <c r="AA259" i="1"/>
  <c r="Y259" i="1"/>
  <c r="W259" i="1" s="1"/>
  <c r="X259" i="1"/>
  <c r="P259" i="1"/>
  <c r="N259" i="1"/>
  <c r="J259" i="1"/>
  <c r="AY258" i="1"/>
  <c r="AX258" i="1"/>
  <c r="AV258" i="1"/>
  <c r="S258" i="1" s="1"/>
  <c r="AU258" i="1"/>
  <c r="AS258" i="1"/>
  <c r="AL258" i="1"/>
  <c r="AG258" i="1"/>
  <c r="AA258" i="1"/>
  <c r="Y258" i="1"/>
  <c r="X258" i="1"/>
  <c r="W258" i="1" s="1"/>
  <c r="P258" i="1"/>
  <c r="J258" i="1"/>
  <c r="I258" i="1"/>
  <c r="H258" i="1"/>
  <c r="AY257" i="1"/>
  <c r="AX257" i="1"/>
  <c r="AV257" i="1"/>
  <c r="AW257" i="1" s="1"/>
  <c r="AU257" i="1"/>
  <c r="AS257" i="1"/>
  <c r="AL257" i="1"/>
  <c r="I257" i="1" s="1"/>
  <c r="H257" i="1" s="1"/>
  <c r="AG257" i="1"/>
  <c r="J257" i="1" s="1"/>
  <c r="Y257" i="1"/>
  <c r="X257" i="1"/>
  <c r="W257" i="1"/>
  <c r="S257" i="1"/>
  <c r="P257" i="1"/>
  <c r="N257" i="1"/>
  <c r="AY256" i="1"/>
  <c r="AX256" i="1"/>
  <c r="AV256" i="1"/>
  <c r="AU256" i="1"/>
  <c r="AS256" i="1"/>
  <c r="AL256" i="1"/>
  <c r="AG256" i="1"/>
  <c r="J256" i="1" s="1"/>
  <c r="Y256" i="1"/>
  <c r="X256" i="1"/>
  <c r="W256" i="1"/>
  <c r="P256" i="1"/>
  <c r="I256" i="1"/>
  <c r="H256" i="1" s="1"/>
  <c r="AY255" i="1"/>
  <c r="AX255" i="1"/>
  <c r="AW255" i="1" s="1"/>
  <c r="AV255" i="1"/>
  <c r="AU255" i="1"/>
  <c r="AS255" i="1" s="1"/>
  <c r="N255" i="1" s="1"/>
  <c r="AT255" i="1"/>
  <c r="AL255" i="1"/>
  <c r="AG255" i="1"/>
  <c r="AF255" i="1"/>
  <c r="AE255" i="1"/>
  <c r="Y255" i="1"/>
  <c r="X255" i="1"/>
  <c r="W255" i="1"/>
  <c r="S255" i="1"/>
  <c r="P255" i="1"/>
  <c r="K255" i="1"/>
  <c r="J255" i="1"/>
  <c r="I255" i="1"/>
  <c r="H255" i="1" s="1"/>
  <c r="AY254" i="1"/>
  <c r="S254" i="1" s="1"/>
  <c r="AX254" i="1"/>
  <c r="AV254" i="1"/>
  <c r="AU254" i="1"/>
  <c r="AS254" i="1"/>
  <c r="AL254" i="1"/>
  <c r="AG254" i="1"/>
  <c r="AF254" i="1"/>
  <c r="Y254" i="1"/>
  <c r="X254" i="1"/>
  <c r="W254" i="1" s="1"/>
  <c r="P254" i="1"/>
  <c r="K254" i="1"/>
  <c r="J254" i="1"/>
  <c r="I254" i="1"/>
  <c r="H254" i="1" s="1"/>
  <c r="AY253" i="1"/>
  <c r="AX253" i="1"/>
  <c r="AV253" i="1"/>
  <c r="AW253" i="1" s="1"/>
  <c r="AU253" i="1"/>
  <c r="AS253" i="1"/>
  <c r="AF253" i="1" s="1"/>
  <c r="AL253" i="1"/>
  <c r="I253" i="1" s="1"/>
  <c r="H253" i="1" s="1"/>
  <c r="AG253" i="1"/>
  <c r="J253" i="1" s="1"/>
  <c r="AE253" i="1"/>
  <c r="AA253" i="1"/>
  <c r="Y253" i="1"/>
  <c r="X253" i="1"/>
  <c r="W253" i="1"/>
  <c r="P253" i="1"/>
  <c r="N253" i="1"/>
  <c r="AY252" i="1"/>
  <c r="AX252" i="1"/>
  <c r="AW252" i="1"/>
  <c r="AV252" i="1"/>
  <c r="AU252" i="1"/>
  <c r="AS252" i="1"/>
  <c r="AL252" i="1"/>
  <c r="AG252" i="1"/>
  <c r="AE252" i="1"/>
  <c r="Y252" i="1"/>
  <c r="X252" i="1"/>
  <c r="W252" i="1" s="1"/>
  <c r="S252" i="1"/>
  <c r="P252" i="1"/>
  <c r="J252" i="1"/>
  <c r="I252" i="1"/>
  <c r="H252" i="1"/>
  <c r="AA252" i="1" s="1"/>
  <c r="AY251" i="1"/>
  <c r="S251" i="1" s="1"/>
  <c r="AX251" i="1"/>
  <c r="AW251" i="1"/>
  <c r="AV251" i="1"/>
  <c r="AU251" i="1"/>
  <c r="AS251" i="1"/>
  <c r="AT251" i="1" s="1"/>
  <c r="AL251" i="1"/>
  <c r="I251" i="1" s="1"/>
  <c r="H251" i="1" s="1"/>
  <c r="AG251" i="1"/>
  <c r="J251" i="1" s="1"/>
  <c r="AF251" i="1"/>
  <c r="AE251" i="1"/>
  <c r="Y251" i="1"/>
  <c r="X251" i="1"/>
  <c r="W251" i="1" s="1"/>
  <c r="P251" i="1"/>
  <c r="N251" i="1"/>
  <c r="K251" i="1"/>
  <c r="AY250" i="1"/>
  <c r="AX250" i="1"/>
  <c r="AW250" i="1"/>
  <c r="AV250" i="1"/>
  <c r="AU250" i="1"/>
  <c r="AS250" i="1"/>
  <c r="AL250" i="1"/>
  <c r="AG250" i="1"/>
  <c r="J250" i="1" s="1"/>
  <c r="Y250" i="1"/>
  <c r="X250" i="1"/>
  <c r="W250" i="1"/>
  <c r="S250" i="1"/>
  <c r="P250" i="1"/>
  <c r="I250" i="1"/>
  <c r="H250" i="1"/>
  <c r="AY249" i="1"/>
  <c r="S249" i="1" s="1"/>
  <c r="AX249" i="1"/>
  <c r="AW249" i="1" s="1"/>
  <c r="AV249" i="1"/>
  <c r="AU249" i="1"/>
  <c r="AS249" i="1" s="1"/>
  <c r="AT249" i="1" s="1"/>
  <c r="AL249" i="1"/>
  <c r="I249" i="1" s="1"/>
  <c r="H249" i="1" s="1"/>
  <c r="AG249" i="1"/>
  <c r="AF249" i="1"/>
  <c r="AE249" i="1"/>
  <c r="Y249" i="1"/>
  <c r="X249" i="1"/>
  <c r="W249" i="1"/>
  <c r="P249" i="1"/>
  <c r="N249" i="1"/>
  <c r="K249" i="1"/>
  <c r="J249" i="1"/>
  <c r="AY248" i="1"/>
  <c r="AX248" i="1"/>
  <c r="AV248" i="1"/>
  <c r="AU248" i="1"/>
  <c r="AS248" i="1" s="1"/>
  <c r="AT248" i="1" s="1"/>
  <c r="AL248" i="1"/>
  <c r="I248" i="1" s="1"/>
  <c r="AG248" i="1"/>
  <c r="AA248" i="1"/>
  <c r="Y248" i="1"/>
  <c r="X248" i="1"/>
  <c r="W248" i="1" s="1"/>
  <c r="P248" i="1"/>
  <c r="J248" i="1"/>
  <c r="H248" i="1"/>
  <c r="AY247" i="1"/>
  <c r="AX247" i="1"/>
  <c r="AW247" i="1" s="1"/>
  <c r="AV247" i="1"/>
  <c r="AU247" i="1"/>
  <c r="AS247" i="1"/>
  <c r="AT247" i="1" s="1"/>
  <c r="AL247" i="1"/>
  <c r="AG247" i="1"/>
  <c r="AF247" i="1"/>
  <c r="Y247" i="1"/>
  <c r="X247" i="1"/>
  <c r="W247" i="1" s="1"/>
  <c r="T247" i="1"/>
  <c r="U247" i="1" s="1"/>
  <c r="S247" i="1"/>
  <c r="P247" i="1"/>
  <c r="K247" i="1"/>
  <c r="J247" i="1"/>
  <c r="I247" i="1"/>
  <c r="H247" i="1" s="1"/>
  <c r="AY246" i="1"/>
  <c r="AX246" i="1"/>
  <c r="AW246" i="1"/>
  <c r="AV246" i="1"/>
  <c r="AU246" i="1"/>
  <c r="AS246" i="1"/>
  <c r="AE246" i="1" s="1"/>
  <c r="AL246" i="1"/>
  <c r="I246" i="1" s="1"/>
  <c r="H246" i="1" s="1"/>
  <c r="AG246" i="1"/>
  <c r="J246" i="1" s="1"/>
  <c r="Y246" i="1"/>
  <c r="X246" i="1"/>
  <c r="W246" i="1"/>
  <c r="S246" i="1"/>
  <c r="P246" i="1"/>
  <c r="K246" i="1"/>
  <c r="AY245" i="1"/>
  <c r="AX245" i="1"/>
  <c r="AW245" i="1"/>
  <c r="AV245" i="1"/>
  <c r="S245" i="1" s="1"/>
  <c r="AU245" i="1"/>
  <c r="AS245" i="1"/>
  <c r="AL245" i="1"/>
  <c r="AG245" i="1"/>
  <c r="J245" i="1" s="1"/>
  <c r="AF245" i="1"/>
  <c r="Y245" i="1"/>
  <c r="X245" i="1"/>
  <c r="W245" i="1"/>
  <c r="P245" i="1"/>
  <c r="I245" i="1"/>
  <c r="H245" i="1"/>
  <c r="AY244" i="1"/>
  <c r="AX244" i="1"/>
  <c r="AW244" i="1"/>
  <c r="AV244" i="1"/>
  <c r="AU244" i="1"/>
  <c r="AS244" i="1" s="1"/>
  <c r="AT244" i="1"/>
  <c r="AL244" i="1"/>
  <c r="AG244" i="1"/>
  <c r="AF244" i="1"/>
  <c r="AE244" i="1"/>
  <c r="Y244" i="1"/>
  <c r="X244" i="1"/>
  <c r="W244" i="1"/>
  <c r="S244" i="1"/>
  <c r="P244" i="1"/>
  <c r="N244" i="1"/>
  <c r="K244" i="1"/>
  <c r="J244" i="1"/>
  <c r="I244" i="1"/>
  <c r="H244" i="1" s="1"/>
  <c r="AY243" i="1"/>
  <c r="AX243" i="1"/>
  <c r="AV243" i="1"/>
  <c r="AU243" i="1"/>
  <c r="AS243" i="1" s="1"/>
  <c r="AL243" i="1"/>
  <c r="I243" i="1" s="1"/>
  <c r="AG243" i="1"/>
  <c r="J243" i="1" s="1"/>
  <c r="AE243" i="1"/>
  <c r="Y243" i="1"/>
  <c r="X243" i="1"/>
  <c r="W243" i="1" s="1"/>
  <c r="P243" i="1"/>
  <c r="H243" i="1"/>
  <c r="AA243" i="1" s="1"/>
  <c r="AY242" i="1"/>
  <c r="AX242" i="1"/>
  <c r="AV242" i="1"/>
  <c r="S242" i="1" s="1"/>
  <c r="AU242" i="1"/>
  <c r="AS242" i="1" s="1"/>
  <c r="AL242" i="1"/>
  <c r="I242" i="1" s="1"/>
  <c r="H242" i="1" s="1"/>
  <c r="AG242" i="1"/>
  <c r="Y242" i="1"/>
  <c r="X242" i="1"/>
  <c r="P242" i="1"/>
  <c r="J242" i="1"/>
  <c r="AY241" i="1"/>
  <c r="AX241" i="1"/>
  <c r="AV241" i="1"/>
  <c r="S241" i="1" s="1"/>
  <c r="AU241" i="1"/>
  <c r="AS241" i="1"/>
  <c r="AT241" i="1" s="1"/>
  <c r="AL241" i="1"/>
  <c r="AG241" i="1"/>
  <c r="J241" i="1" s="1"/>
  <c r="AF241" i="1"/>
  <c r="AE241" i="1"/>
  <c r="Y241" i="1"/>
  <c r="X241" i="1"/>
  <c r="W241" i="1"/>
  <c r="P241" i="1"/>
  <c r="N241" i="1"/>
  <c r="K241" i="1"/>
  <c r="I241" i="1"/>
  <c r="H241" i="1" s="1"/>
  <c r="AY240" i="1"/>
  <c r="AX240" i="1"/>
  <c r="AW240" i="1"/>
  <c r="AV240" i="1"/>
  <c r="S240" i="1" s="1"/>
  <c r="AU240" i="1"/>
  <c r="AS240" i="1" s="1"/>
  <c r="AL240" i="1"/>
  <c r="AG240" i="1"/>
  <c r="AA240" i="1"/>
  <c r="Y240" i="1"/>
  <c r="X240" i="1"/>
  <c r="W240" i="1"/>
  <c r="P240" i="1"/>
  <c r="J240" i="1"/>
  <c r="I240" i="1"/>
  <c r="H240" i="1" s="1"/>
  <c r="AY239" i="1"/>
  <c r="AX239" i="1"/>
  <c r="AW239" i="1"/>
  <c r="AV239" i="1"/>
  <c r="AU239" i="1"/>
  <c r="AS239" i="1" s="1"/>
  <c r="AL239" i="1"/>
  <c r="AG239" i="1"/>
  <c r="AA239" i="1"/>
  <c r="Y239" i="1"/>
  <c r="X239" i="1"/>
  <c r="W239" i="1" s="1"/>
  <c r="S239" i="1"/>
  <c r="P239" i="1"/>
  <c r="N239" i="1"/>
  <c r="J239" i="1"/>
  <c r="I239" i="1"/>
  <c r="H239" i="1" s="1"/>
  <c r="AY238" i="1"/>
  <c r="AX238" i="1"/>
  <c r="AV238" i="1"/>
  <c r="AU238" i="1"/>
  <c r="AT238" i="1"/>
  <c r="AS238" i="1"/>
  <c r="AL238" i="1"/>
  <c r="I238" i="1" s="1"/>
  <c r="AG238" i="1"/>
  <c r="AA238" i="1"/>
  <c r="Y238" i="1"/>
  <c r="X238" i="1"/>
  <c r="W238" i="1" s="1"/>
  <c r="P238" i="1"/>
  <c r="N238" i="1"/>
  <c r="K238" i="1"/>
  <c r="J238" i="1"/>
  <c r="H238" i="1"/>
  <c r="AY237" i="1"/>
  <c r="AX237" i="1"/>
  <c r="AW237" i="1" s="1"/>
  <c r="AV237" i="1"/>
  <c r="AU237" i="1"/>
  <c r="AS237" i="1"/>
  <c r="AL237" i="1"/>
  <c r="AG237" i="1"/>
  <c r="AF237" i="1"/>
  <c r="Y237" i="1"/>
  <c r="X237" i="1"/>
  <c r="W237" i="1" s="1"/>
  <c r="U237" i="1"/>
  <c r="T237" i="1"/>
  <c r="S237" i="1"/>
  <c r="P237" i="1"/>
  <c r="K237" i="1"/>
  <c r="J237" i="1"/>
  <c r="I237" i="1"/>
  <c r="H237" i="1" s="1"/>
  <c r="AY236" i="1"/>
  <c r="AX236" i="1"/>
  <c r="AW236" i="1"/>
  <c r="AV236" i="1"/>
  <c r="AU236" i="1"/>
  <c r="AS236" i="1"/>
  <c r="K236" i="1" s="1"/>
  <c r="AL236" i="1"/>
  <c r="AG236" i="1"/>
  <c r="J236" i="1" s="1"/>
  <c r="Y236" i="1"/>
  <c r="X236" i="1"/>
  <c r="W236" i="1"/>
  <c r="S236" i="1"/>
  <c r="P236" i="1"/>
  <c r="I236" i="1"/>
  <c r="H236" i="1" s="1"/>
  <c r="AY235" i="1"/>
  <c r="AX235" i="1"/>
  <c r="AW235" i="1"/>
  <c r="AV235" i="1"/>
  <c r="AU235" i="1"/>
  <c r="AS235" i="1"/>
  <c r="AL235" i="1"/>
  <c r="AG235" i="1"/>
  <c r="J235" i="1" s="1"/>
  <c r="AF235" i="1"/>
  <c r="Y235" i="1"/>
  <c r="X235" i="1"/>
  <c r="W235" i="1"/>
  <c r="S235" i="1"/>
  <c r="P235" i="1"/>
  <c r="N235" i="1"/>
  <c r="I235" i="1"/>
  <c r="H235" i="1" s="1"/>
  <c r="AY234" i="1"/>
  <c r="AX234" i="1"/>
  <c r="AW234" i="1" s="1"/>
  <c r="AV234" i="1"/>
  <c r="S234" i="1" s="1"/>
  <c r="AU234" i="1"/>
  <c r="AS234" i="1" s="1"/>
  <c r="AT234" i="1"/>
  <c r="AL234" i="1"/>
  <c r="AG234" i="1"/>
  <c r="AA234" i="1"/>
  <c r="Y234" i="1"/>
  <c r="X234" i="1"/>
  <c r="W234" i="1"/>
  <c r="P234" i="1"/>
  <c r="J234" i="1"/>
  <c r="I234" i="1"/>
  <c r="H234" i="1" s="1"/>
  <c r="AY233" i="1"/>
  <c r="S233" i="1" s="1"/>
  <c r="AX233" i="1"/>
  <c r="AW233" i="1" s="1"/>
  <c r="AV233" i="1"/>
  <c r="AU233" i="1"/>
  <c r="AS233" i="1" s="1"/>
  <c r="AT233" i="1" s="1"/>
  <c r="AL233" i="1"/>
  <c r="I233" i="1" s="1"/>
  <c r="H233" i="1" s="1"/>
  <c r="AG233" i="1"/>
  <c r="J233" i="1" s="1"/>
  <c r="AF233" i="1"/>
  <c r="AE233" i="1"/>
  <c r="Y233" i="1"/>
  <c r="X233" i="1"/>
  <c r="W233" i="1"/>
  <c r="T233" i="1"/>
  <c r="U233" i="1" s="1"/>
  <c r="P233" i="1"/>
  <c r="N233" i="1"/>
  <c r="K233" i="1"/>
  <c r="AY232" i="1"/>
  <c r="AX232" i="1"/>
  <c r="AV232" i="1"/>
  <c r="AU232" i="1"/>
  <c r="AS232" i="1"/>
  <c r="AL232" i="1"/>
  <c r="I232" i="1" s="1"/>
  <c r="H232" i="1" s="1"/>
  <c r="AG232" i="1"/>
  <c r="Y232" i="1"/>
  <c r="X232" i="1"/>
  <c r="P232" i="1"/>
  <c r="N232" i="1"/>
  <c r="J232" i="1"/>
  <c r="AY231" i="1"/>
  <c r="AX231" i="1"/>
  <c r="AV231" i="1"/>
  <c r="AW231" i="1" s="1"/>
  <c r="AU231" i="1"/>
  <c r="AS231" i="1"/>
  <c r="AT231" i="1" s="1"/>
  <c r="AL231" i="1"/>
  <c r="AG231" i="1"/>
  <c r="AF231" i="1"/>
  <c r="AE231" i="1"/>
  <c r="Y231" i="1"/>
  <c r="X231" i="1"/>
  <c r="W231" i="1" s="1"/>
  <c r="T231" i="1"/>
  <c r="U231" i="1" s="1"/>
  <c r="S231" i="1"/>
  <c r="P231" i="1"/>
  <c r="N231" i="1"/>
  <c r="K231" i="1"/>
  <c r="J231" i="1"/>
  <c r="I231" i="1"/>
  <c r="H231" i="1"/>
  <c r="AY230" i="1"/>
  <c r="AX230" i="1"/>
  <c r="AV230" i="1"/>
  <c r="AW230" i="1" s="1"/>
  <c r="AU230" i="1"/>
  <c r="AT230" i="1"/>
  <c r="AS230" i="1"/>
  <c r="AL230" i="1"/>
  <c r="I230" i="1" s="1"/>
  <c r="H230" i="1" s="1"/>
  <c r="AG230" i="1"/>
  <c r="J230" i="1" s="1"/>
  <c r="AF230" i="1"/>
  <c r="Y230" i="1"/>
  <c r="X230" i="1"/>
  <c r="W230" i="1" s="1"/>
  <c r="P230" i="1"/>
  <c r="N230" i="1"/>
  <c r="AY229" i="1"/>
  <c r="AX229" i="1"/>
  <c r="AW229" i="1" s="1"/>
  <c r="AV229" i="1"/>
  <c r="AU229" i="1"/>
  <c r="AS229" i="1" s="1"/>
  <c r="AT229" i="1"/>
  <c r="AL229" i="1"/>
  <c r="AG229" i="1"/>
  <c r="AA229" i="1"/>
  <c r="Y229" i="1"/>
  <c r="X229" i="1"/>
  <c r="W229" i="1"/>
  <c r="S229" i="1"/>
  <c r="P229" i="1"/>
  <c r="J229" i="1"/>
  <c r="I229" i="1"/>
  <c r="H229" i="1" s="1"/>
  <c r="AY228" i="1"/>
  <c r="S228" i="1" s="1"/>
  <c r="AX228" i="1"/>
  <c r="AW228" i="1" s="1"/>
  <c r="AV228" i="1"/>
  <c r="AU228" i="1"/>
  <c r="AS228" i="1" s="1"/>
  <c r="AT228" i="1" s="1"/>
  <c r="AL228" i="1"/>
  <c r="I228" i="1" s="1"/>
  <c r="H228" i="1" s="1"/>
  <c r="AG228" i="1"/>
  <c r="J228" i="1" s="1"/>
  <c r="AF228" i="1"/>
  <c r="AE228" i="1"/>
  <c r="Y228" i="1"/>
  <c r="X228" i="1"/>
  <c r="W228" i="1"/>
  <c r="U228" i="1"/>
  <c r="AC228" i="1" s="1"/>
  <c r="T228" i="1"/>
  <c r="P228" i="1"/>
  <c r="AB228" i="1" s="1"/>
  <c r="N228" i="1"/>
  <c r="AY227" i="1"/>
  <c r="AX227" i="1"/>
  <c r="AV227" i="1"/>
  <c r="AU227" i="1"/>
  <c r="AS227" i="1"/>
  <c r="AL227" i="1"/>
  <c r="I227" i="1" s="1"/>
  <c r="H227" i="1" s="1"/>
  <c r="AG227" i="1"/>
  <c r="Y227" i="1"/>
  <c r="X227" i="1"/>
  <c r="W227" i="1" s="1"/>
  <c r="P227" i="1"/>
  <c r="J227" i="1"/>
  <c r="AY226" i="1"/>
  <c r="AX226" i="1"/>
  <c r="AW226" i="1"/>
  <c r="AV226" i="1"/>
  <c r="S226" i="1" s="1"/>
  <c r="AU226" i="1"/>
  <c r="AS226" i="1"/>
  <c r="AT226" i="1" s="1"/>
  <c r="AL226" i="1"/>
  <c r="AG226" i="1"/>
  <c r="AF226" i="1"/>
  <c r="AE226" i="1"/>
  <c r="Y226" i="1"/>
  <c r="X226" i="1"/>
  <c r="W226" i="1" s="1"/>
  <c r="P226" i="1"/>
  <c r="N226" i="1"/>
  <c r="K226" i="1"/>
  <c r="J226" i="1"/>
  <c r="I226" i="1"/>
  <c r="H226" i="1"/>
  <c r="AY225" i="1"/>
  <c r="AX225" i="1"/>
  <c r="AV225" i="1"/>
  <c r="AW225" i="1" s="1"/>
  <c r="AU225" i="1"/>
  <c r="AS225" i="1"/>
  <c r="N225" i="1" s="1"/>
  <c r="AL225" i="1"/>
  <c r="I225" i="1" s="1"/>
  <c r="H225" i="1" s="1"/>
  <c r="AG225" i="1"/>
  <c r="J225" i="1" s="1"/>
  <c r="AF225" i="1"/>
  <c r="Y225" i="1"/>
  <c r="W225" i="1" s="1"/>
  <c r="X225" i="1"/>
  <c r="P225" i="1"/>
  <c r="AY224" i="1"/>
  <c r="AX224" i="1"/>
  <c r="AV224" i="1"/>
  <c r="AW224" i="1" s="1"/>
  <c r="AU224" i="1"/>
  <c r="AS224" i="1" s="1"/>
  <c r="AT224" i="1" s="1"/>
  <c r="AL224" i="1"/>
  <c r="AG224" i="1"/>
  <c r="Y224" i="1"/>
  <c r="X224" i="1"/>
  <c r="W224" i="1"/>
  <c r="S224" i="1"/>
  <c r="T224" i="1" s="1"/>
  <c r="U224" i="1" s="1"/>
  <c r="V224" i="1" s="1"/>
  <c r="Z224" i="1" s="1"/>
  <c r="Q224" i="1"/>
  <c r="O224" i="1" s="1"/>
  <c r="R224" i="1" s="1"/>
  <c r="P224" i="1"/>
  <c r="J224" i="1"/>
  <c r="I224" i="1"/>
  <c r="H224" i="1"/>
  <c r="AA224" i="1" s="1"/>
  <c r="AY223" i="1"/>
  <c r="S223" i="1" s="1"/>
  <c r="AX223" i="1"/>
  <c r="AW223" i="1" s="1"/>
  <c r="AV223" i="1"/>
  <c r="AU223" i="1"/>
  <c r="AS223" i="1" s="1"/>
  <c r="AL223" i="1"/>
  <c r="I223" i="1" s="1"/>
  <c r="H223" i="1" s="1"/>
  <c r="AG223" i="1"/>
  <c r="AA223" i="1"/>
  <c r="Y223" i="1"/>
  <c r="X223" i="1"/>
  <c r="W223" i="1" s="1"/>
  <c r="P223" i="1"/>
  <c r="J223" i="1"/>
  <c r="AY222" i="1"/>
  <c r="AX222" i="1"/>
  <c r="AV222" i="1"/>
  <c r="AU222" i="1"/>
  <c r="AT222" i="1"/>
  <c r="AS222" i="1"/>
  <c r="AF222" i="1" s="1"/>
  <c r="AL222" i="1"/>
  <c r="I222" i="1" s="1"/>
  <c r="H222" i="1" s="1"/>
  <c r="AA222" i="1" s="1"/>
  <c r="AG222" i="1"/>
  <c r="AE222" i="1"/>
  <c r="Y222" i="1"/>
  <c r="X222" i="1"/>
  <c r="W222" i="1" s="1"/>
  <c r="P222" i="1"/>
  <c r="K222" i="1"/>
  <c r="J222" i="1"/>
  <c r="AY221" i="1"/>
  <c r="AX221" i="1"/>
  <c r="AV221" i="1"/>
  <c r="S221" i="1" s="1"/>
  <c r="AU221" i="1"/>
  <c r="AS221" i="1"/>
  <c r="AT221" i="1" s="1"/>
  <c r="AL221" i="1"/>
  <c r="AG221" i="1"/>
  <c r="AF221" i="1"/>
  <c r="AE221" i="1"/>
  <c r="Y221" i="1"/>
  <c r="X221" i="1"/>
  <c r="P221" i="1"/>
  <c r="N221" i="1"/>
  <c r="K221" i="1"/>
  <c r="J221" i="1"/>
  <c r="I221" i="1"/>
  <c r="H221" i="1"/>
  <c r="AY220" i="1"/>
  <c r="AX220" i="1"/>
  <c r="AV220" i="1"/>
  <c r="S220" i="1" s="1"/>
  <c r="AU220" i="1"/>
  <c r="AT220" i="1"/>
  <c r="AS220" i="1"/>
  <c r="AL220" i="1"/>
  <c r="AG220" i="1"/>
  <c r="J220" i="1" s="1"/>
  <c r="Y220" i="1"/>
  <c r="X220" i="1"/>
  <c r="W220" i="1"/>
  <c r="P220" i="1"/>
  <c r="N220" i="1"/>
  <c r="I220" i="1"/>
  <c r="H220" i="1"/>
  <c r="AY219" i="1"/>
  <c r="AX219" i="1"/>
  <c r="AV219" i="1"/>
  <c r="AW219" i="1" s="1"/>
  <c r="AU219" i="1"/>
  <c r="AS219" i="1" s="1"/>
  <c r="AT219" i="1"/>
  <c r="AL219" i="1"/>
  <c r="AG219" i="1"/>
  <c r="J219" i="1" s="1"/>
  <c r="AF219" i="1"/>
  <c r="Y219" i="1"/>
  <c r="X219" i="1"/>
  <c r="W219" i="1"/>
  <c r="T219" i="1"/>
  <c r="U219" i="1" s="1"/>
  <c r="S219" i="1"/>
  <c r="P219" i="1"/>
  <c r="I219" i="1"/>
  <c r="H219" i="1"/>
  <c r="AY218" i="1"/>
  <c r="AX218" i="1"/>
  <c r="AW218" i="1" s="1"/>
  <c r="AV218" i="1"/>
  <c r="AU218" i="1"/>
  <c r="AS218" i="1" s="1"/>
  <c r="AT218" i="1"/>
  <c r="AL218" i="1"/>
  <c r="AG218" i="1"/>
  <c r="AF218" i="1"/>
  <c r="AE218" i="1"/>
  <c r="Y218" i="1"/>
  <c r="X218" i="1"/>
  <c r="W218" i="1" s="1"/>
  <c r="S218" i="1"/>
  <c r="P218" i="1"/>
  <c r="N218" i="1"/>
  <c r="K218" i="1"/>
  <c r="J218" i="1"/>
  <c r="I218" i="1"/>
  <c r="H218" i="1"/>
  <c r="AY217" i="1"/>
  <c r="AX217" i="1"/>
  <c r="AV217" i="1"/>
  <c r="AW217" i="1" s="1"/>
  <c r="AU217" i="1"/>
  <c r="AT217" i="1"/>
  <c r="AS217" i="1"/>
  <c r="AL217" i="1"/>
  <c r="I217" i="1" s="1"/>
  <c r="H217" i="1" s="1"/>
  <c r="AG217" i="1"/>
  <c r="J217" i="1" s="1"/>
  <c r="AF217" i="1"/>
  <c r="AE217" i="1"/>
  <c r="Y217" i="1"/>
  <c r="X217" i="1"/>
  <c r="W217" i="1"/>
  <c r="P217" i="1"/>
  <c r="N217" i="1"/>
  <c r="K217" i="1"/>
  <c r="AY216" i="1"/>
  <c r="AX216" i="1"/>
  <c r="AV216" i="1"/>
  <c r="AU216" i="1"/>
  <c r="AS216" i="1" s="1"/>
  <c r="AL216" i="1"/>
  <c r="AG216" i="1"/>
  <c r="Y216" i="1"/>
  <c r="W216" i="1" s="1"/>
  <c r="X216" i="1"/>
  <c r="P216" i="1"/>
  <c r="J216" i="1"/>
  <c r="I216" i="1"/>
  <c r="H216" i="1"/>
  <c r="AY215" i="1"/>
  <c r="S215" i="1" s="1"/>
  <c r="AX215" i="1"/>
  <c r="AW215" i="1" s="1"/>
  <c r="AV215" i="1"/>
  <c r="AU215" i="1"/>
  <c r="AT215" i="1"/>
  <c r="AS215" i="1"/>
  <c r="AL215" i="1"/>
  <c r="I215" i="1" s="1"/>
  <c r="H215" i="1" s="1"/>
  <c r="AG215" i="1"/>
  <c r="AF215" i="1"/>
  <c r="AE215" i="1"/>
  <c r="Y215" i="1"/>
  <c r="X215" i="1"/>
  <c r="W215" i="1" s="1"/>
  <c r="P215" i="1"/>
  <c r="N215" i="1"/>
  <c r="K215" i="1"/>
  <c r="J215" i="1"/>
  <c r="AY214" i="1"/>
  <c r="AX214" i="1"/>
  <c r="AV214" i="1"/>
  <c r="AU214" i="1"/>
  <c r="AS214" i="1"/>
  <c r="AL214" i="1"/>
  <c r="I214" i="1" s="1"/>
  <c r="H214" i="1" s="1"/>
  <c r="AG214" i="1"/>
  <c r="J214" i="1" s="1"/>
  <c r="Y214" i="1"/>
  <c r="X214" i="1"/>
  <c r="W214" i="1"/>
  <c r="P214" i="1"/>
  <c r="N214" i="1"/>
  <c r="AY213" i="1"/>
  <c r="AX213" i="1"/>
  <c r="AV213" i="1"/>
  <c r="AW213" i="1" s="1"/>
  <c r="AU213" i="1"/>
  <c r="AS213" i="1" s="1"/>
  <c r="AL213" i="1"/>
  <c r="AG213" i="1"/>
  <c r="AF213" i="1"/>
  <c r="Y213" i="1"/>
  <c r="X213" i="1"/>
  <c r="W213" i="1" s="1"/>
  <c r="S213" i="1"/>
  <c r="P213" i="1"/>
  <c r="J213" i="1"/>
  <c r="I213" i="1"/>
  <c r="H213" i="1"/>
  <c r="AA213" i="1" s="1"/>
  <c r="AY212" i="1"/>
  <c r="AX212" i="1"/>
  <c r="AV212" i="1"/>
  <c r="AW212" i="1" s="1"/>
  <c r="AU212" i="1"/>
  <c r="AT212" i="1"/>
  <c r="AS212" i="1"/>
  <c r="AL212" i="1"/>
  <c r="I212" i="1" s="1"/>
  <c r="H212" i="1" s="1"/>
  <c r="AG212" i="1"/>
  <c r="J212" i="1" s="1"/>
  <c r="AF212" i="1"/>
  <c r="AE212" i="1"/>
  <c r="Y212" i="1"/>
  <c r="X212" i="1"/>
  <c r="W212" i="1"/>
  <c r="P212" i="1"/>
  <c r="N212" i="1"/>
  <c r="K212" i="1"/>
  <c r="AY211" i="1"/>
  <c r="AX211" i="1"/>
  <c r="AV211" i="1"/>
  <c r="AU211" i="1"/>
  <c r="AS211" i="1" s="1"/>
  <c r="AL211" i="1"/>
  <c r="AG211" i="1"/>
  <c r="Y211" i="1"/>
  <c r="W211" i="1" s="1"/>
  <c r="X211" i="1"/>
  <c r="P211" i="1"/>
  <c r="J211" i="1"/>
  <c r="I211" i="1"/>
  <c r="H211" i="1"/>
  <c r="AY210" i="1"/>
  <c r="S210" i="1" s="1"/>
  <c r="AX210" i="1"/>
  <c r="AW210" i="1" s="1"/>
  <c r="AV210" i="1"/>
  <c r="AU210" i="1"/>
  <c r="AT210" i="1"/>
  <c r="AS210" i="1"/>
  <c r="AL210" i="1"/>
  <c r="I210" i="1" s="1"/>
  <c r="H210" i="1" s="1"/>
  <c r="AG210" i="1"/>
  <c r="AF210" i="1"/>
  <c r="AE210" i="1"/>
  <c r="Y210" i="1"/>
  <c r="X210" i="1"/>
  <c r="W210" i="1" s="1"/>
  <c r="P210" i="1"/>
  <c r="N210" i="1"/>
  <c r="K210" i="1"/>
  <c r="J210" i="1"/>
  <c r="AY209" i="1"/>
  <c r="AX209" i="1"/>
  <c r="AV209" i="1"/>
  <c r="AU209" i="1"/>
  <c r="AS209" i="1"/>
  <c r="AL209" i="1"/>
  <c r="I209" i="1" s="1"/>
  <c r="H209" i="1" s="1"/>
  <c r="AG209" i="1"/>
  <c r="Y209" i="1"/>
  <c r="X209" i="1"/>
  <c r="W209" i="1"/>
  <c r="P209" i="1"/>
  <c r="J209" i="1"/>
  <c r="AY208" i="1"/>
  <c r="AX208" i="1"/>
  <c r="AW208" i="1"/>
  <c r="AV208" i="1"/>
  <c r="S208" i="1" s="1"/>
  <c r="AU208" i="1"/>
  <c r="AS208" i="1" s="1"/>
  <c r="AL208" i="1"/>
  <c r="AG208" i="1"/>
  <c r="Y208" i="1"/>
  <c r="X208" i="1"/>
  <c r="W208" i="1" s="1"/>
  <c r="P208" i="1"/>
  <c r="J208" i="1"/>
  <c r="I208" i="1"/>
  <c r="H208" i="1" s="1"/>
  <c r="AY207" i="1"/>
  <c r="AX207" i="1"/>
  <c r="AV207" i="1"/>
  <c r="AU207" i="1"/>
  <c r="AT207" i="1"/>
  <c r="AS207" i="1"/>
  <c r="AL207" i="1"/>
  <c r="I207" i="1" s="1"/>
  <c r="H207" i="1" s="1"/>
  <c r="AG207" i="1"/>
  <c r="J207" i="1" s="1"/>
  <c r="AF207" i="1"/>
  <c r="AE207" i="1"/>
  <c r="Y207" i="1"/>
  <c r="X207" i="1"/>
  <c r="W207" i="1"/>
  <c r="P207" i="1"/>
  <c r="N207" i="1"/>
  <c r="K207" i="1"/>
  <c r="AY206" i="1"/>
  <c r="AX206" i="1"/>
  <c r="AV206" i="1"/>
  <c r="AU206" i="1"/>
  <c r="AS206" i="1" s="1"/>
  <c r="AL206" i="1"/>
  <c r="AG206" i="1"/>
  <c r="Y206" i="1"/>
  <c r="W206" i="1" s="1"/>
  <c r="X206" i="1"/>
  <c r="P206" i="1"/>
  <c r="J206" i="1"/>
  <c r="I206" i="1"/>
  <c r="H206" i="1"/>
  <c r="AY205" i="1"/>
  <c r="AX205" i="1"/>
  <c r="AW205" i="1" s="1"/>
  <c r="AV205" i="1"/>
  <c r="AU205" i="1"/>
  <c r="AT205" i="1"/>
  <c r="AS205" i="1"/>
  <c r="AL205" i="1"/>
  <c r="AG205" i="1"/>
  <c r="J205" i="1" s="1"/>
  <c r="AF205" i="1"/>
  <c r="AE205" i="1"/>
  <c r="Y205" i="1"/>
  <c r="X205" i="1"/>
  <c r="W205" i="1"/>
  <c r="S205" i="1"/>
  <c r="P205" i="1"/>
  <c r="N205" i="1"/>
  <c r="K205" i="1"/>
  <c r="I205" i="1"/>
  <c r="H205" i="1" s="1"/>
  <c r="AY204" i="1"/>
  <c r="AX204" i="1"/>
  <c r="AW204" i="1" s="1"/>
  <c r="AV204" i="1"/>
  <c r="AU204" i="1"/>
  <c r="AS204" i="1"/>
  <c r="AL204" i="1"/>
  <c r="I204" i="1" s="1"/>
  <c r="H204" i="1" s="1"/>
  <c r="AA204" i="1" s="1"/>
  <c r="AG204" i="1"/>
  <c r="J204" i="1" s="1"/>
  <c r="Y204" i="1"/>
  <c r="X204" i="1"/>
  <c r="W204" i="1"/>
  <c r="S204" i="1"/>
  <c r="P204" i="1"/>
  <c r="AY203" i="1"/>
  <c r="AX203" i="1"/>
  <c r="AW203" i="1" s="1"/>
  <c r="AV203" i="1"/>
  <c r="S203" i="1" s="1"/>
  <c r="AU203" i="1"/>
  <c r="AS203" i="1" s="1"/>
  <c r="AT203" i="1" s="1"/>
  <c r="AL203" i="1"/>
  <c r="AG203" i="1"/>
  <c r="J203" i="1" s="1"/>
  <c r="AF203" i="1"/>
  <c r="AE203" i="1"/>
  <c r="AA203" i="1"/>
  <c r="Y203" i="1"/>
  <c r="X203" i="1"/>
  <c r="W203" i="1" s="1"/>
  <c r="P203" i="1"/>
  <c r="N203" i="1"/>
  <c r="K203" i="1"/>
  <c r="I203" i="1"/>
  <c r="H203" i="1"/>
  <c r="AY202" i="1"/>
  <c r="AX202" i="1"/>
  <c r="AV202" i="1"/>
  <c r="AU202" i="1"/>
  <c r="AS202" i="1" s="1"/>
  <c r="AL202" i="1"/>
  <c r="I202" i="1" s="1"/>
  <c r="AG202" i="1"/>
  <c r="J202" i="1" s="1"/>
  <c r="AA202" i="1"/>
  <c r="Y202" i="1"/>
  <c r="X202" i="1"/>
  <c r="W202" i="1" s="1"/>
  <c r="P202" i="1"/>
  <c r="N202" i="1"/>
  <c r="H202" i="1"/>
  <c r="AY201" i="1"/>
  <c r="AX201" i="1"/>
  <c r="AV201" i="1"/>
  <c r="S201" i="1" s="1"/>
  <c r="AU201" i="1"/>
  <c r="AS201" i="1" s="1"/>
  <c r="AT201" i="1"/>
  <c r="AL201" i="1"/>
  <c r="AG201" i="1"/>
  <c r="AA201" i="1"/>
  <c r="Y201" i="1"/>
  <c r="W201" i="1" s="1"/>
  <c r="X201" i="1"/>
  <c r="P201" i="1"/>
  <c r="J201" i="1"/>
  <c r="I201" i="1"/>
  <c r="H201" i="1" s="1"/>
  <c r="AY200" i="1"/>
  <c r="AX200" i="1"/>
  <c r="AW200" i="1"/>
  <c r="AV200" i="1"/>
  <c r="AU200" i="1"/>
  <c r="AT200" i="1"/>
  <c r="AS200" i="1"/>
  <c r="AL200" i="1"/>
  <c r="AG200" i="1"/>
  <c r="J200" i="1" s="1"/>
  <c r="AF200" i="1"/>
  <c r="AE200" i="1"/>
  <c r="Y200" i="1"/>
  <c r="X200" i="1"/>
  <c r="W200" i="1" s="1"/>
  <c r="S200" i="1"/>
  <c r="T200" i="1" s="1"/>
  <c r="U200" i="1" s="1"/>
  <c r="P200" i="1"/>
  <c r="N200" i="1"/>
  <c r="K200" i="1"/>
  <c r="I200" i="1"/>
  <c r="H200" i="1" s="1"/>
  <c r="AY199" i="1"/>
  <c r="AX199" i="1"/>
  <c r="AV199" i="1"/>
  <c r="S199" i="1" s="1"/>
  <c r="AU199" i="1"/>
  <c r="AS199" i="1" s="1"/>
  <c r="AT199" i="1" s="1"/>
  <c r="AL199" i="1"/>
  <c r="AG199" i="1"/>
  <c r="Y199" i="1"/>
  <c r="X199" i="1"/>
  <c r="P199" i="1"/>
  <c r="J199" i="1"/>
  <c r="I199" i="1"/>
  <c r="H199" i="1" s="1"/>
  <c r="AY198" i="1"/>
  <c r="AX198" i="1"/>
  <c r="AV198" i="1"/>
  <c r="S198" i="1" s="1"/>
  <c r="AU198" i="1"/>
  <c r="AS198" i="1"/>
  <c r="AT198" i="1" s="1"/>
  <c r="AL198" i="1"/>
  <c r="I198" i="1" s="1"/>
  <c r="H198" i="1" s="1"/>
  <c r="AG198" i="1"/>
  <c r="J198" i="1" s="1"/>
  <c r="AF198" i="1"/>
  <c r="Y198" i="1"/>
  <c r="X198" i="1"/>
  <c r="W198" i="1"/>
  <c r="P198" i="1"/>
  <c r="N198" i="1"/>
  <c r="K198" i="1"/>
  <c r="AY197" i="1"/>
  <c r="AX197" i="1"/>
  <c r="AV197" i="1"/>
  <c r="S197" i="1" s="1"/>
  <c r="AU197" i="1"/>
  <c r="AS197" i="1" s="1"/>
  <c r="AT197" i="1" s="1"/>
  <c r="AL197" i="1"/>
  <c r="AG197" i="1"/>
  <c r="J197" i="1" s="1"/>
  <c r="Y197" i="1"/>
  <c r="X197" i="1"/>
  <c r="W197" i="1" s="1"/>
  <c r="P197" i="1"/>
  <c r="I197" i="1"/>
  <c r="H197" i="1" s="1"/>
  <c r="AY196" i="1"/>
  <c r="AX196" i="1"/>
  <c r="AV196" i="1"/>
  <c r="AU196" i="1"/>
  <c r="AS196" i="1" s="1"/>
  <c r="AL196" i="1"/>
  <c r="AG196" i="1"/>
  <c r="AA196" i="1"/>
  <c r="Y196" i="1"/>
  <c r="X196" i="1"/>
  <c r="W196" i="1"/>
  <c r="P196" i="1"/>
  <c r="J196" i="1"/>
  <c r="I196" i="1"/>
  <c r="H196" i="1"/>
  <c r="AY195" i="1"/>
  <c r="AX195" i="1"/>
  <c r="AW195" i="1" s="1"/>
  <c r="AV195" i="1"/>
  <c r="AU195" i="1"/>
  <c r="AT195" i="1"/>
  <c r="AS195" i="1"/>
  <c r="AL195" i="1"/>
  <c r="AG195" i="1"/>
  <c r="AF195" i="1"/>
  <c r="AE195" i="1"/>
  <c r="Y195" i="1"/>
  <c r="W195" i="1" s="1"/>
  <c r="X195" i="1"/>
  <c r="S195" i="1"/>
  <c r="P195" i="1"/>
  <c r="N195" i="1"/>
  <c r="K195" i="1"/>
  <c r="J195" i="1"/>
  <c r="I195" i="1"/>
  <c r="H195" i="1" s="1"/>
  <c r="AY194" i="1"/>
  <c r="AX194" i="1"/>
  <c r="AW194" i="1" s="1"/>
  <c r="AV194" i="1"/>
  <c r="AU194" i="1"/>
  <c r="AS194" i="1" s="1"/>
  <c r="AL194" i="1"/>
  <c r="AG194" i="1"/>
  <c r="AE194" i="1"/>
  <c r="Y194" i="1"/>
  <c r="X194" i="1"/>
  <c r="W194" i="1"/>
  <c r="S194" i="1"/>
  <c r="P194" i="1"/>
  <c r="J194" i="1"/>
  <c r="I194" i="1"/>
  <c r="H194" i="1" s="1"/>
  <c r="AY193" i="1"/>
  <c r="AX193" i="1"/>
  <c r="AV193" i="1"/>
  <c r="AW193" i="1" s="1"/>
  <c r="AU193" i="1"/>
  <c r="AS193" i="1" s="1"/>
  <c r="AL193" i="1"/>
  <c r="AG193" i="1"/>
  <c r="AF193" i="1"/>
  <c r="AE193" i="1"/>
  <c r="Y193" i="1"/>
  <c r="X193" i="1"/>
  <c r="W193" i="1"/>
  <c r="S193" i="1"/>
  <c r="P193" i="1"/>
  <c r="K193" i="1"/>
  <c r="J193" i="1"/>
  <c r="I193" i="1"/>
  <c r="H193" i="1" s="1"/>
  <c r="AY192" i="1"/>
  <c r="AX192" i="1"/>
  <c r="AV192" i="1"/>
  <c r="S192" i="1" s="1"/>
  <c r="AU192" i="1"/>
  <c r="AS192" i="1"/>
  <c r="AL192" i="1"/>
  <c r="I192" i="1" s="1"/>
  <c r="H192" i="1" s="1"/>
  <c r="AG192" i="1"/>
  <c r="J192" i="1" s="1"/>
  <c r="Y192" i="1"/>
  <c r="X192" i="1"/>
  <c r="W192" i="1"/>
  <c r="P192" i="1"/>
  <c r="AY191" i="1"/>
  <c r="AX191" i="1"/>
  <c r="AW191" i="1"/>
  <c r="AV191" i="1"/>
  <c r="AU191" i="1"/>
  <c r="AS191" i="1"/>
  <c r="AL191" i="1"/>
  <c r="AG191" i="1"/>
  <c r="AA191" i="1"/>
  <c r="Y191" i="1"/>
  <c r="W191" i="1" s="1"/>
  <c r="X191" i="1"/>
  <c r="S191" i="1"/>
  <c r="P191" i="1"/>
  <c r="J191" i="1"/>
  <c r="I191" i="1"/>
  <c r="H191" i="1"/>
  <c r="AY190" i="1"/>
  <c r="AX190" i="1"/>
  <c r="AW190" i="1"/>
  <c r="AV190" i="1"/>
  <c r="AU190" i="1"/>
  <c r="AS190" i="1" s="1"/>
  <c r="AL190" i="1"/>
  <c r="I190" i="1" s="1"/>
  <c r="H190" i="1" s="1"/>
  <c r="AG190" i="1"/>
  <c r="AA190" i="1"/>
  <c r="Y190" i="1"/>
  <c r="X190" i="1"/>
  <c r="W190" i="1"/>
  <c r="S190" i="1"/>
  <c r="P190" i="1"/>
  <c r="J190" i="1"/>
  <c r="AY189" i="1"/>
  <c r="AX189" i="1"/>
  <c r="AW189" i="1" s="1"/>
  <c r="AV189" i="1"/>
  <c r="AU189" i="1"/>
  <c r="AS189" i="1"/>
  <c r="AF189" i="1" s="1"/>
  <c r="AL189" i="1"/>
  <c r="AG189" i="1"/>
  <c r="Y189" i="1"/>
  <c r="X189" i="1"/>
  <c r="W189" i="1" s="1"/>
  <c r="S189" i="1"/>
  <c r="P189" i="1"/>
  <c r="N189" i="1"/>
  <c r="J189" i="1"/>
  <c r="I189" i="1"/>
  <c r="H189" i="1"/>
  <c r="AY188" i="1"/>
  <c r="AX188" i="1"/>
  <c r="AV188" i="1"/>
  <c r="AW188" i="1" s="1"/>
  <c r="AU188" i="1"/>
  <c r="AS188" i="1" s="1"/>
  <c r="AL188" i="1"/>
  <c r="I188" i="1" s="1"/>
  <c r="H188" i="1" s="1"/>
  <c r="AG188" i="1"/>
  <c r="J188" i="1" s="1"/>
  <c r="Y188" i="1"/>
  <c r="X188" i="1"/>
  <c r="W188" i="1"/>
  <c r="P188" i="1"/>
  <c r="AY187" i="1"/>
  <c r="AX187" i="1"/>
  <c r="AV187" i="1"/>
  <c r="AW187" i="1" s="1"/>
  <c r="AU187" i="1"/>
  <c r="AT187" i="1"/>
  <c r="AS187" i="1"/>
  <c r="AL187" i="1"/>
  <c r="AG187" i="1"/>
  <c r="AA187" i="1"/>
  <c r="Y187" i="1"/>
  <c r="X187" i="1"/>
  <c r="W187" i="1" s="1"/>
  <c r="P187" i="1"/>
  <c r="J187" i="1"/>
  <c r="I187" i="1"/>
  <c r="H187" i="1"/>
  <c r="AY186" i="1"/>
  <c r="S186" i="1" s="1"/>
  <c r="AX186" i="1"/>
  <c r="AW186" i="1" s="1"/>
  <c r="AV186" i="1"/>
  <c r="AU186" i="1"/>
  <c r="AS186" i="1"/>
  <c r="AT186" i="1" s="1"/>
  <c r="AL186" i="1"/>
  <c r="AG186" i="1"/>
  <c r="AF186" i="1"/>
  <c r="AE186" i="1"/>
  <c r="Y186" i="1"/>
  <c r="X186" i="1"/>
  <c r="W186" i="1" s="1"/>
  <c r="P186" i="1"/>
  <c r="N186" i="1"/>
  <c r="K186" i="1"/>
  <c r="J186" i="1"/>
  <c r="I186" i="1"/>
  <c r="H186" i="1" s="1"/>
  <c r="AY185" i="1"/>
  <c r="AX185" i="1"/>
  <c r="AV185" i="1"/>
  <c r="AW185" i="1" s="1"/>
  <c r="AU185" i="1"/>
  <c r="AS185" i="1"/>
  <c r="AL185" i="1"/>
  <c r="I185" i="1" s="1"/>
  <c r="H185" i="1" s="1"/>
  <c r="AG185" i="1"/>
  <c r="J185" i="1" s="1"/>
  <c r="Y185" i="1"/>
  <c r="X185" i="1"/>
  <c r="S185" i="1"/>
  <c r="P185" i="1"/>
  <c r="AY184" i="1"/>
  <c r="AX184" i="1"/>
  <c r="AW184" i="1"/>
  <c r="AV184" i="1"/>
  <c r="S184" i="1" s="1"/>
  <c r="AU184" i="1"/>
  <c r="AS184" i="1" s="1"/>
  <c r="AL184" i="1"/>
  <c r="AG184" i="1"/>
  <c r="Y184" i="1"/>
  <c r="X184" i="1"/>
  <c r="W184" i="1" s="1"/>
  <c r="P184" i="1"/>
  <c r="J184" i="1"/>
  <c r="I184" i="1"/>
  <c r="H184" i="1" s="1"/>
  <c r="AY183" i="1"/>
  <c r="AX183" i="1"/>
  <c r="AV183" i="1"/>
  <c r="AW183" i="1" s="1"/>
  <c r="AU183" i="1"/>
  <c r="AS183" i="1" s="1"/>
  <c r="AT183" i="1" s="1"/>
  <c r="AL183" i="1"/>
  <c r="I183" i="1" s="1"/>
  <c r="H183" i="1" s="1"/>
  <c r="AG183" i="1"/>
  <c r="J183" i="1" s="1"/>
  <c r="AF183" i="1"/>
  <c r="AE183" i="1"/>
  <c r="Y183" i="1"/>
  <c r="X183" i="1"/>
  <c r="W183" i="1"/>
  <c r="P183" i="1"/>
  <c r="K183" i="1"/>
  <c r="AY182" i="1"/>
  <c r="AX182" i="1"/>
  <c r="AV182" i="1"/>
  <c r="AU182" i="1"/>
  <c r="AS182" i="1" s="1"/>
  <c r="AL182" i="1"/>
  <c r="AG182" i="1"/>
  <c r="Y182" i="1"/>
  <c r="X182" i="1"/>
  <c r="W182" i="1" s="1"/>
  <c r="P182" i="1"/>
  <c r="J182" i="1"/>
  <c r="I182" i="1"/>
  <c r="H182" i="1"/>
  <c r="AA182" i="1" s="1"/>
  <c r="AY181" i="1"/>
  <c r="S181" i="1" s="1"/>
  <c r="AX181" i="1"/>
  <c r="AW181" i="1"/>
  <c r="AV181" i="1"/>
  <c r="AU181" i="1"/>
  <c r="AS181" i="1"/>
  <c r="AL181" i="1"/>
  <c r="AG181" i="1"/>
  <c r="AF181" i="1"/>
  <c r="AE181" i="1"/>
  <c r="Y181" i="1"/>
  <c r="X181" i="1"/>
  <c r="P181" i="1"/>
  <c r="K181" i="1"/>
  <c r="J181" i="1"/>
  <c r="I181" i="1"/>
  <c r="H181" i="1" s="1"/>
  <c r="AY180" i="1"/>
  <c r="AX180" i="1"/>
  <c r="AW180" i="1" s="1"/>
  <c r="AV180" i="1"/>
  <c r="AU180" i="1"/>
  <c r="AT180" i="1"/>
  <c r="AS180" i="1"/>
  <c r="AL180" i="1"/>
  <c r="I180" i="1" s="1"/>
  <c r="H180" i="1" s="1"/>
  <c r="AG180" i="1"/>
  <c r="J180" i="1" s="1"/>
  <c r="Y180" i="1"/>
  <c r="X180" i="1"/>
  <c r="W180" i="1"/>
  <c r="S180" i="1"/>
  <c r="P180" i="1"/>
  <c r="N180" i="1"/>
  <c r="AY179" i="1"/>
  <c r="AX179" i="1"/>
  <c r="AW179" i="1"/>
  <c r="AV179" i="1"/>
  <c r="AU179" i="1"/>
  <c r="AS179" i="1" s="1"/>
  <c r="AL179" i="1"/>
  <c r="I179" i="1" s="1"/>
  <c r="H179" i="1" s="1"/>
  <c r="AG179" i="1"/>
  <c r="J179" i="1" s="1"/>
  <c r="Y179" i="1"/>
  <c r="X179" i="1"/>
  <c r="W179" i="1" s="1"/>
  <c r="S179" i="1"/>
  <c r="P179" i="1"/>
  <c r="AY178" i="1"/>
  <c r="AX178" i="1"/>
  <c r="AV178" i="1"/>
  <c r="AU178" i="1"/>
  <c r="AS178" i="1" s="1"/>
  <c r="AT178" i="1" s="1"/>
  <c r="AL178" i="1"/>
  <c r="I178" i="1" s="1"/>
  <c r="AG178" i="1"/>
  <c r="J178" i="1" s="1"/>
  <c r="AF178" i="1"/>
  <c r="AE178" i="1"/>
  <c r="Y178" i="1"/>
  <c r="X178" i="1"/>
  <c r="W178" i="1" s="1"/>
  <c r="P178" i="1"/>
  <c r="N178" i="1"/>
  <c r="K178" i="1"/>
  <c r="H178" i="1"/>
  <c r="AY177" i="1"/>
  <c r="AX177" i="1"/>
  <c r="AV177" i="1"/>
  <c r="AU177" i="1"/>
  <c r="AS177" i="1"/>
  <c r="N177" i="1" s="1"/>
  <c r="AL177" i="1"/>
  <c r="AG177" i="1"/>
  <c r="AF177" i="1"/>
  <c r="AE177" i="1"/>
  <c r="Y177" i="1"/>
  <c r="X177" i="1"/>
  <c r="W177" i="1" s="1"/>
  <c r="P177" i="1"/>
  <c r="J177" i="1"/>
  <c r="I177" i="1"/>
  <c r="H177" i="1"/>
  <c r="AY176" i="1"/>
  <c r="S176" i="1" s="1"/>
  <c r="AX176" i="1"/>
  <c r="AW176" i="1" s="1"/>
  <c r="AV176" i="1"/>
  <c r="AU176" i="1"/>
  <c r="AS176" i="1"/>
  <c r="N176" i="1" s="1"/>
  <c r="AL176" i="1"/>
  <c r="I176" i="1" s="1"/>
  <c r="H176" i="1" s="1"/>
  <c r="AG176" i="1"/>
  <c r="AF176" i="1"/>
  <c r="AE176" i="1"/>
  <c r="Y176" i="1"/>
  <c r="X176" i="1"/>
  <c r="W176" i="1" s="1"/>
  <c r="P176" i="1"/>
  <c r="J176" i="1"/>
  <c r="AY175" i="1"/>
  <c r="AX175" i="1"/>
  <c r="AV175" i="1"/>
  <c r="S175" i="1" s="1"/>
  <c r="AU175" i="1"/>
  <c r="AS175" i="1" s="1"/>
  <c r="AL175" i="1"/>
  <c r="AG175" i="1"/>
  <c r="J175" i="1" s="1"/>
  <c r="AA175" i="1"/>
  <c r="Y175" i="1"/>
  <c r="W175" i="1" s="1"/>
  <c r="X175" i="1"/>
  <c r="P175" i="1"/>
  <c r="N175" i="1"/>
  <c r="I175" i="1"/>
  <c r="H175" i="1"/>
  <c r="AY174" i="1"/>
  <c r="AX174" i="1"/>
  <c r="AV174" i="1"/>
  <c r="S174" i="1" s="1"/>
  <c r="AU174" i="1"/>
  <c r="AS174" i="1"/>
  <c r="N174" i="1" s="1"/>
  <c r="AL174" i="1"/>
  <c r="I174" i="1" s="1"/>
  <c r="H174" i="1" s="1"/>
  <c r="AG174" i="1"/>
  <c r="Y174" i="1"/>
  <c r="X174" i="1"/>
  <c r="P174" i="1"/>
  <c r="J174" i="1"/>
  <c r="AY173" i="1"/>
  <c r="AX173" i="1"/>
  <c r="AV173" i="1"/>
  <c r="AW173" i="1" s="1"/>
  <c r="AU173" i="1"/>
  <c r="AS173" i="1" s="1"/>
  <c r="AL173" i="1"/>
  <c r="AG173" i="1"/>
  <c r="Y173" i="1"/>
  <c r="X173" i="1"/>
  <c r="W173" i="1"/>
  <c r="P173" i="1"/>
  <c r="J173" i="1"/>
  <c r="I173" i="1"/>
  <c r="H173" i="1"/>
  <c r="AY172" i="1"/>
  <c r="S172" i="1" s="1"/>
  <c r="AX172" i="1"/>
  <c r="AV172" i="1"/>
  <c r="AW172" i="1" s="1"/>
  <c r="AU172" i="1"/>
  <c r="AS172" i="1"/>
  <c r="AT172" i="1" s="1"/>
  <c r="AL172" i="1"/>
  <c r="I172" i="1" s="1"/>
  <c r="H172" i="1" s="1"/>
  <c r="AG172" i="1"/>
  <c r="J172" i="1" s="1"/>
  <c r="AF172" i="1"/>
  <c r="AE172" i="1"/>
  <c r="Y172" i="1"/>
  <c r="X172" i="1"/>
  <c r="W172" i="1"/>
  <c r="P172" i="1"/>
  <c r="N172" i="1"/>
  <c r="K172" i="1"/>
  <c r="AY171" i="1"/>
  <c r="AX171" i="1"/>
  <c r="AV171" i="1"/>
  <c r="AW171" i="1" s="1"/>
  <c r="AU171" i="1"/>
  <c r="AS171" i="1" s="1"/>
  <c r="AT171" i="1"/>
  <c r="AL171" i="1"/>
  <c r="AG171" i="1"/>
  <c r="AA171" i="1"/>
  <c r="Y171" i="1"/>
  <c r="X171" i="1"/>
  <c r="W171" i="1" s="1"/>
  <c r="P171" i="1"/>
  <c r="J171" i="1"/>
  <c r="I171" i="1"/>
  <c r="H171" i="1"/>
  <c r="AY170" i="1"/>
  <c r="AX170" i="1"/>
  <c r="AW170" i="1" s="1"/>
  <c r="AV170" i="1"/>
  <c r="AU170" i="1"/>
  <c r="AS170" i="1"/>
  <c r="AT170" i="1" s="1"/>
  <c r="AL170" i="1"/>
  <c r="AG170" i="1"/>
  <c r="AF170" i="1"/>
  <c r="AE170" i="1"/>
  <c r="Y170" i="1"/>
  <c r="X170" i="1"/>
  <c r="W170" i="1"/>
  <c r="S170" i="1"/>
  <c r="P170" i="1"/>
  <c r="N170" i="1"/>
  <c r="K170" i="1"/>
  <c r="J170" i="1"/>
  <c r="I170" i="1"/>
  <c r="H170" i="1" s="1"/>
  <c r="AY169" i="1"/>
  <c r="AX169" i="1"/>
  <c r="AV169" i="1"/>
  <c r="AW169" i="1" s="1"/>
  <c r="AU169" i="1"/>
  <c r="AT169" i="1"/>
  <c r="AS169" i="1"/>
  <c r="AL169" i="1"/>
  <c r="I169" i="1" s="1"/>
  <c r="H169" i="1" s="1"/>
  <c r="AG169" i="1"/>
  <c r="J169" i="1" s="1"/>
  <c r="Y169" i="1"/>
  <c r="X169" i="1"/>
  <c r="W169" i="1"/>
  <c r="P169" i="1"/>
  <c r="N169" i="1"/>
  <c r="AY168" i="1"/>
  <c r="AX168" i="1"/>
  <c r="AW168" i="1"/>
  <c r="AV168" i="1"/>
  <c r="AU168" i="1"/>
  <c r="AS168" i="1" s="1"/>
  <c r="AL168" i="1"/>
  <c r="AG168" i="1"/>
  <c r="AC168" i="1"/>
  <c r="Y168" i="1"/>
  <c r="X168" i="1"/>
  <c r="W168" i="1"/>
  <c r="S168" i="1"/>
  <c r="T168" i="1" s="1"/>
  <c r="U168" i="1" s="1"/>
  <c r="Q168" i="1"/>
  <c r="O168" i="1" s="1"/>
  <c r="R168" i="1" s="1"/>
  <c r="P168" i="1"/>
  <c r="J168" i="1"/>
  <c r="I168" i="1"/>
  <c r="H168" i="1"/>
  <c r="AA168" i="1" s="1"/>
  <c r="AY167" i="1"/>
  <c r="S167" i="1" s="1"/>
  <c r="AX167" i="1"/>
  <c r="AV167" i="1"/>
  <c r="AW167" i="1" s="1"/>
  <c r="AU167" i="1"/>
  <c r="AS167" i="1"/>
  <c r="AT167" i="1" s="1"/>
  <c r="AL167" i="1"/>
  <c r="I167" i="1" s="1"/>
  <c r="H167" i="1" s="1"/>
  <c r="AG167" i="1"/>
  <c r="J167" i="1" s="1"/>
  <c r="AF167" i="1"/>
  <c r="AE167" i="1"/>
  <c r="Y167" i="1"/>
  <c r="X167" i="1"/>
  <c r="W167" i="1" s="1"/>
  <c r="P167" i="1"/>
  <c r="N167" i="1"/>
  <c r="K167" i="1"/>
  <c r="AY166" i="1"/>
  <c r="AX166" i="1"/>
  <c r="AV166" i="1"/>
  <c r="AU166" i="1"/>
  <c r="AS166" i="1"/>
  <c r="AL166" i="1"/>
  <c r="AG166" i="1"/>
  <c r="Y166" i="1"/>
  <c r="X166" i="1"/>
  <c r="P166" i="1"/>
  <c r="J166" i="1"/>
  <c r="I166" i="1"/>
  <c r="H166" i="1"/>
  <c r="AA166" i="1" s="1"/>
  <c r="AY165" i="1"/>
  <c r="AX165" i="1"/>
  <c r="AW165" i="1" s="1"/>
  <c r="AV165" i="1"/>
  <c r="AU165" i="1"/>
  <c r="AS165" i="1"/>
  <c r="AT165" i="1" s="1"/>
  <c r="AL165" i="1"/>
  <c r="AG165" i="1"/>
  <c r="AF165" i="1"/>
  <c r="AE165" i="1"/>
  <c r="Y165" i="1"/>
  <c r="X165" i="1"/>
  <c r="W165" i="1" s="1"/>
  <c r="T165" i="1"/>
  <c r="U165" i="1" s="1"/>
  <c r="S165" i="1"/>
  <c r="P165" i="1"/>
  <c r="N165" i="1"/>
  <c r="K165" i="1"/>
  <c r="J165" i="1"/>
  <c r="I165" i="1"/>
  <c r="H165" i="1" s="1"/>
  <c r="AY164" i="1"/>
  <c r="AX164" i="1"/>
  <c r="AV164" i="1"/>
  <c r="AU164" i="1"/>
  <c r="AS164" i="1" s="1"/>
  <c r="AL164" i="1"/>
  <c r="I164" i="1" s="1"/>
  <c r="H164" i="1" s="1"/>
  <c r="AG164" i="1"/>
  <c r="J164" i="1" s="1"/>
  <c r="Y164" i="1"/>
  <c r="X164" i="1"/>
  <c r="W164" i="1"/>
  <c r="P164" i="1"/>
  <c r="AY163" i="1"/>
  <c r="AX163" i="1"/>
  <c r="AW163" i="1" s="1"/>
  <c r="AV163" i="1"/>
  <c r="S163" i="1" s="1"/>
  <c r="AU163" i="1"/>
  <c r="AS163" i="1" s="1"/>
  <c r="AL163" i="1"/>
  <c r="AG163" i="1"/>
  <c r="AF163" i="1"/>
  <c r="AE163" i="1"/>
  <c r="AA163" i="1"/>
  <c r="Y163" i="1"/>
  <c r="X163" i="1"/>
  <c r="W163" i="1"/>
  <c r="P163" i="1"/>
  <c r="K163" i="1"/>
  <c r="J163" i="1"/>
  <c r="I163" i="1"/>
  <c r="H163" i="1" s="1"/>
  <c r="AY162" i="1"/>
  <c r="S162" i="1" s="1"/>
  <c r="AX162" i="1"/>
  <c r="AV162" i="1"/>
  <c r="AW162" i="1" s="1"/>
  <c r="AU162" i="1"/>
  <c r="AT162" i="1"/>
  <c r="AS162" i="1"/>
  <c r="AF162" i="1" s="1"/>
  <c r="AL162" i="1"/>
  <c r="I162" i="1" s="1"/>
  <c r="H162" i="1" s="1"/>
  <c r="AG162" i="1"/>
  <c r="J162" i="1" s="1"/>
  <c r="Y162" i="1"/>
  <c r="X162" i="1"/>
  <c r="W162" i="1"/>
  <c r="P162" i="1"/>
  <c r="N162" i="1"/>
  <c r="AY161" i="1"/>
  <c r="AX161" i="1"/>
  <c r="AW161" i="1" s="1"/>
  <c r="AV161" i="1"/>
  <c r="S161" i="1" s="1"/>
  <c r="AU161" i="1"/>
  <c r="AT161" i="1"/>
  <c r="AS161" i="1"/>
  <c r="AL161" i="1"/>
  <c r="AG161" i="1"/>
  <c r="AA161" i="1"/>
  <c r="Y161" i="1"/>
  <c r="X161" i="1"/>
  <c r="W161" i="1" s="1"/>
  <c r="P161" i="1"/>
  <c r="J161" i="1"/>
  <c r="I161" i="1"/>
  <c r="H161" i="1" s="1"/>
  <c r="AY160" i="1"/>
  <c r="AX160" i="1"/>
  <c r="AW160" i="1" s="1"/>
  <c r="AV160" i="1"/>
  <c r="AU160" i="1"/>
  <c r="AS160" i="1"/>
  <c r="AT160" i="1" s="1"/>
  <c r="AL160" i="1"/>
  <c r="I160" i="1" s="1"/>
  <c r="H160" i="1" s="1"/>
  <c r="AG160" i="1"/>
  <c r="J160" i="1" s="1"/>
  <c r="AF160" i="1"/>
  <c r="AE160" i="1"/>
  <c r="Y160" i="1"/>
  <c r="X160" i="1"/>
  <c r="W160" i="1"/>
  <c r="U160" i="1"/>
  <c r="T160" i="1"/>
  <c r="S160" i="1"/>
  <c r="P160" i="1"/>
  <c r="N160" i="1"/>
  <c r="K160" i="1"/>
  <c r="AY159" i="1"/>
  <c r="AX159" i="1"/>
  <c r="AV159" i="1"/>
  <c r="AU159" i="1"/>
  <c r="AS159" i="1"/>
  <c r="N159" i="1" s="1"/>
  <c r="AL159" i="1"/>
  <c r="I159" i="1" s="1"/>
  <c r="AG159" i="1"/>
  <c r="J159" i="1" s="1"/>
  <c r="Y159" i="1"/>
  <c r="X159" i="1"/>
  <c r="P159" i="1"/>
  <c r="H159" i="1"/>
  <c r="AY158" i="1"/>
  <c r="AX158" i="1"/>
  <c r="AV158" i="1"/>
  <c r="AW158" i="1" s="1"/>
  <c r="AU158" i="1"/>
  <c r="AS158" i="1" s="1"/>
  <c r="AF158" i="1" s="1"/>
  <c r="AL158" i="1"/>
  <c r="AG158" i="1"/>
  <c r="Y158" i="1"/>
  <c r="X158" i="1"/>
  <c r="W158" i="1"/>
  <c r="S158" i="1"/>
  <c r="P158" i="1"/>
  <c r="K158" i="1"/>
  <c r="J158" i="1"/>
  <c r="I158" i="1"/>
  <c r="H158" i="1"/>
  <c r="AA158" i="1" s="1"/>
  <c r="AY157" i="1"/>
  <c r="AX157" i="1"/>
  <c r="AV157" i="1"/>
  <c r="AW157" i="1" s="1"/>
  <c r="AU157" i="1"/>
  <c r="AS157" i="1"/>
  <c r="AT157" i="1" s="1"/>
  <c r="AL157" i="1"/>
  <c r="I157" i="1" s="1"/>
  <c r="H157" i="1" s="1"/>
  <c r="AG157" i="1"/>
  <c r="J157" i="1" s="1"/>
  <c r="Y157" i="1"/>
  <c r="X157" i="1"/>
  <c r="W157" i="1" s="1"/>
  <c r="P157" i="1"/>
  <c r="K157" i="1"/>
  <c r="AY156" i="1"/>
  <c r="AX156" i="1"/>
  <c r="AV156" i="1"/>
  <c r="AW156" i="1" s="1"/>
  <c r="AU156" i="1"/>
  <c r="AS156" i="1" s="1"/>
  <c r="AL156" i="1"/>
  <c r="AG156" i="1"/>
  <c r="Y156" i="1"/>
  <c r="X156" i="1"/>
  <c r="P156" i="1"/>
  <c r="J156" i="1"/>
  <c r="I156" i="1"/>
  <c r="H156" i="1"/>
  <c r="AA156" i="1" s="1"/>
  <c r="AY155" i="1"/>
  <c r="AX155" i="1"/>
  <c r="AW155" i="1" s="1"/>
  <c r="AV155" i="1"/>
  <c r="AU155" i="1"/>
  <c r="AS155" i="1"/>
  <c r="AT155" i="1" s="1"/>
  <c r="AL155" i="1"/>
  <c r="AG155" i="1"/>
  <c r="AF155" i="1"/>
  <c r="AE155" i="1"/>
  <c r="Y155" i="1"/>
  <c r="X155" i="1"/>
  <c r="W155" i="1"/>
  <c r="S155" i="1"/>
  <c r="P155" i="1"/>
  <c r="N155" i="1"/>
  <c r="K155" i="1"/>
  <c r="J155" i="1"/>
  <c r="I155" i="1"/>
  <c r="H155" i="1" s="1"/>
  <c r="AY154" i="1"/>
  <c r="AX154" i="1"/>
  <c r="AV154" i="1"/>
  <c r="AU154" i="1"/>
  <c r="AS154" i="1" s="1"/>
  <c r="AL154" i="1"/>
  <c r="I154" i="1" s="1"/>
  <c r="AG154" i="1"/>
  <c r="J154" i="1" s="1"/>
  <c r="AA154" i="1"/>
  <c r="Y154" i="1"/>
  <c r="X154" i="1"/>
  <c r="W154" i="1"/>
  <c r="P154" i="1"/>
  <c r="H154" i="1"/>
  <c r="AY153" i="1"/>
  <c r="AX153" i="1"/>
  <c r="AW153" i="1"/>
  <c r="AV153" i="1"/>
  <c r="AU153" i="1"/>
  <c r="AS153" i="1" s="1"/>
  <c r="AL153" i="1"/>
  <c r="AG153" i="1"/>
  <c r="AF153" i="1"/>
  <c r="AE153" i="1"/>
  <c r="Y153" i="1"/>
  <c r="X153" i="1"/>
  <c r="W153" i="1"/>
  <c r="S153" i="1"/>
  <c r="P153" i="1"/>
  <c r="K153" i="1"/>
  <c r="J153" i="1"/>
  <c r="I153" i="1"/>
  <c r="H153" i="1" s="1"/>
  <c r="AY152" i="1"/>
  <c r="AX152" i="1"/>
  <c r="AV152" i="1"/>
  <c r="AW152" i="1" s="1"/>
  <c r="AU152" i="1"/>
  <c r="AS152" i="1" s="1"/>
  <c r="AL152" i="1"/>
  <c r="I152" i="1" s="1"/>
  <c r="H152" i="1" s="1"/>
  <c r="AG152" i="1"/>
  <c r="J152" i="1" s="1"/>
  <c r="AA152" i="1"/>
  <c r="Y152" i="1"/>
  <c r="X152" i="1"/>
  <c r="W152" i="1" s="1"/>
  <c r="P152" i="1"/>
  <c r="AY151" i="1"/>
  <c r="AX151" i="1"/>
  <c r="AV151" i="1"/>
  <c r="AW151" i="1" s="1"/>
  <c r="AU151" i="1"/>
  <c r="AS151" i="1" s="1"/>
  <c r="AT151" i="1"/>
  <c r="AL151" i="1"/>
  <c r="AG151" i="1"/>
  <c r="Y151" i="1"/>
  <c r="X151" i="1"/>
  <c r="S151" i="1"/>
  <c r="T151" i="1" s="1"/>
  <c r="U151" i="1" s="1"/>
  <c r="P151" i="1"/>
  <c r="AB151" i="1" s="1"/>
  <c r="K151" i="1"/>
  <c r="J151" i="1"/>
  <c r="I151" i="1"/>
  <c r="H151" i="1" s="1"/>
  <c r="AY150" i="1"/>
  <c r="AX150" i="1"/>
  <c r="AW150" i="1" s="1"/>
  <c r="AV150" i="1"/>
  <c r="AU150" i="1"/>
  <c r="AS150" i="1"/>
  <c r="AT150" i="1" s="1"/>
  <c r="AL150" i="1"/>
  <c r="I150" i="1" s="1"/>
  <c r="H150" i="1" s="1"/>
  <c r="AG150" i="1"/>
  <c r="J150" i="1" s="1"/>
  <c r="AF150" i="1"/>
  <c r="Y150" i="1"/>
  <c r="X150" i="1"/>
  <c r="W150" i="1"/>
  <c r="S150" i="1"/>
  <c r="P150" i="1"/>
  <c r="N150" i="1"/>
  <c r="AY149" i="1"/>
  <c r="AX149" i="1"/>
  <c r="AV149" i="1"/>
  <c r="AW149" i="1" s="1"/>
  <c r="AU149" i="1"/>
  <c r="AS149" i="1" s="1"/>
  <c r="AL149" i="1"/>
  <c r="AG149" i="1"/>
  <c r="Y149" i="1"/>
  <c r="X149" i="1"/>
  <c r="W149" i="1" s="1"/>
  <c r="P149" i="1"/>
  <c r="J149" i="1"/>
  <c r="I149" i="1"/>
  <c r="H149" i="1" s="1"/>
  <c r="AY148" i="1"/>
  <c r="AX148" i="1"/>
  <c r="AV148" i="1"/>
  <c r="AU148" i="1"/>
  <c r="AS148" i="1" s="1"/>
  <c r="AL148" i="1"/>
  <c r="AG148" i="1"/>
  <c r="J148" i="1" s="1"/>
  <c r="AA148" i="1"/>
  <c r="Y148" i="1"/>
  <c r="X148" i="1"/>
  <c r="W148" i="1"/>
  <c r="P148" i="1"/>
  <c r="I148" i="1"/>
  <c r="H148" i="1"/>
  <c r="AY147" i="1"/>
  <c r="S147" i="1" s="1"/>
  <c r="AX147" i="1"/>
  <c r="AW147" i="1" s="1"/>
  <c r="AV147" i="1"/>
  <c r="AU147" i="1"/>
  <c r="AS147" i="1" s="1"/>
  <c r="AL147" i="1"/>
  <c r="AG147" i="1"/>
  <c r="AE147" i="1"/>
  <c r="Y147" i="1"/>
  <c r="X147" i="1"/>
  <c r="W147" i="1"/>
  <c r="P147" i="1"/>
  <c r="K147" i="1"/>
  <c r="J147" i="1"/>
  <c r="I147" i="1"/>
  <c r="H147" i="1" s="1"/>
  <c r="AY146" i="1"/>
  <c r="AX146" i="1"/>
  <c r="AV146" i="1"/>
  <c r="AW146" i="1" s="1"/>
  <c r="AU146" i="1"/>
  <c r="AS146" i="1"/>
  <c r="AL146" i="1"/>
  <c r="I146" i="1" s="1"/>
  <c r="H146" i="1" s="1"/>
  <c r="AG146" i="1"/>
  <c r="Y146" i="1"/>
  <c r="X146" i="1"/>
  <c r="P146" i="1"/>
  <c r="N146" i="1"/>
  <c r="J146" i="1"/>
  <c r="AY145" i="1"/>
  <c r="AX145" i="1"/>
  <c r="AV145" i="1"/>
  <c r="AW145" i="1" s="1"/>
  <c r="AU145" i="1"/>
  <c r="AS145" i="1" s="1"/>
  <c r="AL145" i="1"/>
  <c r="AG145" i="1"/>
  <c r="Y145" i="1"/>
  <c r="X145" i="1"/>
  <c r="W145" i="1" s="1"/>
  <c r="S145" i="1"/>
  <c r="P145" i="1"/>
  <c r="J145" i="1"/>
  <c r="I145" i="1"/>
  <c r="H145" i="1"/>
  <c r="AY144" i="1"/>
  <c r="AX144" i="1"/>
  <c r="AV144" i="1"/>
  <c r="AW144" i="1" s="1"/>
  <c r="AU144" i="1"/>
  <c r="AS144" i="1"/>
  <c r="AT144" i="1" s="1"/>
  <c r="AL144" i="1"/>
  <c r="AG144" i="1"/>
  <c r="J144" i="1" s="1"/>
  <c r="AF144" i="1"/>
  <c r="AE144" i="1"/>
  <c r="Y144" i="1"/>
  <c r="X144" i="1"/>
  <c r="W144" i="1"/>
  <c r="P144" i="1"/>
  <c r="N144" i="1"/>
  <c r="K144" i="1"/>
  <c r="I144" i="1"/>
  <c r="H144" i="1"/>
  <c r="AA144" i="1" s="1"/>
  <c r="AY143" i="1"/>
  <c r="AX143" i="1"/>
  <c r="AV143" i="1"/>
  <c r="AW143" i="1" s="1"/>
  <c r="AU143" i="1"/>
  <c r="AS143" i="1" s="1"/>
  <c r="AL143" i="1"/>
  <c r="AG143" i="1"/>
  <c r="J143" i="1" s="1"/>
  <c r="AA143" i="1"/>
  <c r="Y143" i="1"/>
  <c r="W143" i="1" s="1"/>
  <c r="X143" i="1"/>
  <c r="P143" i="1"/>
  <c r="I143" i="1"/>
  <c r="H143" i="1"/>
  <c r="AY142" i="1"/>
  <c r="S142" i="1" s="1"/>
  <c r="AX142" i="1"/>
  <c r="AW142" i="1" s="1"/>
  <c r="AV142" i="1"/>
  <c r="AU142" i="1"/>
  <c r="AS142" i="1" s="1"/>
  <c r="AL142" i="1"/>
  <c r="AG142" i="1"/>
  <c r="AE142" i="1"/>
  <c r="Y142" i="1"/>
  <c r="X142" i="1"/>
  <c r="W142" i="1"/>
  <c r="P142" i="1"/>
  <c r="K142" i="1"/>
  <c r="J142" i="1"/>
  <c r="I142" i="1"/>
  <c r="H142" i="1" s="1"/>
  <c r="AY141" i="1"/>
  <c r="AX141" i="1"/>
  <c r="AV141" i="1"/>
  <c r="AW141" i="1" s="1"/>
  <c r="AU141" i="1"/>
  <c r="AS141" i="1"/>
  <c r="AL141" i="1"/>
  <c r="I141" i="1" s="1"/>
  <c r="H141" i="1" s="1"/>
  <c r="AG141" i="1"/>
  <c r="Y141" i="1"/>
  <c r="X141" i="1"/>
  <c r="P141" i="1"/>
  <c r="N141" i="1"/>
  <c r="J141" i="1"/>
  <c r="AY140" i="1"/>
  <c r="AX140" i="1"/>
  <c r="AW140" i="1"/>
  <c r="AV140" i="1"/>
  <c r="S140" i="1" s="1"/>
  <c r="AU140" i="1"/>
  <c r="AS140" i="1" s="1"/>
  <c r="AL140" i="1"/>
  <c r="AG140" i="1"/>
  <c r="Y140" i="1"/>
  <c r="X140" i="1"/>
  <c r="W140" i="1" s="1"/>
  <c r="P140" i="1"/>
  <c r="N140" i="1"/>
  <c r="J140" i="1"/>
  <c r="I140" i="1"/>
  <c r="H140" i="1"/>
  <c r="AY139" i="1"/>
  <c r="AX139" i="1"/>
  <c r="AV139" i="1"/>
  <c r="AU139" i="1"/>
  <c r="AS139" i="1"/>
  <c r="AT139" i="1" s="1"/>
  <c r="AL139" i="1"/>
  <c r="I139" i="1" s="1"/>
  <c r="AG139" i="1"/>
  <c r="J139" i="1" s="1"/>
  <c r="AF139" i="1"/>
  <c r="AE139" i="1"/>
  <c r="Y139" i="1"/>
  <c r="X139" i="1"/>
  <c r="W139" i="1"/>
  <c r="P139" i="1"/>
  <c r="N139" i="1"/>
  <c r="K139" i="1"/>
  <c r="H139" i="1"/>
  <c r="AY138" i="1"/>
  <c r="AX138" i="1"/>
  <c r="AV138" i="1"/>
  <c r="AU138" i="1"/>
  <c r="AT138" i="1"/>
  <c r="AS138" i="1"/>
  <c r="AL138" i="1"/>
  <c r="AG138" i="1"/>
  <c r="J138" i="1" s="1"/>
  <c r="AF138" i="1"/>
  <c r="Y138" i="1"/>
  <c r="X138" i="1"/>
  <c r="W138" i="1"/>
  <c r="P138" i="1"/>
  <c r="I138" i="1"/>
  <c r="H138" i="1"/>
  <c r="AA138" i="1" s="1"/>
  <c r="AY137" i="1"/>
  <c r="AX137" i="1"/>
  <c r="AW137" i="1"/>
  <c r="AV137" i="1"/>
  <c r="AU137" i="1"/>
  <c r="AS137" i="1" s="1"/>
  <c r="AL137" i="1"/>
  <c r="AG137" i="1"/>
  <c r="AA137" i="1"/>
  <c r="Y137" i="1"/>
  <c r="X137" i="1"/>
  <c r="W137" i="1"/>
  <c r="S137" i="1"/>
  <c r="P137" i="1"/>
  <c r="K137" i="1"/>
  <c r="J137" i="1"/>
  <c r="I137" i="1"/>
  <c r="H137" i="1" s="1"/>
  <c r="AY136" i="1"/>
  <c r="AX136" i="1"/>
  <c r="AV136" i="1"/>
  <c r="AU136" i="1"/>
  <c r="AS136" i="1"/>
  <c r="AL136" i="1"/>
  <c r="I136" i="1" s="1"/>
  <c r="H136" i="1" s="1"/>
  <c r="AG136" i="1"/>
  <c r="J136" i="1" s="1"/>
  <c r="Y136" i="1"/>
  <c r="X136" i="1"/>
  <c r="W136" i="1"/>
  <c r="P136" i="1"/>
  <c r="AY135" i="1"/>
  <c r="AX135" i="1"/>
  <c r="AV135" i="1"/>
  <c r="AW135" i="1" s="1"/>
  <c r="AU135" i="1"/>
  <c r="AS135" i="1"/>
  <c r="AL135" i="1"/>
  <c r="I135" i="1" s="1"/>
  <c r="H135" i="1" s="1"/>
  <c r="AG135" i="1"/>
  <c r="Y135" i="1"/>
  <c r="X135" i="1"/>
  <c r="W135" i="1" s="1"/>
  <c r="P135" i="1"/>
  <c r="J135" i="1"/>
  <c r="AY134" i="1"/>
  <c r="S134" i="1" s="1"/>
  <c r="AX134" i="1"/>
  <c r="AW134" i="1"/>
  <c r="AV134" i="1"/>
  <c r="AU134" i="1"/>
  <c r="AS134" i="1"/>
  <c r="AT134" i="1" s="1"/>
  <c r="AL134" i="1"/>
  <c r="I134" i="1" s="1"/>
  <c r="H134" i="1" s="1"/>
  <c r="AG134" i="1"/>
  <c r="J134" i="1" s="1"/>
  <c r="AF134" i="1"/>
  <c r="AE134" i="1"/>
  <c r="Y134" i="1"/>
  <c r="X134" i="1"/>
  <c r="W134" i="1"/>
  <c r="P134" i="1"/>
  <c r="N134" i="1"/>
  <c r="K134" i="1"/>
  <c r="AY133" i="1"/>
  <c r="AX133" i="1"/>
  <c r="AV133" i="1"/>
  <c r="AU133" i="1"/>
  <c r="AS133" i="1" s="1"/>
  <c r="AL133" i="1"/>
  <c r="AG133" i="1"/>
  <c r="J133" i="1" s="1"/>
  <c r="Y133" i="1"/>
  <c r="X133" i="1"/>
  <c r="W133" i="1"/>
  <c r="P133" i="1"/>
  <c r="I133" i="1"/>
  <c r="H133" i="1"/>
  <c r="AY132" i="1"/>
  <c r="AX132" i="1"/>
  <c r="AW132" i="1" s="1"/>
  <c r="AV132" i="1"/>
  <c r="AU132" i="1"/>
  <c r="AS132" i="1" s="1"/>
  <c r="N132" i="1" s="1"/>
  <c r="AT132" i="1"/>
  <c r="AL132" i="1"/>
  <c r="AG132" i="1"/>
  <c r="AF132" i="1"/>
  <c r="AE132" i="1"/>
  <c r="AA132" i="1"/>
  <c r="Y132" i="1"/>
  <c r="X132" i="1"/>
  <c r="W132" i="1"/>
  <c r="S132" i="1"/>
  <c r="P132" i="1"/>
  <c r="K132" i="1"/>
  <c r="J132" i="1"/>
  <c r="I132" i="1"/>
  <c r="H132" i="1" s="1"/>
  <c r="AY131" i="1"/>
  <c r="AX131" i="1"/>
  <c r="AV131" i="1"/>
  <c r="AW131" i="1" s="1"/>
  <c r="AU131" i="1"/>
  <c r="AT131" i="1"/>
  <c r="AS131" i="1"/>
  <c r="AF131" i="1" s="1"/>
  <c r="AL131" i="1"/>
  <c r="I131" i="1" s="1"/>
  <c r="H131" i="1" s="1"/>
  <c r="AG131" i="1"/>
  <c r="Y131" i="1"/>
  <c r="X131" i="1"/>
  <c r="W131" i="1"/>
  <c r="P131" i="1"/>
  <c r="J131" i="1"/>
  <c r="AY130" i="1"/>
  <c r="AX130" i="1"/>
  <c r="AW130" i="1" s="1"/>
  <c r="AV130" i="1"/>
  <c r="AU130" i="1"/>
  <c r="AS130" i="1"/>
  <c r="AL130" i="1"/>
  <c r="I130" i="1" s="1"/>
  <c r="H130" i="1" s="1"/>
  <c r="AG130" i="1"/>
  <c r="AE130" i="1"/>
  <c r="AA130" i="1"/>
  <c r="Y130" i="1"/>
  <c r="X130" i="1"/>
  <c r="P130" i="1"/>
  <c r="N130" i="1"/>
  <c r="K130" i="1"/>
  <c r="J130" i="1"/>
  <c r="AY129" i="1"/>
  <c r="AX129" i="1"/>
  <c r="AV129" i="1"/>
  <c r="AU129" i="1"/>
  <c r="AS129" i="1"/>
  <c r="AL129" i="1"/>
  <c r="AG129" i="1"/>
  <c r="J129" i="1" s="1"/>
  <c r="Y129" i="1"/>
  <c r="X129" i="1"/>
  <c r="W129" i="1"/>
  <c r="P129" i="1"/>
  <c r="K129" i="1"/>
  <c r="I129" i="1"/>
  <c r="H129" i="1" s="1"/>
  <c r="AY128" i="1"/>
  <c r="AX128" i="1"/>
  <c r="AV128" i="1"/>
  <c r="S128" i="1" s="1"/>
  <c r="AU128" i="1"/>
  <c r="AS128" i="1"/>
  <c r="AL128" i="1"/>
  <c r="AG128" i="1"/>
  <c r="Y128" i="1"/>
  <c r="W128" i="1" s="1"/>
  <c r="X128" i="1"/>
  <c r="P128" i="1"/>
  <c r="J128" i="1"/>
  <c r="I128" i="1"/>
  <c r="H128" i="1" s="1"/>
  <c r="AY127" i="1"/>
  <c r="AX127" i="1"/>
  <c r="AW127" i="1" s="1"/>
  <c r="AV127" i="1"/>
  <c r="AU127" i="1"/>
  <c r="AS127" i="1" s="1"/>
  <c r="AE127" i="1" s="1"/>
  <c r="AT127" i="1"/>
  <c r="AL127" i="1"/>
  <c r="I127" i="1" s="1"/>
  <c r="H127" i="1" s="1"/>
  <c r="AG127" i="1"/>
  <c r="J127" i="1" s="1"/>
  <c r="AF127" i="1"/>
  <c r="Y127" i="1"/>
  <c r="X127" i="1"/>
  <c r="W127" i="1"/>
  <c r="V127" i="1"/>
  <c r="Z127" i="1" s="1"/>
  <c r="S127" i="1"/>
  <c r="T127" i="1" s="1"/>
  <c r="U127" i="1" s="1"/>
  <c r="AC127" i="1" s="1"/>
  <c r="P127" i="1"/>
  <c r="N127" i="1"/>
  <c r="K127" i="1"/>
  <c r="AY126" i="1"/>
  <c r="AX126" i="1"/>
  <c r="AV126" i="1"/>
  <c r="S126" i="1" s="1"/>
  <c r="AU126" i="1"/>
  <c r="AT126" i="1"/>
  <c r="AS126" i="1"/>
  <c r="AL126" i="1"/>
  <c r="I126" i="1" s="1"/>
  <c r="H126" i="1" s="1"/>
  <c r="AG126" i="1"/>
  <c r="Y126" i="1"/>
  <c r="X126" i="1"/>
  <c r="W126" i="1"/>
  <c r="P126" i="1"/>
  <c r="N126" i="1"/>
  <c r="K126" i="1"/>
  <c r="J126" i="1"/>
  <c r="AY125" i="1"/>
  <c r="AX125" i="1"/>
  <c r="AW125" i="1"/>
  <c r="AV125" i="1"/>
  <c r="AU125" i="1"/>
  <c r="AS125" i="1"/>
  <c r="AL125" i="1"/>
  <c r="I125" i="1" s="1"/>
  <c r="H125" i="1" s="1"/>
  <c r="AG125" i="1"/>
  <c r="J125" i="1" s="1"/>
  <c r="Y125" i="1"/>
  <c r="W125" i="1" s="1"/>
  <c r="X125" i="1"/>
  <c r="S125" i="1"/>
  <c r="P125" i="1"/>
  <c r="AY124" i="1"/>
  <c r="AX124" i="1"/>
  <c r="AW124" i="1"/>
  <c r="AV124" i="1"/>
  <c r="S124" i="1" s="1"/>
  <c r="AU124" i="1"/>
  <c r="AS124" i="1" s="1"/>
  <c r="AL124" i="1"/>
  <c r="AG124" i="1"/>
  <c r="J124" i="1" s="1"/>
  <c r="AA124" i="1"/>
  <c r="Y124" i="1"/>
  <c r="W124" i="1" s="1"/>
  <c r="X124" i="1"/>
  <c r="P124" i="1"/>
  <c r="I124" i="1"/>
  <c r="H124" i="1"/>
  <c r="AY123" i="1"/>
  <c r="AX123" i="1"/>
  <c r="AV123" i="1"/>
  <c r="AW123" i="1" s="1"/>
  <c r="AU123" i="1"/>
  <c r="AS123" i="1" s="1"/>
  <c r="AL123" i="1"/>
  <c r="AG123" i="1"/>
  <c r="Y123" i="1"/>
  <c r="X123" i="1"/>
  <c r="W123" i="1"/>
  <c r="T123" i="1"/>
  <c r="U123" i="1" s="1"/>
  <c r="S123" i="1"/>
  <c r="P123" i="1"/>
  <c r="J123" i="1"/>
  <c r="I123" i="1"/>
  <c r="H123" i="1"/>
  <c r="AY122" i="1"/>
  <c r="S122" i="1" s="1"/>
  <c r="AX122" i="1"/>
  <c r="AW122" i="1" s="1"/>
  <c r="AV122" i="1"/>
  <c r="AU122" i="1"/>
  <c r="AS122" i="1" s="1"/>
  <c r="AL122" i="1"/>
  <c r="AG122" i="1"/>
  <c r="Y122" i="1"/>
  <c r="X122" i="1"/>
  <c r="W122" i="1" s="1"/>
  <c r="T122" i="1"/>
  <c r="U122" i="1" s="1"/>
  <c r="P122" i="1"/>
  <c r="J122" i="1"/>
  <c r="I122" i="1"/>
  <c r="H122" i="1" s="1"/>
  <c r="AY121" i="1"/>
  <c r="AX121" i="1"/>
  <c r="AV121" i="1"/>
  <c r="AW121" i="1" s="1"/>
  <c r="AU121" i="1"/>
  <c r="AT121" i="1"/>
  <c r="AS121" i="1"/>
  <c r="AF121" i="1" s="1"/>
  <c r="AL121" i="1"/>
  <c r="I121" i="1" s="1"/>
  <c r="H121" i="1" s="1"/>
  <c r="AG121" i="1"/>
  <c r="J121" i="1" s="1"/>
  <c r="AE121" i="1"/>
  <c r="Y121" i="1"/>
  <c r="X121" i="1"/>
  <c r="W121" i="1"/>
  <c r="S121" i="1"/>
  <c r="P121" i="1"/>
  <c r="N121" i="1"/>
  <c r="K121" i="1"/>
  <c r="AY120" i="1"/>
  <c r="AX120" i="1"/>
  <c r="AW120" i="1"/>
  <c r="AV120" i="1"/>
  <c r="S120" i="1" s="1"/>
  <c r="AU120" i="1"/>
  <c r="AS120" i="1" s="1"/>
  <c r="AL120" i="1"/>
  <c r="I120" i="1" s="1"/>
  <c r="H120" i="1" s="1"/>
  <c r="AG120" i="1"/>
  <c r="J120" i="1" s="1"/>
  <c r="AF120" i="1"/>
  <c r="Y120" i="1"/>
  <c r="X120" i="1"/>
  <c r="W120" i="1"/>
  <c r="P120" i="1"/>
  <c r="K120" i="1"/>
  <c r="AY119" i="1"/>
  <c r="AX119" i="1"/>
  <c r="AW119" i="1"/>
  <c r="AV119" i="1"/>
  <c r="AU119" i="1"/>
  <c r="AS119" i="1"/>
  <c r="AL119" i="1"/>
  <c r="I119" i="1" s="1"/>
  <c r="H119" i="1" s="1"/>
  <c r="AG119" i="1"/>
  <c r="J119" i="1" s="1"/>
  <c r="Y119" i="1"/>
  <c r="X119" i="1"/>
  <c r="S119" i="1"/>
  <c r="P119" i="1"/>
  <c r="AY118" i="1"/>
  <c r="AX118" i="1"/>
  <c r="AV118" i="1"/>
  <c r="AU118" i="1"/>
  <c r="AS118" i="1" s="1"/>
  <c r="AL118" i="1"/>
  <c r="AG118" i="1"/>
  <c r="AA118" i="1"/>
  <c r="Y118" i="1"/>
  <c r="W118" i="1" s="1"/>
  <c r="X118" i="1"/>
  <c r="P118" i="1"/>
  <c r="J118" i="1"/>
  <c r="I118" i="1"/>
  <c r="H118" i="1" s="1"/>
  <c r="AY117" i="1"/>
  <c r="AX117" i="1"/>
  <c r="AW117" i="1" s="1"/>
  <c r="AV117" i="1"/>
  <c r="AU117" i="1"/>
  <c r="AS117" i="1"/>
  <c r="AT117" i="1" s="1"/>
  <c r="AL117" i="1"/>
  <c r="AG117" i="1"/>
  <c r="J117" i="1" s="1"/>
  <c r="AE117" i="1"/>
  <c r="Y117" i="1"/>
  <c r="X117" i="1"/>
  <c r="W117" i="1" s="1"/>
  <c r="S117" i="1"/>
  <c r="P117" i="1"/>
  <c r="I117" i="1"/>
  <c r="H117" i="1" s="1"/>
  <c r="AA117" i="1" s="1"/>
  <c r="AY116" i="1"/>
  <c r="AX116" i="1"/>
  <c r="AW116" i="1" s="1"/>
  <c r="AV116" i="1"/>
  <c r="AU116" i="1"/>
  <c r="AT116" i="1"/>
  <c r="AS116" i="1"/>
  <c r="AF116" i="1" s="1"/>
  <c r="AL116" i="1"/>
  <c r="AG116" i="1"/>
  <c r="AE116" i="1"/>
  <c r="Y116" i="1"/>
  <c r="W116" i="1" s="1"/>
  <c r="X116" i="1"/>
  <c r="S116" i="1"/>
  <c r="T116" i="1" s="1"/>
  <c r="U116" i="1" s="1"/>
  <c r="P116" i="1"/>
  <c r="N116" i="1"/>
  <c r="K116" i="1"/>
  <c r="J116" i="1"/>
  <c r="I116" i="1"/>
  <c r="H116" i="1"/>
  <c r="AY115" i="1"/>
  <c r="AX115" i="1"/>
  <c r="AV115" i="1"/>
  <c r="AW115" i="1" s="1"/>
  <c r="AU115" i="1"/>
  <c r="AS115" i="1" s="1"/>
  <c r="AL115" i="1"/>
  <c r="AG115" i="1"/>
  <c r="AF115" i="1"/>
  <c r="AE115" i="1"/>
  <c r="Y115" i="1"/>
  <c r="W115" i="1" s="1"/>
  <c r="X115" i="1"/>
  <c r="S115" i="1"/>
  <c r="P115" i="1"/>
  <c r="K115" i="1"/>
  <c r="J115" i="1"/>
  <c r="I115" i="1"/>
  <c r="H115" i="1" s="1"/>
  <c r="AY114" i="1"/>
  <c r="AX114" i="1"/>
  <c r="AW114" i="1"/>
  <c r="AV114" i="1"/>
  <c r="S114" i="1" s="1"/>
  <c r="AU114" i="1"/>
  <c r="AS114" i="1"/>
  <c r="AL114" i="1"/>
  <c r="I114" i="1" s="1"/>
  <c r="H114" i="1" s="1"/>
  <c r="AG114" i="1"/>
  <c r="J114" i="1" s="1"/>
  <c r="Y114" i="1"/>
  <c r="X114" i="1"/>
  <c r="W114" i="1" s="1"/>
  <c r="P114" i="1"/>
  <c r="K114" i="1"/>
  <c r="AY113" i="1"/>
  <c r="AX113" i="1"/>
  <c r="AV113" i="1"/>
  <c r="AW113" i="1" s="1"/>
  <c r="AU113" i="1"/>
  <c r="AS113" i="1"/>
  <c r="AL113" i="1"/>
  <c r="AG113" i="1"/>
  <c r="J113" i="1" s="1"/>
  <c r="Y113" i="1"/>
  <c r="W113" i="1" s="1"/>
  <c r="X113" i="1"/>
  <c r="P113" i="1"/>
  <c r="I113" i="1"/>
  <c r="H113" i="1" s="1"/>
  <c r="AY112" i="1"/>
  <c r="S112" i="1" s="1"/>
  <c r="AX112" i="1"/>
  <c r="AW112" i="1"/>
  <c r="AV112" i="1"/>
  <c r="AU112" i="1"/>
  <c r="AS112" i="1" s="1"/>
  <c r="AL112" i="1"/>
  <c r="AG112" i="1"/>
  <c r="J112" i="1" s="1"/>
  <c r="AA112" i="1"/>
  <c r="Y112" i="1"/>
  <c r="W112" i="1" s="1"/>
  <c r="X112" i="1"/>
  <c r="P112" i="1"/>
  <c r="I112" i="1"/>
  <c r="H112" i="1" s="1"/>
  <c r="AY111" i="1"/>
  <c r="AX111" i="1"/>
  <c r="AW111" i="1" s="1"/>
  <c r="AV111" i="1"/>
  <c r="S111" i="1" s="1"/>
  <c r="AU111" i="1"/>
  <c r="AS111" i="1" s="1"/>
  <c r="AL111" i="1"/>
  <c r="I111" i="1" s="1"/>
  <c r="H111" i="1" s="1"/>
  <c r="AG111" i="1"/>
  <c r="AA111" i="1"/>
  <c r="Y111" i="1"/>
  <c r="X111" i="1"/>
  <c r="W111" i="1"/>
  <c r="P111" i="1"/>
  <c r="J111" i="1"/>
  <c r="AY110" i="1"/>
  <c r="S110" i="1" s="1"/>
  <c r="AX110" i="1"/>
  <c r="AW110" i="1"/>
  <c r="AV110" i="1"/>
  <c r="AU110" i="1"/>
  <c r="AS110" i="1"/>
  <c r="AT110" i="1" s="1"/>
  <c r="AL110" i="1"/>
  <c r="AG110" i="1"/>
  <c r="AF110" i="1"/>
  <c r="AE110" i="1"/>
  <c r="Y110" i="1"/>
  <c r="X110" i="1"/>
  <c r="W110" i="1"/>
  <c r="P110" i="1"/>
  <c r="N110" i="1"/>
  <c r="K110" i="1"/>
  <c r="J110" i="1"/>
  <c r="I110" i="1"/>
  <c r="H110" i="1"/>
  <c r="AY109" i="1"/>
  <c r="S109" i="1" s="1"/>
  <c r="AX109" i="1"/>
  <c r="AV109" i="1"/>
  <c r="AW109" i="1" s="1"/>
  <c r="AU109" i="1"/>
  <c r="AS109" i="1" s="1"/>
  <c r="AL109" i="1"/>
  <c r="AG109" i="1"/>
  <c r="J109" i="1" s="1"/>
  <c r="AF109" i="1"/>
  <c r="AE109" i="1"/>
  <c r="Y109" i="1"/>
  <c r="X109" i="1"/>
  <c r="W109" i="1" s="1"/>
  <c r="P109" i="1"/>
  <c r="K109" i="1"/>
  <c r="I109" i="1"/>
  <c r="H109" i="1"/>
  <c r="AY108" i="1"/>
  <c r="AX108" i="1"/>
  <c r="AV108" i="1"/>
  <c r="AW108" i="1" s="1"/>
  <c r="AU108" i="1"/>
  <c r="AT108" i="1"/>
  <c r="AS108" i="1"/>
  <c r="N108" i="1" s="1"/>
  <c r="AL108" i="1"/>
  <c r="AG108" i="1"/>
  <c r="J108" i="1" s="1"/>
  <c r="AF108" i="1"/>
  <c r="AE108" i="1"/>
  <c r="AA108" i="1"/>
  <c r="Y108" i="1"/>
  <c r="X108" i="1"/>
  <c r="W108" i="1"/>
  <c r="P108" i="1"/>
  <c r="K108" i="1"/>
  <c r="I108" i="1"/>
  <c r="H108" i="1"/>
  <c r="AY107" i="1"/>
  <c r="S107" i="1" s="1"/>
  <c r="AX107" i="1"/>
  <c r="AW107" i="1"/>
  <c r="AV107" i="1"/>
  <c r="AU107" i="1"/>
  <c r="AS107" i="1"/>
  <c r="AL107" i="1"/>
  <c r="I107" i="1" s="1"/>
  <c r="H107" i="1" s="1"/>
  <c r="AG107" i="1"/>
  <c r="Y107" i="1"/>
  <c r="X107" i="1"/>
  <c r="P107" i="1"/>
  <c r="J107" i="1"/>
  <c r="AY106" i="1"/>
  <c r="AX106" i="1"/>
  <c r="AV106" i="1"/>
  <c r="AU106" i="1"/>
  <c r="AS106" i="1" s="1"/>
  <c r="AT106" i="1" s="1"/>
  <c r="AL106" i="1"/>
  <c r="AG106" i="1"/>
  <c r="Y106" i="1"/>
  <c r="X106" i="1"/>
  <c r="W106" i="1" s="1"/>
  <c r="P106" i="1"/>
  <c r="J106" i="1"/>
  <c r="I106" i="1"/>
  <c r="H106" i="1" s="1"/>
  <c r="AY105" i="1"/>
  <c r="AX105" i="1"/>
  <c r="AV105" i="1"/>
  <c r="S105" i="1" s="1"/>
  <c r="AU105" i="1"/>
  <c r="AS105" i="1" s="1"/>
  <c r="AL105" i="1"/>
  <c r="AG105" i="1"/>
  <c r="AA105" i="1"/>
  <c r="Y105" i="1"/>
  <c r="X105" i="1"/>
  <c r="P105" i="1"/>
  <c r="J105" i="1"/>
  <c r="I105" i="1"/>
  <c r="H105" i="1" s="1"/>
  <c r="AY104" i="1"/>
  <c r="S104" i="1" s="1"/>
  <c r="AX104" i="1"/>
  <c r="AW104" i="1"/>
  <c r="AV104" i="1"/>
  <c r="AU104" i="1"/>
  <c r="AS104" i="1"/>
  <c r="AT104" i="1" s="1"/>
  <c r="AL104" i="1"/>
  <c r="AG104" i="1"/>
  <c r="AE104" i="1"/>
  <c r="Y104" i="1"/>
  <c r="X104" i="1"/>
  <c r="W104" i="1" s="1"/>
  <c r="P104" i="1"/>
  <c r="N104" i="1"/>
  <c r="J104" i="1"/>
  <c r="I104" i="1"/>
  <c r="H104" i="1"/>
  <c r="AY103" i="1"/>
  <c r="AX103" i="1"/>
  <c r="AV103" i="1"/>
  <c r="AW103" i="1" s="1"/>
  <c r="AU103" i="1"/>
  <c r="AT103" i="1"/>
  <c r="AS103" i="1"/>
  <c r="AL103" i="1"/>
  <c r="I103" i="1" s="1"/>
  <c r="H103" i="1" s="1"/>
  <c r="AG103" i="1"/>
  <c r="J103" i="1" s="1"/>
  <c r="AF103" i="1"/>
  <c r="AE103" i="1"/>
  <c r="Y103" i="1"/>
  <c r="X103" i="1"/>
  <c r="W103" i="1" s="1"/>
  <c r="P103" i="1"/>
  <c r="N103" i="1"/>
  <c r="K103" i="1"/>
  <c r="AY102" i="1"/>
  <c r="AX102" i="1"/>
  <c r="AV102" i="1"/>
  <c r="AU102" i="1"/>
  <c r="AS102" i="1" s="1"/>
  <c r="AL102" i="1"/>
  <c r="AG102" i="1"/>
  <c r="AA102" i="1"/>
  <c r="Y102" i="1"/>
  <c r="W102" i="1" s="1"/>
  <c r="X102" i="1"/>
  <c r="P102" i="1"/>
  <c r="J102" i="1"/>
  <c r="I102" i="1"/>
  <c r="H102" i="1"/>
  <c r="AY101" i="1"/>
  <c r="S101" i="1" s="1"/>
  <c r="AX101" i="1"/>
  <c r="AW101" i="1" s="1"/>
  <c r="AV101" i="1"/>
  <c r="AU101" i="1"/>
  <c r="AT101" i="1"/>
  <c r="AS101" i="1"/>
  <c r="AL101" i="1"/>
  <c r="AG101" i="1"/>
  <c r="AF101" i="1"/>
  <c r="AE101" i="1"/>
  <c r="Y101" i="1"/>
  <c r="X101" i="1"/>
  <c r="W101" i="1" s="1"/>
  <c r="U101" i="1"/>
  <c r="AC101" i="1" s="1"/>
  <c r="T101" i="1"/>
  <c r="P101" i="1"/>
  <c r="N101" i="1"/>
  <c r="K101" i="1"/>
  <c r="J101" i="1"/>
  <c r="I101" i="1"/>
  <c r="H101" i="1" s="1"/>
  <c r="AY100" i="1"/>
  <c r="AX100" i="1"/>
  <c r="AV100" i="1"/>
  <c r="AW100" i="1" s="1"/>
  <c r="AU100" i="1"/>
  <c r="AS100" i="1"/>
  <c r="AL100" i="1"/>
  <c r="I100" i="1" s="1"/>
  <c r="H100" i="1" s="1"/>
  <c r="AG100" i="1"/>
  <c r="J100" i="1" s="1"/>
  <c r="Y100" i="1"/>
  <c r="X100" i="1"/>
  <c r="W100" i="1" s="1"/>
  <c r="P100" i="1"/>
  <c r="N100" i="1"/>
  <c r="AY99" i="1"/>
  <c r="AX99" i="1"/>
  <c r="AV99" i="1"/>
  <c r="AW99" i="1" s="1"/>
  <c r="AU99" i="1"/>
  <c r="AS99" i="1" s="1"/>
  <c r="AL99" i="1"/>
  <c r="AG99" i="1"/>
  <c r="Y99" i="1"/>
  <c r="X99" i="1"/>
  <c r="W99" i="1" s="1"/>
  <c r="S99" i="1"/>
  <c r="P99" i="1"/>
  <c r="J99" i="1"/>
  <c r="I99" i="1"/>
  <c r="H99" i="1" s="1"/>
  <c r="AY98" i="1"/>
  <c r="AX98" i="1"/>
  <c r="AV98" i="1"/>
  <c r="AW98" i="1" s="1"/>
  <c r="AU98" i="1"/>
  <c r="AT98" i="1"/>
  <c r="AS98" i="1"/>
  <c r="AL98" i="1"/>
  <c r="I98" i="1" s="1"/>
  <c r="H98" i="1" s="1"/>
  <c r="AG98" i="1"/>
  <c r="J98" i="1" s="1"/>
  <c r="AF98" i="1"/>
  <c r="AE98" i="1"/>
  <c r="Y98" i="1"/>
  <c r="X98" i="1"/>
  <c r="W98" i="1"/>
  <c r="P98" i="1"/>
  <c r="N98" i="1"/>
  <c r="K98" i="1"/>
  <c r="AY97" i="1"/>
  <c r="AX97" i="1"/>
  <c r="AV97" i="1"/>
  <c r="AU97" i="1"/>
  <c r="AS97" i="1"/>
  <c r="AL97" i="1"/>
  <c r="AG97" i="1"/>
  <c r="AA97" i="1"/>
  <c r="Y97" i="1"/>
  <c r="X97" i="1"/>
  <c r="W97" i="1" s="1"/>
  <c r="P97" i="1"/>
  <c r="J97" i="1"/>
  <c r="I97" i="1"/>
  <c r="H97" i="1"/>
  <c r="AY96" i="1"/>
  <c r="AX96" i="1"/>
  <c r="AW96" i="1"/>
  <c r="AV96" i="1"/>
  <c r="AU96" i="1"/>
  <c r="AT96" i="1"/>
  <c r="AS96" i="1"/>
  <c r="AL96" i="1"/>
  <c r="AG96" i="1"/>
  <c r="AF96" i="1"/>
  <c r="AE96" i="1"/>
  <c r="Y96" i="1"/>
  <c r="X96" i="1"/>
  <c r="W96" i="1" s="1"/>
  <c r="S96" i="1"/>
  <c r="P96" i="1"/>
  <c r="N96" i="1"/>
  <c r="K96" i="1"/>
  <c r="J96" i="1"/>
  <c r="I96" i="1"/>
  <c r="H96" i="1" s="1"/>
  <c r="AY95" i="1"/>
  <c r="AX95" i="1"/>
  <c r="AV95" i="1"/>
  <c r="AW95" i="1" s="1"/>
  <c r="AU95" i="1"/>
  <c r="AT95" i="1"/>
  <c r="AS95" i="1"/>
  <c r="AL95" i="1"/>
  <c r="I95" i="1" s="1"/>
  <c r="H95" i="1" s="1"/>
  <c r="AG95" i="1"/>
  <c r="J95" i="1" s="1"/>
  <c r="Y95" i="1"/>
  <c r="X95" i="1"/>
  <c r="W95" i="1"/>
  <c r="P95" i="1"/>
  <c r="N95" i="1"/>
  <c r="AY94" i="1"/>
  <c r="AX94" i="1"/>
  <c r="AV94" i="1"/>
  <c r="AW94" i="1" s="1"/>
  <c r="AU94" i="1"/>
  <c r="AS94" i="1" s="1"/>
  <c r="AL94" i="1"/>
  <c r="AG94" i="1"/>
  <c r="Y94" i="1"/>
  <c r="X94" i="1"/>
  <c r="W94" i="1" s="1"/>
  <c r="S94" i="1"/>
  <c r="T94" i="1" s="1"/>
  <c r="U94" i="1" s="1"/>
  <c r="P94" i="1"/>
  <c r="N94" i="1"/>
  <c r="J94" i="1"/>
  <c r="I94" i="1"/>
  <c r="H94" i="1"/>
  <c r="AA94" i="1" s="1"/>
  <c r="AY93" i="1"/>
  <c r="AX93" i="1"/>
  <c r="AV93" i="1"/>
  <c r="AU93" i="1"/>
  <c r="AT93" i="1"/>
  <c r="AS93" i="1"/>
  <c r="AL93" i="1"/>
  <c r="I93" i="1" s="1"/>
  <c r="H93" i="1" s="1"/>
  <c r="AG93" i="1"/>
  <c r="J93" i="1" s="1"/>
  <c r="AF93" i="1"/>
  <c r="AE93" i="1"/>
  <c r="Y93" i="1"/>
  <c r="X93" i="1"/>
  <c r="W93" i="1" s="1"/>
  <c r="P93" i="1"/>
  <c r="N93" i="1"/>
  <c r="K93" i="1"/>
  <c r="AY92" i="1"/>
  <c r="AX92" i="1"/>
  <c r="AV92" i="1"/>
  <c r="AU92" i="1"/>
  <c r="AS92" i="1" s="1"/>
  <c r="AL92" i="1"/>
  <c r="AG92" i="1"/>
  <c r="Y92" i="1"/>
  <c r="X92" i="1"/>
  <c r="W92" i="1" s="1"/>
  <c r="P92" i="1"/>
  <c r="J92" i="1"/>
  <c r="I92" i="1"/>
  <c r="H92" i="1"/>
  <c r="AY91" i="1"/>
  <c r="AX91" i="1"/>
  <c r="AW91" i="1" s="1"/>
  <c r="AV91" i="1"/>
  <c r="AU91" i="1"/>
  <c r="AT91" i="1"/>
  <c r="AS91" i="1"/>
  <c r="AL91" i="1"/>
  <c r="AG91" i="1"/>
  <c r="AF91" i="1"/>
  <c r="AE91" i="1"/>
  <c r="Y91" i="1"/>
  <c r="X91" i="1"/>
  <c r="W91" i="1" s="1"/>
  <c r="S91" i="1"/>
  <c r="P91" i="1"/>
  <c r="N91" i="1"/>
  <c r="K91" i="1"/>
  <c r="J91" i="1"/>
  <c r="I91" i="1"/>
  <c r="H91" i="1" s="1"/>
  <c r="AY90" i="1"/>
  <c r="AX90" i="1"/>
  <c r="AV90" i="1"/>
  <c r="AW90" i="1" s="1"/>
  <c r="AU90" i="1"/>
  <c r="AT90" i="1"/>
  <c r="AS90" i="1"/>
  <c r="AL90" i="1"/>
  <c r="I90" i="1" s="1"/>
  <c r="H90" i="1" s="1"/>
  <c r="AG90" i="1"/>
  <c r="Y90" i="1"/>
  <c r="X90" i="1"/>
  <c r="W90" i="1"/>
  <c r="P90" i="1"/>
  <c r="J90" i="1"/>
  <c r="AY89" i="1"/>
  <c r="AX89" i="1"/>
  <c r="AV89" i="1"/>
  <c r="AW89" i="1" s="1"/>
  <c r="AU89" i="1"/>
  <c r="AS89" i="1" s="1"/>
  <c r="AL89" i="1"/>
  <c r="I89" i="1" s="1"/>
  <c r="H89" i="1" s="1"/>
  <c r="AG89" i="1"/>
  <c r="Y89" i="1"/>
  <c r="X89" i="1"/>
  <c r="W89" i="1" s="1"/>
  <c r="S89" i="1"/>
  <c r="P89" i="1"/>
  <c r="J89" i="1"/>
  <c r="AY88" i="1"/>
  <c r="AX88" i="1"/>
  <c r="AV88" i="1"/>
  <c r="AU88" i="1"/>
  <c r="AT88" i="1"/>
  <c r="AS88" i="1"/>
  <c r="AL88" i="1"/>
  <c r="I88" i="1" s="1"/>
  <c r="AG88" i="1"/>
  <c r="J88" i="1" s="1"/>
  <c r="AF88" i="1"/>
  <c r="AE88" i="1"/>
  <c r="Y88" i="1"/>
  <c r="X88" i="1"/>
  <c r="W88" i="1" s="1"/>
  <c r="P88" i="1"/>
  <c r="N88" i="1"/>
  <c r="K88" i="1"/>
  <c r="H88" i="1"/>
  <c r="AY87" i="1"/>
  <c r="AX87" i="1"/>
  <c r="AV87" i="1"/>
  <c r="AU87" i="1"/>
  <c r="AS87" i="1"/>
  <c r="AL87" i="1"/>
  <c r="AG87" i="1"/>
  <c r="AF87" i="1"/>
  <c r="Y87" i="1"/>
  <c r="X87" i="1"/>
  <c r="W87" i="1" s="1"/>
  <c r="P87" i="1"/>
  <c r="J87" i="1"/>
  <c r="I87" i="1"/>
  <c r="H87" i="1"/>
  <c r="AA87" i="1" s="1"/>
  <c r="AY86" i="1"/>
  <c r="S86" i="1" s="1"/>
  <c r="AX86" i="1"/>
  <c r="AW86" i="1"/>
  <c r="AV86" i="1"/>
  <c r="AU86" i="1"/>
  <c r="AT86" i="1"/>
  <c r="AS86" i="1"/>
  <c r="AL86" i="1"/>
  <c r="AG86" i="1"/>
  <c r="AF86" i="1"/>
  <c r="AE86" i="1"/>
  <c r="Y86" i="1"/>
  <c r="X86" i="1"/>
  <c r="W86" i="1" s="1"/>
  <c r="P86" i="1"/>
  <c r="N86" i="1"/>
  <c r="K86" i="1"/>
  <c r="J86" i="1"/>
  <c r="I86" i="1"/>
  <c r="H86" i="1" s="1"/>
  <c r="AY85" i="1"/>
  <c r="AX85" i="1"/>
  <c r="AV85" i="1"/>
  <c r="AU85" i="1"/>
  <c r="AT85" i="1"/>
  <c r="AS85" i="1"/>
  <c r="AL85" i="1"/>
  <c r="I85" i="1" s="1"/>
  <c r="H85" i="1" s="1"/>
  <c r="AG85" i="1"/>
  <c r="J85" i="1" s="1"/>
  <c r="Y85" i="1"/>
  <c r="X85" i="1"/>
  <c r="W85" i="1"/>
  <c r="P85" i="1"/>
  <c r="N85" i="1"/>
  <c r="AY84" i="1"/>
  <c r="AX84" i="1"/>
  <c r="AW84" i="1"/>
  <c r="AV84" i="1"/>
  <c r="AU84" i="1"/>
  <c r="AS84" i="1" s="1"/>
  <c r="AL84" i="1"/>
  <c r="I84" i="1" s="1"/>
  <c r="H84" i="1" s="1"/>
  <c r="AG84" i="1"/>
  <c r="AF84" i="1"/>
  <c r="Y84" i="1"/>
  <c r="X84" i="1"/>
  <c r="W84" i="1" s="1"/>
  <c r="S84" i="1"/>
  <c r="P84" i="1"/>
  <c r="J84" i="1"/>
  <c r="AY83" i="1"/>
  <c r="AX83" i="1"/>
  <c r="AV83" i="1"/>
  <c r="AU83" i="1"/>
  <c r="AT83" i="1"/>
  <c r="AS83" i="1"/>
  <c r="AL83" i="1"/>
  <c r="I83" i="1" s="1"/>
  <c r="H83" i="1" s="1"/>
  <c r="AG83" i="1"/>
  <c r="J83" i="1" s="1"/>
  <c r="AF83" i="1"/>
  <c r="AE83" i="1"/>
  <c r="Y83" i="1"/>
  <c r="X83" i="1"/>
  <c r="W83" i="1"/>
  <c r="P83" i="1"/>
  <c r="N83" i="1"/>
  <c r="K83" i="1"/>
  <c r="AY82" i="1"/>
  <c r="AX82" i="1"/>
  <c r="AV82" i="1"/>
  <c r="AU82" i="1"/>
  <c r="AS82" i="1"/>
  <c r="AL82" i="1"/>
  <c r="AG82" i="1"/>
  <c r="AF82" i="1"/>
  <c r="Y82" i="1"/>
  <c r="X82" i="1"/>
  <c r="P82" i="1"/>
  <c r="J82" i="1"/>
  <c r="I82" i="1"/>
  <c r="H82" i="1"/>
  <c r="AA82" i="1" s="1"/>
  <c r="AY81" i="1"/>
  <c r="S81" i="1" s="1"/>
  <c r="AX81" i="1"/>
  <c r="AW81" i="1"/>
  <c r="AV81" i="1"/>
  <c r="AU81" i="1"/>
  <c r="AT81" i="1"/>
  <c r="AS81" i="1"/>
  <c r="AL81" i="1"/>
  <c r="I81" i="1" s="1"/>
  <c r="H81" i="1" s="1"/>
  <c r="AG81" i="1"/>
  <c r="AF81" i="1"/>
  <c r="AE81" i="1"/>
  <c r="Y81" i="1"/>
  <c r="X81" i="1"/>
  <c r="W81" i="1" s="1"/>
  <c r="P81" i="1"/>
  <c r="N81" i="1"/>
  <c r="K81" i="1"/>
  <c r="J81" i="1"/>
  <c r="AY80" i="1"/>
  <c r="AX80" i="1"/>
  <c r="AV80" i="1"/>
  <c r="AU80" i="1"/>
  <c r="AS80" i="1"/>
  <c r="AL80" i="1"/>
  <c r="I80" i="1" s="1"/>
  <c r="H80" i="1" s="1"/>
  <c r="AG80" i="1"/>
  <c r="J80" i="1" s="1"/>
  <c r="Y80" i="1"/>
  <c r="X80" i="1"/>
  <c r="W80" i="1" s="1"/>
  <c r="P80" i="1"/>
  <c r="AY79" i="1"/>
  <c r="AX79" i="1"/>
  <c r="AV79" i="1"/>
  <c r="AU79" i="1"/>
  <c r="AS79" i="1" s="1"/>
  <c r="AL79" i="1"/>
  <c r="I79" i="1" s="1"/>
  <c r="H79" i="1" s="1"/>
  <c r="AG79" i="1"/>
  <c r="Y79" i="1"/>
  <c r="X79" i="1"/>
  <c r="W79" i="1" s="1"/>
  <c r="P79" i="1"/>
  <c r="J79" i="1"/>
  <c r="AY78" i="1"/>
  <c r="AX78" i="1"/>
  <c r="AV78" i="1"/>
  <c r="AU78" i="1"/>
  <c r="AS78" i="1"/>
  <c r="AL78" i="1"/>
  <c r="I78" i="1" s="1"/>
  <c r="H78" i="1" s="1"/>
  <c r="AG78" i="1"/>
  <c r="J78" i="1" s="1"/>
  <c r="Y78" i="1"/>
  <c r="X78" i="1"/>
  <c r="W78" i="1"/>
  <c r="P78" i="1"/>
  <c r="AY77" i="1"/>
  <c r="AX77" i="1"/>
  <c r="AW77" i="1" s="1"/>
  <c r="AV77" i="1"/>
  <c r="AU77" i="1"/>
  <c r="AS77" i="1"/>
  <c r="AL77" i="1"/>
  <c r="AG77" i="1"/>
  <c r="AF77" i="1"/>
  <c r="Y77" i="1"/>
  <c r="X77" i="1"/>
  <c r="W77" i="1" s="1"/>
  <c r="S77" i="1"/>
  <c r="T77" i="1" s="1"/>
  <c r="U77" i="1" s="1"/>
  <c r="P77" i="1"/>
  <c r="K77" i="1"/>
  <c r="J77" i="1"/>
  <c r="I77" i="1"/>
  <c r="H77" i="1"/>
  <c r="AA77" i="1" s="1"/>
  <c r="AY76" i="1"/>
  <c r="AX76" i="1"/>
  <c r="AW76" i="1" s="1"/>
  <c r="AV76" i="1"/>
  <c r="AU76" i="1"/>
  <c r="AS76" i="1"/>
  <c r="N76" i="1" s="1"/>
  <c r="AL76" i="1"/>
  <c r="I76" i="1" s="1"/>
  <c r="H76" i="1" s="1"/>
  <c r="AG76" i="1"/>
  <c r="AF76" i="1"/>
  <c r="AE76" i="1"/>
  <c r="Y76" i="1"/>
  <c r="X76" i="1"/>
  <c r="W76" i="1"/>
  <c r="S76" i="1"/>
  <c r="T76" i="1" s="1"/>
  <c r="U76" i="1" s="1"/>
  <c r="P76" i="1"/>
  <c r="K76" i="1"/>
  <c r="J76" i="1"/>
  <c r="AY75" i="1"/>
  <c r="AX75" i="1"/>
  <c r="AW75" i="1"/>
  <c r="AV75" i="1"/>
  <c r="S75" i="1" s="1"/>
  <c r="AU75" i="1"/>
  <c r="AS75" i="1"/>
  <c r="AL75" i="1"/>
  <c r="I75" i="1" s="1"/>
  <c r="H75" i="1" s="1"/>
  <c r="AG75" i="1"/>
  <c r="J75" i="1" s="1"/>
  <c r="Y75" i="1"/>
  <c r="X75" i="1"/>
  <c r="W75" i="1"/>
  <c r="P75" i="1"/>
  <c r="N75" i="1"/>
  <c r="AY74" i="1"/>
  <c r="AX74" i="1"/>
  <c r="AV74" i="1"/>
  <c r="AU74" i="1"/>
  <c r="AS74" i="1" s="1"/>
  <c r="AL74" i="1"/>
  <c r="I74" i="1" s="1"/>
  <c r="H74" i="1" s="1"/>
  <c r="AG74" i="1"/>
  <c r="J74" i="1" s="1"/>
  <c r="Y74" i="1"/>
  <c r="X74" i="1"/>
  <c r="W74" i="1" s="1"/>
  <c r="P74" i="1"/>
  <c r="N74" i="1"/>
  <c r="AY73" i="1"/>
  <c r="AX73" i="1"/>
  <c r="AV73" i="1"/>
  <c r="AU73" i="1"/>
  <c r="AS73" i="1" s="1"/>
  <c r="AT73" i="1"/>
  <c r="AL73" i="1"/>
  <c r="I73" i="1" s="1"/>
  <c r="AG73" i="1"/>
  <c r="J73" i="1" s="1"/>
  <c r="AA73" i="1"/>
  <c r="Y73" i="1"/>
  <c r="X73" i="1"/>
  <c r="W73" i="1" s="1"/>
  <c r="P73" i="1"/>
  <c r="H73" i="1"/>
  <c r="AY72" i="1"/>
  <c r="AX72" i="1"/>
  <c r="AV72" i="1"/>
  <c r="S72" i="1" s="1"/>
  <c r="AU72" i="1"/>
  <c r="AS72" i="1"/>
  <c r="AL72" i="1"/>
  <c r="AG72" i="1"/>
  <c r="Y72" i="1"/>
  <c r="X72" i="1"/>
  <c r="P72" i="1"/>
  <c r="J72" i="1"/>
  <c r="I72" i="1"/>
  <c r="H72" i="1" s="1"/>
  <c r="AY71" i="1"/>
  <c r="AX71" i="1"/>
  <c r="AW71" i="1"/>
  <c r="AV71" i="1"/>
  <c r="AU71" i="1"/>
  <c r="AS71" i="1"/>
  <c r="AL71" i="1"/>
  <c r="I71" i="1" s="1"/>
  <c r="H71" i="1" s="1"/>
  <c r="AG71" i="1"/>
  <c r="Y71" i="1"/>
  <c r="X71" i="1"/>
  <c r="W71" i="1"/>
  <c r="S71" i="1"/>
  <c r="T71" i="1" s="1"/>
  <c r="U71" i="1" s="1"/>
  <c r="P71" i="1"/>
  <c r="J71" i="1"/>
  <c r="AY70" i="1"/>
  <c r="AX70" i="1"/>
  <c r="AV70" i="1"/>
  <c r="AW70" i="1" s="1"/>
  <c r="AU70" i="1"/>
  <c r="AS70" i="1"/>
  <c r="AL70" i="1"/>
  <c r="AG70" i="1"/>
  <c r="J70" i="1" s="1"/>
  <c r="Y70" i="1"/>
  <c r="X70" i="1"/>
  <c r="W70" i="1"/>
  <c r="S70" i="1"/>
  <c r="P70" i="1"/>
  <c r="I70" i="1"/>
  <c r="H70" i="1"/>
  <c r="AY69" i="1"/>
  <c r="AX69" i="1"/>
  <c r="AV69" i="1"/>
  <c r="AW69" i="1" s="1"/>
  <c r="AU69" i="1"/>
  <c r="AS69" i="1" s="1"/>
  <c r="AT69" i="1" s="1"/>
  <c r="AL69" i="1"/>
  <c r="AG69" i="1"/>
  <c r="AF69" i="1"/>
  <c r="AE69" i="1"/>
  <c r="Y69" i="1"/>
  <c r="X69" i="1"/>
  <c r="W69" i="1"/>
  <c r="S69" i="1"/>
  <c r="P69" i="1"/>
  <c r="J69" i="1"/>
  <c r="I69" i="1"/>
  <c r="H69" i="1" s="1"/>
  <c r="AY68" i="1"/>
  <c r="AX68" i="1"/>
  <c r="AV68" i="1"/>
  <c r="AU68" i="1"/>
  <c r="AS68" i="1"/>
  <c r="AT68" i="1" s="1"/>
  <c r="AL68" i="1"/>
  <c r="AG68" i="1"/>
  <c r="AF68" i="1"/>
  <c r="AE68" i="1"/>
  <c r="Y68" i="1"/>
  <c r="X68" i="1"/>
  <c r="W68" i="1" s="1"/>
  <c r="U68" i="1"/>
  <c r="T68" i="1"/>
  <c r="S68" i="1"/>
  <c r="P68" i="1"/>
  <c r="N68" i="1"/>
  <c r="K68" i="1"/>
  <c r="J68" i="1"/>
  <c r="I68" i="1"/>
  <c r="H68" i="1" s="1"/>
  <c r="AY67" i="1"/>
  <c r="AX67" i="1"/>
  <c r="AV67" i="1"/>
  <c r="AW67" i="1" s="1"/>
  <c r="AU67" i="1"/>
  <c r="AS67" i="1"/>
  <c r="AL67" i="1"/>
  <c r="I67" i="1" s="1"/>
  <c r="H67" i="1" s="1"/>
  <c r="AG67" i="1"/>
  <c r="J67" i="1" s="1"/>
  <c r="Y67" i="1"/>
  <c r="X67" i="1"/>
  <c r="W67" i="1" s="1"/>
  <c r="P67" i="1"/>
  <c r="N67" i="1"/>
  <c r="AY66" i="1"/>
  <c r="AX66" i="1"/>
  <c r="AW66" i="1"/>
  <c r="AV66" i="1"/>
  <c r="AU66" i="1"/>
  <c r="AS66" i="1" s="1"/>
  <c r="AL66" i="1"/>
  <c r="AG66" i="1"/>
  <c r="Y66" i="1"/>
  <c r="X66" i="1"/>
  <c r="W66" i="1"/>
  <c r="S66" i="1"/>
  <c r="P66" i="1"/>
  <c r="J66" i="1"/>
  <c r="I66" i="1"/>
  <c r="H66" i="1"/>
  <c r="AY65" i="1"/>
  <c r="AX65" i="1"/>
  <c r="AV65" i="1"/>
  <c r="AW65" i="1" s="1"/>
  <c r="AU65" i="1"/>
  <c r="AS65" i="1" s="1"/>
  <c r="AL65" i="1"/>
  <c r="I65" i="1" s="1"/>
  <c r="H65" i="1" s="1"/>
  <c r="AG65" i="1"/>
  <c r="J65" i="1" s="1"/>
  <c r="Y65" i="1"/>
  <c r="X65" i="1"/>
  <c r="W65" i="1"/>
  <c r="P65" i="1"/>
  <c r="AY64" i="1"/>
  <c r="AX64" i="1"/>
  <c r="AV64" i="1"/>
  <c r="AW64" i="1" s="1"/>
  <c r="AU64" i="1"/>
  <c r="AS64" i="1" s="1"/>
  <c r="AT64" i="1"/>
  <c r="AL64" i="1"/>
  <c r="AG64" i="1"/>
  <c r="AA64" i="1"/>
  <c r="Y64" i="1"/>
  <c r="X64" i="1"/>
  <c r="W64" i="1" s="1"/>
  <c r="P64" i="1"/>
  <c r="J64" i="1"/>
  <c r="I64" i="1"/>
  <c r="H64" i="1"/>
  <c r="AY63" i="1"/>
  <c r="S63" i="1" s="1"/>
  <c r="AX63" i="1"/>
  <c r="AW63" i="1" s="1"/>
  <c r="AV63" i="1"/>
  <c r="AU63" i="1"/>
  <c r="AS63" i="1"/>
  <c r="AT63" i="1" s="1"/>
  <c r="AL63" i="1"/>
  <c r="AG63" i="1"/>
  <c r="AF63" i="1"/>
  <c r="AE63" i="1"/>
  <c r="Y63" i="1"/>
  <c r="X63" i="1"/>
  <c r="W63" i="1" s="1"/>
  <c r="U63" i="1"/>
  <c r="T63" i="1"/>
  <c r="P63" i="1"/>
  <c r="N63" i="1"/>
  <c r="K63" i="1"/>
  <c r="J63" i="1"/>
  <c r="I63" i="1"/>
  <c r="H63" i="1" s="1"/>
  <c r="AY62" i="1"/>
  <c r="AX62" i="1"/>
  <c r="AV62" i="1"/>
  <c r="AW62" i="1" s="1"/>
  <c r="AU62" i="1"/>
  <c r="AS62" i="1"/>
  <c r="AL62" i="1"/>
  <c r="I62" i="1" s="1"/>
  <c r="H62" i="1" s="1"/>
  <c r="AG62" i="1"/>
  <c r="J62" i="1" s="1"/>
  <c r="Y62" i="1"/>
  <c r="X62" i="1"/>
  <c r="W62" i="1" s="1"/>
  <c r="P62" i="1"/>
  <c r="AY61" i="1"/>
  <c r="AX61" i="1"/>
  <c r="AW61" i="1"/>
  <c r="AV61" i="1"/>
  <c r="AU61" i="1"/>
  <c r="AS61" i="1" s="1"/>
  <c r="AL61" i="1"/>
  <c r="AG61" i="1"/>
  <c r="Y61" i="1"/>
  <c r="X61" i="1"/>
  <c r="W61" i="1"/>
  <c r="S61" i="1"/>
  <c r="P61" i="1"/>
  <c r="J61" i="1"/>
  <c r="I61" i="1"/>
  <c r="H61" i="1"/>
  <c r="AY60" i="1"/>
  <c r="AX60" i="1"/>
  <c r="AV60" i="1"/>
  <c r="AW60" i="1" s="1"/>
  <c r="AU60" i="1"/>
  <c r="AS60" i="1" s="1"/>
  <c r="AT60" i="1" s="1"/>
  <c r="AL60" i="1"/>
  <c r="I60" i="1" s="1"/>
  <c r="H60" i="1" s="1"/>
  <c r="AG60" i="1"/>
  <c r="J60" i="1" s="1"/>
  <c r="AF60" i="1"/>
  <c r="AE60" i="1"/>
  <c r="Y60" i="1"/>
  <c r="X60" i="1"/>
  <c r="W60" i="1" s="1"/>
  <c r="P60" i="1"/>
  <c r="N60" i="1"/>
  <c r="K60" i="1"/>
  <c r="AY59" i="1"/>
  <c r="AX59" i="1"/>
  <c r="AV59" i="1"/>
  <c r="AU59" i="1"/>
  <c r="AS59" i="1" s="1"/>
  <c r="AL59" i="1"/>
  <c r="AG59" i="1"/>
  <c r="Y59" i="1"/>
  <c r="X59" i="1"/>
  <c r="W59" i="1" s="1"/>
  <c r="P59" i="1"/>
  <c r="J59" i="1"/>
  <c r="I59" i="1"/>
  <c r="H59" i="1"/>
  <c r="AY58" i="1"/>
  <c r="S58" i="1" s="1"/>
  <c r="AX58" i="1"/>
  <c r="AW58" i="1"/>
  <c r="AV58" i="1"/>
  <c r="AU58" i="1"/>
  <c r="AS58" i="1"/>
  <c r="AT58" i="1" s="1"/>
  <c r="AL58" i="1"/>
  <c r="AG58" i="1"/>
  <c r="AF58" i="1"/>
  <c r="AE58" i="1"/>
  <c r="Y58" i="1"/>
  <c r="X58" i="1"/>
  <c r="W58" i="1" s="1"/>
  <c r="P58" i="1"/>
  <c r="N58" i="1"/>
  <c r="K58" i="1"/>
  <c r="J58" i="1"/>
  <c r="I58" i="1"/>
  <c r="H58" i="1" s="1"/>
  <c r="AY57" i="1"/>
  <c r="AX57" i="1"/>
  <c r="AV57" i="1"/>
  <c r="AW57" i="1" s="1"/>
  <c r="AU57" i="1"/>
  <c r="AS57" i="1"/>
  <c r="AL57" i="1"/>
  <c r="I57" i="1" s="1"/>
  <c r="H57" i="1" s="1"/>
  <c r="AG57" i="1"/>
  <c r="J57" i="1" s="1"/>
  <c r="Y57" i="1"/>
  <c r="X57" i="1"/>
  <c r="W57" i="1" s="1"/>
  <c r="S57" i="1"/>
  <c r="P57" i="1"/>
  <c r="N57" i="1"/>
  <c r="AY56" i="1"/>
  <c r="AX56" i="1"/>
  <c r="AW56" i="1" s="1"/>
  <c r="AV56" i="1"/>
  <c r="AU56" i="1"/>
  <c r="AS56" i="1" s="1"/>
  <c r="AL56" i="1"/>
  <c r="AG56" i="1"/>
  <c r="Y56" i="1"/>
  <c r="X56" i="1"/>
  <c r="W56" i="1"/>
  <c r="S56" i="1"/>
  <c r="T56" i="1" s="1"/>
  <c r="U56" i="1" s="1"/>
  <c r="P56" i="1"/>
  <c r="J56" i="1"/>
  <c r="I56" i="1"/>
  <c r="H56" i="1"/>
  <c r="Q56" i="1" s="1"/>
  <c r="O56" i="1" s="1"/>
  <c r="R56" i="1" s="1"/>
  <c r="AY55" i="1"/>
  <c r="AX55" i="1"/>
  <c r="AV55" i="1"/>
  <c r="AW55" i="1" s="1"/>
  <c r="AU55" i="1"/>
  <c r="AS55" i="1" s="1"/>
  <c r="AT55" i="1" s="1"/>
  <c r="AL55" i="1"/>
  <c r="I55" i="1" s="1"/>
  <c r="H55" i="1" s="1"/>
  <c r="AG55" i="1"/>
  <c r="J55" i="1" s="1"/>
  <c r="AF55" i="1"/>
  <c r="AE55" i="1"/>
  <c r="Y55" i="1"/>
  <c r="X55" i="1"/>
  <c r="W55" i="1" s="1"/>
  <c r="P55" i="1"/>
  <c r="N55" i="1"/>
  <c r="K55" i="1"/>
  <c r="AY54" i="1"/>
  <c r="AX54" i="1"/>
  <c r="AV54" i="1"/>
  <c r="AU54" i="1"/>
  <c r="AS54" i="1"/>
  <c r="AL54" i="1"/>
  <c r="AG54" i="1"/>
  <c r="Y54" i="1"/>
  <c r="X54" i="1"/>
  <c r="P54" i="1"/>
  <c r="J54" i="1"/>
  <c r="I54" i="1"/>
  <c r="H54" i="1"/>
  <c r="AY53" i="1"/>
  <c r="S53" i="1" s="1"/>
  <c r="AX53" i="1"/>
  <c r="AW53" i="1" s="1"/>
  <c r="AV53" i="1"/>
  <c r="AU53" i="1"/>
  <c r="AS53" i="1"/>
  <c r="AT53" i="1" s="1"/>
  <c r="AL53" i="1"/>
  <c r="AG53" i="1"/>
  <c r="AF53" i="1"/>
  <c r="AE53" i="1"/>
  <c r="Y53" i="1"/>
  <c r="X53" i="1"/>
  <c r="W53" i="1" s="1"/>
  <c r="P53" i="1"/>
  <c r="N53" i="1"/>
  <c r="K53" i="1"/>
  <c r="J53" i="1"/>
  <c r="I53" i="1"/>
  <c r="H53" i="1" s="1"/>
  <c r="AY52" i="1"/>
  <c r="AX52" i="1"/>
  <c r="AV52" i="1"/>
  <c r="AW52" i="1" s="1"/>
  <c r="AU52" i="1"/>
  <c r="AT52" i="1"/>
  <c r="AS52" i="1"/>
  <c r="AL52" i="1"/>
  <c r="I52" i="1" s="1"/>
  <c r="H52" i="1" s="1"/>
  <c r="AG52" i="1"/>
  <c r="J52" i="1" s="1"/>
  <c r="Y52" i="1"/>
  <c r="X52" i="1"/>
  <c r="W52" i="1"/>
  <c r="P52" i="1"/>
  <c r="N52" i="1"/>
  <c r="AY51" i="1"/>
  <c r="AX51" i="1"/>
  <c r="AW51" i="1" s="1"/>
  <c r="AV51" i="1"/>
  <c r="AU51" i="1"/>
  <c r="AS51" i="1" s="1"/>
  <c r="AL51" i="1"/>
  <c r="AG51" i="1"/>
  <c r="Y51" i="1"/>
  <c r="X51" i="1"/>
  <c r="W51" i="1"/>
  <c r="S51" i="1"/>
  <c r="T51" i="1" s="1"/>
  <c r="U51" i="1" s="1"/>
  <c r="P51" i="1"/>
  <c r="J51" i="1"/>
  <c r="I51" i="1"/>
  <c r="H51" i="1"/>
  <c r="Q51" i="1" s="1"/>
  <c r="O51" i="1" s="1"/>
  <c r="R51" i="1" s="1"/>
  <c r="AY50" i="1"/>
  <c r="AX50" i="1"/>
  <c r="AV50" i="1"/>
  <c r="AW50" i="1" s="1"/>
  <c r="AU50" i="1"/>
  <c r="AS50" i="1" s="1"/>
  <c r="AT50" i="1" s="1"/>
  <c r="AL50" i="1"/>
  <c r="I50" i="1" s="1"/>
  <c r="H50" i="1" s="1"/>
  <c r="AG50" i="1"/>
  <c r="J50" i="1" s="1"/>
  <c r="AF50" i="1"/>
  <c r="AE50" i="1"/>
  <c r="Y50" i="1"/>
  <c r="X50" i="1"/>
  <c r="W50" i="1" s="1"/>
  <c r="P50" i="1"/>
  <c r="N50" i="1"/>
  <c r="K50" i="1"/>
  <c r="AY49" i="1"/>
  <c r="AX49" i="1"/>
  <c r="AV49" i="1"/>
  <c r="AU49" i="1"/>
  <c r="AS49" i="1"/>
  <c r="AL49" i="1"/>
  <c r="AG49" i="1"/>
  <c r="Y49" i="1"/>
  <c r="X49" i="1"/>
  <c r="P49" i="1"/>
  <c r="J49" i="1"/>
  <c r="I49" i="1"/>
  <c r="H49" i="1"/>
  <c r="AY48" i="1"/>
  <c r="S48" i="1" s="1"/>
  <c r="AX48" i="1"/>
  <c r="AW48" i="1" s="1"/>
  <c r="AV48" i="1"/>
  <c r="AU48" i="1"/>
  <c r="AS48" i="1"/>
  <c r="AT48" i="1" s="1"/>
  <c r="AL48" i="1"/>
  <c r="AG48" i="1"/>
  <c r="AF48" i="1"/>
  <c r="AE48" i="1"/>
  <c r="Y48" i="1"/>
  <c r="X48" i="1"/>
  <c r="W48" i="1" s="1"/>
  <c r="P48" i="1"/>
  <c r="N48" i="1"/>
  <c r="K48" i="1"/>
  <c r="J48" i="1"/>
  <c r="I48" i="1"/>
  <c r="H48" i="1" s="1"/>
  <c r="AY47" i="1"/>
  <c r="AX47" i="1"/>
  <c r="AV47" i="1"/>
  <c r="AW47" i="1" s="1"/>
  <c r="AU47" i="1"/>
  <c r="AT47" i="1"/>
  <c r="AS47" i="1"/>
  <c r="AL47" i="1"/>
  <c r="I47" i="1" s="1"/>
  <c r="H47" i="1" s="1"/>
  <c r="AG47" i="1"/>
  <c r="J47" i="1" s="1"/>
  <c r="Y47" i="1"/>
  <c r="X47" i="1"/>
  <c r="W47" i="1"/>
  <c r="P47" i="1"/>
  <c r="N47" i="1"/>
  <c r="AY46" i="1"/>
  <c r="AX46" i="1"/>
  <c r="AW46" i="1" s="1"/>
  <c r="AV46" i="1"/>
  <c r="AU46" i="1"/>
  <c r="AS46" i="1" s="1"/>
  <c r="AL46" i="1"/>
  <c r="AG46" i="1"/>
  <c r="Y46" i="1"/>
  <c r="X46" i="1"/>
  <c r="W46" i="1"/>
  <c r="S46" i="1"/>
  <c r="T46" i="1" s="1"/>
  <c r="U46" i="1" s="1"/>
  <c r="P46" i="1"/>
  <c r="J46" i="1"/>
  <c r="I46" i="1"/>
  <c r="H46" i="1"/>
  <c r="Q46" i="1" s="1"/>
  <c r="O46" i="1" s="1"/>
  <c r="R46" i="1" s="1"/>
  <c r="AY45" i="1"/>
  <c r="AX45" i="1"/>
  <c r="AV45" i="1"/>
  <c r="AW45" i="1" s="1"/>
  <c r="AU45" i="1"/>
  <c r="AS45" i="1" s="1"/>
  <c r="K45" i="1" s="1"/>
  <c r="AT45" i="1"/>
  <c r="AL45" i="1"/>
  <c r="I45" i="1" s="1"/>
  <c r="H45" i="1" s="1"/>
  <c r="AG45" i="1"/>
  <c r="J45" i="1" s="1"/>
  <c r="AF45" i="1"/>
  <c r="AE45" i="1"/>
  <c r="AA45" i="1"/>
  <c r="Y45" i="1"/>
  <c r="X45" i="1"/>
  <c r="W45" i="1"/>
  <c r="P45" i="1"/>
  <c r="N45" i="1"/>
  <c r="AY44" i="1"/>
  <c r="AX44" i="1"/>
  <c r="AV44" i="1"/>
  <c r="S44" i="1" s="1"/>
  <c r="AU44" i="1"/>
  <c r="AS44" i="1"/>
  <c r="AL44" i="1"/>
  <c r="AG44" i="1"/>
  <c r="Y44" i="1"/>
  <c r="X44" i="1"/>
  <c r="W44" i="1" s="1"/>
  <c r="P44" i="1"/>
  <c r="J44" i="1"/>
  <c r="I44" i="1"/>
  <c r="H44" i="1" s="1"/>
  <c r="AY43" i="1"/>
  <c r="AX43" i="1"/>
  <c r="AW43" i="1"/>
  <c r="AV43" i="1"/>
  <c r="AU43" i="1"/>
  <c r="AS43" i="1"/>
  <c r="AT43" i="1" s="1"/>
  <c r="AL43" i="1"/>
  <c r="AG43" i="1"/>
  <c r="J43" i="1" s="1"/>
  <c r="AF43" i="1"/>
  <c r="AE43" i="1"/>
  <c r="Y43" i="1"/>
  <c r="X43" i="1"/>
  <c r="W43" i="1"/>
  <c r="S43" i="1"/>
  <c r="P43" i="1"/>
  <c r="K43" i="1"/>
  <c r="I43" i="1"/>
  <c r="H43" i="1" s="1"/>
  <c r="AY42" i="1"/>
  <c r="AX42" i="1"/>
  <c r="AW42" i="1"/>
  <c r="AV42" i="1"/>
  <c r="AU42" i="1"/>
  <c r="AS42" i="1"/>
  <c r="AL42" i="1"/>
  <c r="I42" i="1" s="1"/>
  <c r="H42" i="1" s="1"/>
  <c r="AG42" i="1"/>
  <c r="J42" i="1" s="1"/>
  <c r="Y42" i="1"/>
  <c r="X42" i="1"/>
  <c r="W42" i="1"/>
  <c r="S42" i="1"/>
  <c r="P42" i="1"/>
  <c r="N42" i="1"/>
  <c r="AY41" i="1"/>
  <c r="AX41" i="1"/>
  <c r="AV41" i="1"/>
  <c r="S41" i="1" s="1"/>
  <c r="AU41" i="1"/>
  <c r="AS41" i="1" s="1"/>
  <c r="AL41" i="1"/>
  <c r="AG41" i="1"/>
  <c r="AF41" i="1"/>
  <c r="Y41" i="1"/>
  <c r="X41" i="1"/>
  <c r="W41" i="1"/>
  <c r="P41" i="1"/>
  <c r="K41" i="1"/>
  <c r="J41" i="1"/>
  <c r="I41" i="1"/>
  <c r="H41" i="1" s="1"/>
  <c r="AY40" i="1"/>
  <c r="AX40" i="1"/>
  <c r="AV40" i="1"/>
  <c r="AW40" i="1" s="1"/>
  <c r="AU40" i="1"/>
  <c r="AS40" i="1"/>
  <c r="AE40" i="1" s="1"/>
  <c r="AL40" i="1"/>
  <c r="I40" i="1" s="1"/>
  <c r="H40" i="1" s="1"/>
  <c r="AA40" i="1" s="1"/>
  <c r="AG40" i="1"/>
  <c r="J40" i="1" s="1"/>
  <c r="AF40" i="1"/>
  <c r="Y40" i="1"/>
  <c r="X40" i="1"/>
  <c r="W40" i="1" s="1"/>
  <c r="P40" i="1"/>
  <c r="AY39" i="1"/>
  <c r="AX39" i="1"/>
  <c r="AV39" i="1"/>
  <c r="S39" i="1" s="1"/>
  <c r="AU39" i="1"/>
  <c r="AS39" i="1" s="1"/>
  <c r="AL39" i="1"/>
  <c r="AG39" i="1"/>
  <c r="AA39" i="1"/>
  <c r="Y39" i="1"/>
  <c r="X39" i="1"/>
  <c r="P39" i="1"/>
  <c r="J39" i="1"/>
  <c r="I39" i="1"/>
  <c r="H39" i="1"/>
  <c r="AY38" i="1"/>
  <c r="S38" i="1" s="1"/>
  <c r="AX38" i="1"/>
  <c r="AW38" i="1"/>
  <c r="AV38" i="1"/>
  <c r="AU38" i="1"/>
  <c r="AS38" i="1"/>
  <c r="AT38" i="1" s="1"/>
  <c r="AL38" i="1"/>
  <c r="AG38" i="1"/>
  <c r="Y38" i="1"/>
  <c r="X38" i="1"/>
  <c r="W38" i="1"/>
  <c r="P38" i="1"/>
  <c r="J38" i="1"/>
  <c r="I38" i="1"/>
  <c r="H38" i="1" s="1"/>
  <c r="AY37" i="1"/>
  <c r="AX37" i="1"/>
  <c r="AV37" i="1"/>
  <c r="AW37" i="1" s="1"/>
  <c r="AU37" i="1"/>
  <c r="AS37" i="1" s="1"/>
  <c r="AL37" i="1"/>
  <c r="I37" i="1" s="1"/>
  <c r="H37" i="1" s="1"/>
  <c r="AG37" i="1"/>
  <c r="J37" i="1" s="1"/>
  <c r="Y37" i="1"/>
  <c r="X37" i="1"/>
  <c r="W37" i="1" s="1"/>
  <c r="S37" i="1"/>
  <c r="P37" i="1"/>
  <c r="AY36" i="1"/>
  <c r="AX36" i="1"/>
  <c r="AV36" i="1"/>
  <c r="AW36" i="1" s="1"/>
  <c r="AU36" i="1"/>
  <c r="AS36" i="1" s="1"/>
  <c r="AL36" i="1"/>
  <c r="AG36" i="1"/>
  <c r="AA36" i="1"/>
  <c r="Y36" i="1"/>
  <c r="X36" i="1"/>
  <c r="W36" i="1"/>
  <c r="P36" i="1"/>
  <c r="J36" i="1"/>
  <c r="I36" i="1"/>
  <c r="H36" i="1"/>
  <c r="AY35" i="1"/>
  <c r="AX35" i="1"/>
  <c r="AV35" i="1"/>
  <c r="AW35" i="1" s="1"/>
  <c r="AU35" i="1"/>
  <c r="AS35" i="1" s="1"/>
  <c r="AL35" i="1"/>
  <c r="I35" i="1" s="1"/>
  <c r="H35" i="1" s="1"/>
  <c r="AG35" i="1"/>
  <c r="J35" i="1" s="1"/>
  <c r="AA35" i="1"/>
  <c r="Y35" i="1"/>
  <c r="X35" i="1"/>
  <c r="W35" i="1"/>
  <c r="P35" i="1"/>
  <c r="AY34" i="1"/>
  <c r="S34" i="1" s="1"/>
  <c r="AX34" i="1"/>
  <c r="AW34" i="1" s="1"/>
  <c r="AV34" i="1"/>
  <c r="AU34" i="1"/>
  <c r="AS34" i="1"/>
  <c r="AL34" i="1"/>
  <c r="AG34" i="1"/>
  <c r="AE34" i="1"/>
  <c r="Y34" i="1"/>
  <c r="X34" i="1"/>
  <c r="W34" i="1" s="1"/>
  <c r="P34" i="1"/>
  <c r="J34" i="1"/>
  <c r="I34" i="1"/>
  <c r="H34" i="1" s="1"/>
  <c r="AY33" i="1"/>
  <c r="AX33" i="1"/>
  <c r="AW33" i="1"/>
  <c r="AV33" i="1"/>
  <c r="AU33" i="1"/>
  <c r="AS33" i="1"/>
  <c r="AT33" i="1" s="1"/>
  <c r="AL33" i="1"/>
  <c r="AG33" i="1"/>
  <c r="J33" i="1" s="1"/>
  <c r="AF33" i="1"/>
  <c r="AE33" i="1"/>
  <c r="Y33" i="1"/>
  <c r="X33" i="1"/>
  <c r="W33" i="1" s="1"/>
  <c r="S33" i="1"/>
  <c r="T33" i="1" s="1"/>
  <c r="U33" i="1" s="1"/>
  <c r="P33" i="1"/>
  <c r="N33" i="1"/>
  <c r="K33" i="1"/>
  <c r="I33" i="1"/>
  <c r="H33" i="1" s="1"/>
  <c r="AY32" i="1"/>
  <c r="AX32" i="1"/>
  <c r="AW32" i="1"/>
  <c r="AV32" i="1"/>
  <c r="S32" i="1" s="1"/>
  <c r="AU32" i="1"/>
  <c r="AS32" i="1" s="1"/>
  <c r="AL32" i="1"/>
  <c r="AG32" i="1"/>
  <c r="Y32" i="1"/>
  <c r="X32" i="1"/>
  <c r="W32" i="1" s="1"/>
  <c r="P32" i="1"/>
  <c r="J32" i="1"/>
  <c r="I32" i="1"/>
  <c r="H32" i="1" s="1"/>
  <c r="AY31" i="1"/>
  <c r="AX31" i="1"/>
  <c r="AV31" i="1"/>
  <c r="S31" i="1" s="1"/>
  <c r="AU31" i="1"/>
  <c r="AS31" i="1" s="1"/>
  <c r="AT31" i="1" s="1"/>
  <c r="AL31" i="1"/>
  <c r="AG31" i="1"/>
  <c r="AF31" i="1"/>
  <c r="AE31" i="1"/>
  <c r="Y31" i="1"/>
  <c r="X31" i="1"/>
  <c r="W31" i="1" s="1"/>
  <c r="P31" i="1"/>
  <c r="N31" i="1"/>
  <c r="K31" i="1"/>
  <c r="J31" i="1"/>
  <c r="I31" i="1"/>
  <c r="H31" i="1" s="1"/>
  <c r="AY30" i="1"/>
  <c r="AX30" i="1"/>
  <c r="AV30" i="1"/>
  <c r="AU30" i="1"/>
  <c r="AS30" i="1" s="1"/>
  <c r="AL30" i="1"/>
  <c r="I30" i="1" s="1"/>
  <c r="H30" i="1" s="1"/>
  <c r="AG30" i="1"/>
  <c r="J30" i="1" s="1"/>
  <c r="Y30" i="1"/>
  <c r="X30" i="1"/>
  <c r="W30" i="1" s="1"/>
  <c r="P30" i="1"/>
  <c r="AY29" i="1"/>
  <c r="S29" i="1" s="1"/>
  <c r="AX29" i="1"/>
  <c r="AW29" i="1" s="1"/>
  <c r="AV29" i="1"/>
  <c r="AU29" i="1"/>
  <c r="AS29" i="1"/>
  <c r="N29" i="1" s="1"/>
  <c r="AL29" i="1"/>
  <c r="AG29" i="1"/>
  <c r="AF29" i="1"/>
  <c r="AE29" i="1"/>
  <c r="Y29" i="1"/>
  <c r="X29" i="1"/>
  <c r="P29" i="1"/>
  <c r="J29" i="1"/>
  <c r="I29" i="1"/>
  <c r="H29" i="1"/>
  <c r="AY28" i="1"/>
  <c r="AX28" i="1"/>
  <c r="AW28" i="1" s="1"/>
  <c r="AV28" i="1"/>
  <c r="AU28" i="1"/>
  <c r="AT28" i="1"/>
  <c r="AS28" i="1"/>
  <c r="N28" i="1" s="1"/>
  <c r="AL28" i="1"/>
  <c r="AG28" i="1"/>
  <c r="J28" i="1" s="1"/>
  <c r="AF28" i="1"/>
  <c r="AE28" i="1"/>
  <c r="Y28" i="1"/>
  <c r="X28" i="1"/>
  <c r="W28" i="1" s="1"/>
  <c r="T28" i="1"/>
  <c r="U28" i="1" s="1"/>
  <c r="S28" i="1"/>
  <c r="P28" i="1"/>
  <c r="K28" i="1"/>
  <c r="I28" i="1"/>
  <c r="H28" i="1" s="1"/>
  <c r="AY27" i="1"/>
  <c r="AX27" i="1"/>
  <c r="AW27" i="1" s="1"/>
  <c r="AV27" i="1"/>
  <c r="AU27" i="1"/>
  <c r="AS27" i="1"/>
  <c r="AL27" i="1"/>
  <c r="AG27" i="1"/>
  <c r="Y27" i="1"/>
  <c r="X27" i="1"/>
  <c r="W27" i="1"/>
  <c r="S27" i="1"/>
  <c r="P27" i="1"/>
  <c r="J27" i="1"/>
  <c r="I27" i="1"/>
  <c r="H27" i="1" s="1"/>
  <c r="AY26" i="1"/>
  <c r="S26" i="1" s="1"/>
  <c r="AX26" i="1"/>
  <c r="AW26" i="1" s="1"/>
  <c r="AV26" i="1"/>
  <c r="AU26" i="1"/>
  <c r="AS26" i="1"/>
  <c r="AT26" i="1" s="1"/>
  <c r="AL26" i="1"/>
  <c r="AG26" i="1"/>
  <c r="AF26" i="1"/>
  <c r="AE26" i="1"/>
  <c r="Y26" i="1"/>
  <c r="X26" i="1"/>
  <c r="W26" i="1" s="1"/>
  <c r="P26" i="1"/>
  <c r="N26" i="1"/>
  <c r="K26" i="1"/>
  <c r="J26" i="1"/>
  <c r="I26" i="1"/>
  <c r="H26" i="1" s="1"/>
  <c r="AY25" i="1"/>
  <c r="AX25" i="1"/>
  <c r="AV25" i="1"/>
  <c r="AW25" i="1" s="1"/>
  <c r="AU25" i="1"/>
  <c r="AS25" i="1"/>
  <c r="AF25" i="1" s="1"/>
  <c r="AL25" i="1"/>
  <c r="I25" i="1" s="1"/>
  <c r="H25" i="1" s="1"/>
  <c r="AG25" i="1"/>
  <c r="J25" i="1" s="1"/>
  <c r="Y25" i="1"/>
  <c r="X25" i="1"/>
  <c r="W25" i="1" s="1"/>
  <c r="P25" i="1"/>
  <c r="N25" i="1"/>
  <c r="AY24" i="1"/>
  <c r="AX24" i="1"/>
  <c r="AV24" i="1"/>
  <c r="AW24" i="1" s="1"/>
  <c r="AU24" i="1"/>
  <c r="AS24" i="1" s="1"/>
  <c r="AL24" i="1"/>
  <c r="AG24" i="1"/>
  <c r="Y24" i="1"/>
  <c r="X24" i="1"/>
  <c r="W24" i="1"/>
  <c r="P24" i="1"/>
  <c r="J24" i="1"/>
  <c r="I24" i="1"/>
  <c r="H24" i="1"/>
  <c r="AA24" i="1" s="1"/>
  <c r="AY23" i="1"/>
  <c r="AX23" i="1"/>
  <c r="AV23" i="1"/>
  <c r="AW23" i="1" s="1"/>
  <c r="AU23" i="1"/>
  <c r="AS23" i="1"/>
  <c r="AT23" i="1" s="1"/>
  <c r="AL23" i="1"/>
  <c r="I23" i="1" s="1"/>
  <c r="H23" i="1" s="1"/>
  <c r="AG23" i="1"/>
  <c r="J23" i="1" s="1"/>
  <c r="AF23" i="1"/>
  <c r="AE23" i="1"/>
  <c r="Y23" i="1"/>
  <c r="X23" i="1"/>
  <c r="W23" i="1"/>
  <c r="P23" i="1"/>
  <c r="N23" i="1"/>
  <c r="K23" i="1"/>
  <c r="AY22" i="1"/>
  <c r="AX22" i="1"/>
  <c r="AV22" i="1"/>
  <c r="AW22" i="1" s="1"/>
  <c r="AU22" i="1"/>
  <c r="AS22" i="1" s="1"/>
  <c r="AL22" i="1"/>
  <c r="AG22" i="1"/>
  <c r="AA22" i="1"/>
  <c r="Y22" i="1"/>
  <c r="X22" i="1"/>
  <c r="W22" i="1" s="1"/>
  <c r="P22" i="1"/>
  <c r="J22" i="1"/>
  <c r="I22" i="1"/>
  <c r="H22" i="1"/>
  <c r="AY21" i="1"/>
  <c r="S21" i="1" s="1"/>
  <c r="AX21" i="1"/>
  <c r="AW21" i="1" s="1"/>
  <c r="AV21" i="1"/>
  <c r="AU21" i="1"/>
  <c r="AS21" i="1"/>
  <c r="AT21" i="1" s="1"/>
  <c r="AL21" i="1"/>
  <c r="AG21" i="1"/>
  <c r="AF21" i="1"/>
  <c r="AE21" i="1"/>
  <c r="Y21" i="1"/>
  <c r="X21" i="1"/>
  <c r="W21" i="1" s="1"/>
  <c r="P21" i="1"/>
  <c r="N21" i="1"/>
  <c r="K21" i="1"/>
  <c r="J21" i="1"/>
  <c r="I21" i="1"/>
  <c r="H21" i="1" s="1"/>
  <c r="AY20" i="1"/>
  <c r="AX20" i="1"/>
  <c r="AV20" i="1"/>
  <c r="AW20" i="1" s="1"/>
  <c r="AU20" i="1"/>
  <c r="AS20" i="1"/>
  <c r="AF20" i="1" s="1"/>
  <c r="AL20" i="1"/>
  <c r="I20" i="1" s="1"/>
  <c r="H20" i="1" s="1"/>
  <c r="AG20" i="1"/>
  <c r="J20" i="1" s="1"/>
  <c r="Y20" i="1"/>
  <c r="X20" i="1"/>
  <c r="W20" i="1" s="1"/>
  <c r="P20" i="1"/>
  <c r="N20" i="1"/>
  <c r="AY19" i="1"/>
  <c r="AX19" i="1"/>
  <c r="AV19" i="1"/>
  <c r="AW19" i="1" s="1"/>
  <c r="AU19" i="1"/>
  <c r="AS19" i="1" s="1"/>
  <c r="AL19" i="1"/>
  <c r="AG19" i="1"/>
  <c r="Y19" i="1"/>
  <c r="X19" i="1"/>
  <c r="W19" i="1"/>
  <c r="P19" i="1"/>
  <c r="J19" i="1"/>
  <c r="I19" i="1"/>
  <c r="H19" i="1"/>
  <c r="AA19" i="1" s="1"/>
  <c r="AY18" i="1"/>
  <c r="AX18" i="1"/>
  <c r="AV18" i="1"/>
  <c r="AW18" i="1" s="1"/>
  <c r="AU18" i="1"/>
  <c r="AS18" i="1"/>
  <c r="AT18" i="1" s="1"/>
  <c r="AL18" i="1"/>
  <c r="I18" i="1" s="1"/>
  <c r="H18" i="1" s="1"/>
  <c r="AG18" i="1"/>
  <c r="J18" i="1" s="1"/>
  <c r="AF18" i="1"/>
  <c r="AE18" i="1"/>
  <c r="Y18" i="1"/>
  <c r="X18" i="1"/>
  <c r="W18" i="1"/>
  <c r="P18" i="1"/>
  <c r="N18" i="1"/>
  <c r="K18" i="1"/>
  <c r="AY17" i="1"/>
  <c r="AX17" i="1"/>
  <c r="AV17" i="1"/>
  <c r="AW17" i="1" s="1"/>
  <c r="AU17" i="1"/>
  <c r="AS17" i="1" s="1"/>
  <c r="AL17" i="1"/>
  <c r="AG17" i="1"/>
  <c r="AA17" i="1"/>
  <c r="Y17" i="1"/>
  <c r="X17" i="1"/>
  <c r="W17" i="1" s="1"/>
  <c r="S17" i="1"/>
  <c r="P17" i="1"/>
  <c r="J17" i="1"/>
  <c r="I17" i="1"/>
  <c r="H17" i="1"/>
  <c r="AA23" i="1" l="1"/>
  <c r="AA26" i="1"/>
  <c r="AB29" i="1"/>
  <c r="AA99" i="1"/>
  <c r="T29" i="1"/>
  <c r="U29" i="1" s="1"/>
  <c r="AA31" i="1"/>
  <c r="AA41" i="1"/>
  <c r="Q69" i="1"/>
  <c r="O69" i="1" s="1"/>
  <c r="R69" i="1" s="1"/>
  <c r="AA69" i="1"/>
  <c r="AA18" i="1"/>
  <c r="AA21" i="1"/>
  <c r="V33" i="1"/>
  <c r="Z33" i="1" s="1"/>
  <c r="AC33" i="1"/>
  <c r="AD33" i="1" s="1"/>
  <c r="T41" i="1"/>
  <c r="U41" i="1" s="1"/>
  <c r="AA42" i="1"/>
  <c r="N59" i="1"/>
  <c r="AF59" i="1"/>
  <c r="AE59" i="1"/>
  <c r="K59" i="1"/>
  <c r="AT59" i="1"/>
  <c r="T31" i="1"/>
  <c r="U31" i="1" s="1"/>
  <c r="AF32" i="1"/>
  <c r="AE32" i="1"/>
  <c r="K32" i="1"/>
  <c r="N32" i="1"/>
  <c r="AT32" i="1"/>
  <c r="AB37" i="1"/>
  <c r="L46" i="1"/>
  <c r="M46" i="1" s="1"/>
  <c r="T58" i="1"/>
  <c r="U58" i="1" s="1"/>
  <c r="AA25" i="1"/>
  <c r="AC28" i="1"/>
  <c r="AD28" i="1" s="1"/>
  <c r="V28" i="1"/>
  <c r="Z28" i="1" s="1"/>
  <c r="T32" i="1"/>
  <c r="U32" i="1" s="1"/>
  <c r="T53" i="1"/>
  <c r="U53" i="1" s="1"/>
  <c r="T69" i="1"/>
  <c r="U69" i="1" s="1"/>
  <c r="AT24" i="1"/>
  <c r="N24" i="1"/>
  <c r="AF24" i="1"/>
  <c r="AE24" i="1"/>
  <c r="K24" i="1"/>
  <c r="T26" i="1"/>
  <c r="U26" i="1" s="1"/>
  <c r="Q26" i="1" s="1"/>
  <c r="O26" i="1" s="1"/>
  <c r="R26" i="1" s="1"/>
  <c r="L26" i="1" s="1"/>
  <c r="M26" i="1" s="1"/>
  <c r="AA34" i="1"/>
  <c r="AF35" i="1"/>
  <c r="AE35" i="1"/>
  <c r="N35" i="1"/>
  <c r="AT35" i="1"/>
  <c r="K35" i="1"/>
  <c r="T44" i="1"/>
  <c r="U44" i="1" s="1"/>
  <c r="T48" i="1"/>
  <c r="U48" i="1" s="1"/>
  <c r="V56" i="1"/>
  <c r="Z56" i="1" s="1"/>
  <c r="AC56" i="1"/>
  <c r="AB56" i="1"/>
  <c r="AA20" i="1"/>
  <c r="AB21" i="1"/>
  <c r="AA27" i="1"/>
  <c r="AA30" i="1"/>
  <c r="AA32" i="1"/>
  <c r="T38" i="1"/>
  <c r="U38" i="1" s="1"/>
  <c r="N39" i="1"/>
  <c r="AF39" i="1"/>
  <c r="AT39" i="1"/>
  <c r="AE39" i="1"/>
  <c r="K39" i="1"/>
  <c r="AA44" i="1"/>
  <c r="V51" i="1"/>
  <c r="Z51" i="1" s="1"/>
  <c r="AC51" i="1"/>
  <c r="AD51" i="1" s="1"/>
  <c r="AB51" i="1"/>
  <c r="AT19" i="1"/>
  <c r="N19" i="1"/>
  <c r="AF19" i="1"/>
  <c r="AE19" i="1"/>
  <c r="K19" i="1"/>
  <c r="T21" i="1"/>
  <c r="U21" i="1" s="1"/>
  <c r="N22" i="1"/>
  <c r="AF22" i="1"/>
  <c r="AE22" i="1"/>
  <c r="K22" i="1"/>
  <c r="AT22" i="1"/>
  <c r="Q29" i="1"/>
  <c r="O29" i="1" s="1"/>
  <c r="R29" i="1" s="1"/>
  <c r="L29" i="1" s="1"/>
  <c r="M29" i="1" s="1"/>
  <c r="AE30" i="1"/>
  <c r="N30" i="1"/>
  <c r="AT30" i="1"/>
  <c r="K30" i="1"/>
  <c r="AF30" i="1"/>
  <c r="AB34" i="1"/>
  <c r="T34" i="1"/>
  <c r="U34" i="1" s="1"/>
  <c r="T39" i="1"/>
  <c r="U39" i="1" s="1"/>
  <c r="V46" i="1"/>
  <c r="Z46" i="1" s="1"/>
  <c r="AC46" i="1"/>
  <c r="AB46" i="1"/>
  <c r="AB32" i="1"/>
  <c r="AA37" i="1"/>
  <c r="Q37" i="1"/>
  <c r="O37" i="1" s="1"/>
  <c r="R37" i="1" s="1"/>
  <c r="N17" i="1"/>
  <c r="AF17" i="1"/>
  <c r="AE17" i="1"/>
  <c r="K17" i="1"/>
  <c r="AT17" i="1"/>
  <c r="T27" i="1"/>
  <c r="U27" i="1" s="1"/>
  <c r="AF37" i="1"/>
  <c r="AE37" i="1"/>
  <c r="K37" i="1"/>
  <c r="N37" i="1"/>
  <c r="AT37" i="1"/>
  <c r="Q61" i="1"/>
  <c r="O61" i="1" s="1"/>
  <c r="R61" i="1" s="1"/>
  <c r="L61" i="1" s="1"/>
  <c r="M61" i="1" s="1"/>
  <c r="K38" i="1"/>
  <c r="AW39" i="1"/>
  <c r="AT36" i="1"/>
  <c r="N36" i="1"/>
  <c r="AA38" i="1"/>
  <c r="Q38" i="1"/>
  <c r="O38" i="1" s="1"/>
  <c r="R38" i="1" s="1"/>
  <c r="L38" i="1" s="1"/>
  <c r="M38" i="1" s="1"/>
  <c r="W49" i="1"/>
  <c r="AW49" i="1"/>
  <c r="S49" i="1"/>
  <c r="W54" i="1"/>
  <c r="AW54" i="1"/>
  <c r="S54" i="1"/>
  <c r="AA58" i="1"/>
  <c r="Q58" i="1"/>
  <c r="O58" i="1" s="1"/>
  <c r="R58" i="1" s="1"/>
  <c r="L58" i="1" s="1"/>
  <c r="M58" i="1" s="1"/>
  <c r="AF62" i="1"/>
  <c r="AE62" i="1"/>
  <c r="K62" i="1"/>
  <c r="AT62" i="1"/>
  <c r="AT65" i="1"/>
  <c r="N65" i="1"/>
  <c r="AE65" i="1"/>
  <c r="K65" i="1"/>
  <c r="AC71" i="1"/>
  <c r="V71" i="1"/>
  <c r="Z71" i="1" s="1"/>
  <c r="AB76" i="1"/>
  <c r="AA88" i="1"/>
  <c r="AA92" i="1"/>
  <c r="W107" i="1"/>
  <c r="T110" i="1"/>
  <c r="U110" i="1" s="1"/>
  <c r="N133" i="1"/>
  <c r="AE133" i="1"/>
  <c r="K133" i="1"/>
  <c r="AF133" i="1"/>
  <c r="AT133" i="1"/>
  <c r="N44" i="1"/>
  <c r="AF44" i="1"/>
  <c r="AW59" i="1"/>
  <c r="S59" i="1"/>
  <c r="V63" i="1"/>
  <c r="Z63" i="1" s="1"/>
  <c r="AC63" i="1"/>
  <c r="AC68" i="1"/>
  <c r="V68" i="1"/>
  <c r="Z68" i="1" s="1"/>
  <c r="AA70" i="1"/>
  <c r="AF70" i="1"/>
  <c r="AE70" i="1"/>
  <c r="K70" i="1"/>
  <c r="N70" i="1"/>
  <c r="AT70" i="1"/>
  <c r="V76" i="1"/>
  <c r="Z76" i="1" s="1"/>
  <c r="AC76" i="1"/>
  <c r="V77" i="1"/>
  <c r="Z77" i="1" s="1"/>
  <c r="AB77" i="1"/>
  <c r="Q77" i="1"/>
  <c r="O77" i="1" s="1"/>
  <c r="R77" i="1" s="1"/>
  <c r="L77" i="1" s="1"/>
  <c r="M77" i="1" s="1"/>
  <c r="AA78" i="1"/>
  <c r="T104" i="1"/>
  <c r="U104" i="1" s="1"/>
  <c r="T109" i="1"/>
  <c r="U109" i="1" s="1"/>
  <c r="V116" i="1"/>
  <c r="Z116" i="1" s="1"/>
  <c r="AB116" i="1"/>
  <c r="AC116" i="1"/>
  <c r="V123" i="1"/>
  <c r="Z123" i="1" s="1"/>
  <c r="AC123" i="1"/>
  <c r="AD123" i="1" s="1"/>
  <c r="AB123" i="1"/>
  <c r="S19" i="1"/>
  <c r="S24" i="1"/>
  <c r="AT44" i="1"/>
  <c r="AA46" i="1"/>
  <c r="AA47" i="1"/>
  <c r="AA51" i="1"/>
  <c r="AA52" i="1"/>
  <c r="AA56" i="1"/>
  <c r="N72" i="1"/>
  <c r="AF72" i="1"/>
  <c r="AE72" i="1"/>
  <c r="AT72" i="1"/>
  <c r="AF78" i="1"/>
  <c r="AE78" i="1"/>
  <c r="N78" i="1"/>
  <c r="K78" i="1"/>
  <c r="AT78" i="1"/>
  <c r="AA81" i="1"/>
  <c r="AA93" i="1"/>
  <c r="AA110" i="1"/>
  <c r="AT122" i="1"/>
  <c r="N122" i="1"/>
  <c r="AF122" i="1"/>
  <c r="AE122" i="1"/>
  <c r="AT20" i="1"/>
  <c r="AT25" i="1"/>
  <c r="T37" i="1"/>
  <c r="U37" i="1" s="1"/>
  <c r="AT41" i="1"/>
  <c r="N41" i="1"/>
  <c r="AA43" i="1"/>
  <c r="K44" i="1"/>
  <c r="AF47" i="1"/>
  <c r="AE47" i="1"/>
  <c r="K47" i="1"/>
  <c r="AA49" i="1"/>
  <c r="AF52" i="1"/>
  <c r="AE52" i="1"/>
  <c r="K52" i="1"/>
  <c r="AA54" i="1"/>
  <c r="AA57" i="1"/>
  <c r="N62" i="1"/>
  <c r="Q72" i="1"/>
  <c r="O72" i="1" s="1"/>
  <c r="R72" i="1" s="1"/>
  <c r="L72" i="1" s="1"/>
  <c r="M72" i="1" s="1"/>
  <c r="AA72" i="1"/>
  <c r="T86" i="1"/>
  <c r="U86" i="1" s="1"/>
  <c r="AW88" i="1"/>
  <c r="S88" i="1"/>
  <c r="AA89" i="1"/>
  <c r="AB96" i="1"/>
  <c r="S22" i="1"/>
  <c r="K29" i="1"/>
  <c r="W29" i="1"/>
  <c r="AB33" i="1"/>
  <c r="AT40" i="1"/>
  <c r="AB48" i="1"/>
  <c r="AB53" i="1"/>
  <c r="AF57" i="1"/>
  <c r="AE57" i="1"/>
  <c r="K57" i="1"/>
  <c r="AA59" i="1"/>
  <c r="AA66" i="1"/>
  <c r="AA68" i="1"/>
  <c r="Q68" i="1"/>
  <c r="O68" i="1" s="1"/>
  <c r="R68" i="1" s="1"/>
  <c r="L68" i="1" s="1"/>
  <c r="M68" i="1" s="1"/>
  <c r="T72" i="1"/>
  <c r="U72" i="1" s="1"/>
  <c r="T75" i="1"/>
  <c r="U75" i="1" s="1"/>
  <c r="AB75" i="1" s="1"/>
  <c r="AC77" i="1"/>
  <c r="AA79" i="1"/>
  <c r="AA80" i="1"/>
  <c r="Q84" i="1"/>
  <c r="O84" i="1" s="1"/>
  <c r="R84" i="1" s="1"/>
  <c r="L84" i="1" s="1"/>
  <c r="M84" i="1" s="1"/>
  <c r="AA84" i="1"/>
  <c r="AT89" i="1"/>
  <c r="AF89" i="1"/>
  <c r="AE89" i="1"/>
  <c r="K89" i="1"/>
  <c r="N89" i="1"/>
  <c r="V94" i="1"/>
  <c r="Z94" i="1" s="1"/>
  <c r="Q94" i="1"/>
  <c r="O94" i="1" s="1"/>
  <c r="R94" i="1" s="1"/>
  <c r="L94" i="1" s="1"/>
  <c r="M94" i="1" s="1"/>
  <c r="AB94" i="1"/>
  <c r="T96" i="1"/>
  <c r="U96" i="1" s="1"/>
  <c r="T99" i="1"/>
  <c r="U99" i="1" s="1"/>
  <c r="Q99" i="1" s="1"/>
  <c r="O99" i="1" s="1"/>
  <c r="R99" i="1" s="1"/>
  <c r="L99" i="1" s="1"/>
  <c r="M99" i="1" s="1"/>
  <c r="V101" i="1"/>
  <c r="Z101" i="1" s="1"/>
  <c r="AF106" i="1"/>
  <c r="K106" i="1"/>
  <c r="AE106" i="1"/>
  <c r="T17" i="1"/>
  <c r="U17" i="1" s="1"/>
  <c r="AB17" i="1" s="1"/>
  <c r="AF27" i="1"/>
  <c r="AE27" i="1"/>
  <c r="N34" i="1"/>
  <c r="AF34" i="1"/>
  <c r="S36" i="1"/>
  <c r="N38" i="1"/>
  <c r="K40" i="1"/>
  <c r="AW41" i="1"/>
  <c r="AW44" i="1"/>
  <c r="AT57" i="1"/>
  <c r="AB58" i="1"/>
  <c r="AA63" i="1"/>
  <c r="Q63" i="1"/>
  <c r="O63" i="1" s="1"/>
  <c r="R63" i="1" s="1"/>
  <c r="L63" i="1" s="1"/>
  <c r="M63" i="1" s="1"/>
  <c r="T70" i="1"/>
  <c r="U70" i="1" s="1"/>
  <c r="Q70" i="1" s="1"/>
  <c r="O70" i="1" s="1"/>
  <c r="R70" i="1" s="1"/>
  <c r="L70" i="1" s="1"/>
  <c r="M70" i="1" s="1"/>
  <c r="AA71" i="1"/>
  <c r="Q71" i="1"/>
  <c r="O71" i="1" s="1"/>
  <c r="R71" i="1" s="1"/>
  <c r="K72" i="1"/>
  <c r="AD77" i="1"/>
  <c r="AT79" i="1"/>
  <c r="AF79" i="1"/>
  <c r="AE79" i="1"/>
  <c r="N79" i="1"/>
  <c r="AF80" i="1"/>
  <c r="AE80" i="1"/>
  <c r="K80" i="1"/>
  <c r="N80" i="1"/>
  <c r="AT80" i="1"/>
  <c r="K122" i="1"/>
  <c r="AA135" i="1"/>
  <c r="AA61" i="1"/>
  <c r="S20" i="1"/>
  <c r="S25" i="1"/>
  <c r="K27" i="1"/>
  <c r="AT27" i="1"/>
  <c r="AT29" i="1"/>
  <c r="AW30" i="1"/>
  <c r="S30" i="1"/>
  <c r="AW31" i="1"/>
  <c r="AT34" i="1"/>
  <c r="AE36" i="1"/>
  <c r="T42" i="1"/>
  <c r="U42" i="1" s="1"/>
  <c r="AF42" i="1"/>
  <c r="AE42" i="1"/>
  <c r="K42" i="1"/>
  <c r="AA50" i="1"/>
  <c r="AA55" i="1"/>
  <c r="N64" i="1"/>
  <c r="AF64" i="1"/>
  <c r="AE64" i="1"/>
  <c r="K64" i="1"/>
  <c r="AF71" i="1"/>
  <c r="AE71" i="1"/>
  <c r="N71" i="1"/>
  <c r="S79" i="1"/>
  <c r="AW79" i="1"/>
  <c r="AB91" i="1"/>
  <c r="AA121" i="1"/>
  <c r="T121" i="1"/>
  <c r="U121" i="1" s="1"/>
  <c r="AA29" i="1"/>
  <c r="AA33" i="1"/>
  <c r="Q33" i="1"/>
  <c r="O33" i="1" s="1"/>
  <c r="R33" i="1" s="1"/>
  <c r="L33" i="1" s="1"/>
  <c r="M33" i="1" s="1"/>
  <c r="K34" i="1"/>
  <c r="AF36" i="1"/>
  <c r="AB38" i="1"/>
  <c r="AE38" i="1"/>
  <c r="AT42" i="1"/>
  <c r="N49" i="1"/>
  <c r="AF49" i="1"/>
  <c r="AE49" i="1"/>
  <c r="K49" i="1"/>
  <c r="N54" i="1"/>
  <c r="AF54" i="1"/>
  <c r="AE54" i="1"/>
  <c r="K54" i="1"/>
  <c r="AA60" i="1"/>
  <c r="AT61" i="1"/>
  <c r="N61" i="1"/>
  <c r="AF61" i="1"/>
  <c r="AE61" i="1"/>
  <c r="K61" i="1"/>
  <c r="AF65" i="1"/>
  <c r="AT66" i="1"/>
  <c r="N66" i="1"/>
  <c r="AF66" i="1"/>
  <c r="AE66" i="1"/>
  <c r="K66" i="1"/>
  <c r="K71" i="1"/>
  <c r="AT71" i="1"/>
  <c r="AF73" i="1"/>
  <c r="AE73" i="1"/>
  <c r="N73" i="1"/>
  <c r="K73" i="1"/>
  <c r="AA74" i="1"/>
  <c r="T91" i="1"/>
  <c r="U91" i="1" s="1"/>
  <c r="AC94" i="1"/>
  <c r="N106" i="1"/>
  <c r="N118" i="1"/>
  <c r="AF118" i="1"/>
  <c r="K118" i="1"/>
  <c r="AE118" i="1"/>
  <c r="AT118" i="1"/>
  <c r="AC122" i="1"/>
  <c r="V122" i="1"/>
  <c r="Z122" i="1" s="1"/>
  <c r="N123" i="1"/>
  <c r="AT123" i="1"/>
  <c r="AF123" i="1"/>
  <c r="K123" i="1"/>
  <c r="AE123" i="1"/>
  <c r="T43" i="1"/>
  <c r="U43" i="1" s="1"/>
  <c r="S18" i="1"/>
  <c r="K20" i="1"/>
  <c r="AE20" i="1"/>
  <c r="S23" i="1"/>
  <c r="K25" i="1"/>
  <c r="AE25" i="1"/>
  <c r="N27" i="1"/>
  <c r="AF38" i="1"/>
  <c r="W39" i="1"/>
  <c r="N40" i="1"/>
  <c r="N43" i="1"/>
  <c r="AE44" i="1"/>
  <c r="AT46" i="1"/>
  <c r="N46" i="1"/>
  <c r="AF46" i="1"/>
  <c r="AE46" i="1"/>
  <c r="K46" i="1"/>
  <c r="AT49" i="1"/>
  <c r="AT51" i="1"/>
  <c r="N51" i="1"/>
  <c r="AF51" i="1"/>
  <c r="AE51" i="1"/>
  <c r="K51" i="1"/>
  <c r="L51" i="1" s="1"/>
  <c r="M51" i="1" s="1"/>
  <c r="AT54" i="1"/>
  <c r="AT56" i="1"/>
  <c r="N56" i="1"/>
  <c r="AF56" i="1"/>
  <c r="AE56" i="1"/>
  <c r="K56" i="1"/>
  <c r="L56" i="1" s="1"/>
  <c r="M56" i="1" s="1"/>
  <c r="T61" i="1"/>
  <c r="U61" i="1" s="1"/>
  <c r="AA67" i="1"/>
  <c r="AB68" i="1"/>
  <c r="W72" i="1"/>
  <c r="AT74" i="1"/>
  <c r="K74" i="1"/>
  <c r="AF74" i="1"/>
  <c r="AE74" i="1"/>
  <c r="AA75" i="1"/>
  <c r="K79" i="1"/>
  <c r="AA85" i="1"/>
  <c r="N92" i="1"/>
  <c r="AE92" i="1"/>
  <c r="K92" i="1"/>
  <c r="AF92" i="1"/>
  <c r="AT92" i="1"/>
  <c r="AW102" i="1"/>
  <c r="S102" i="1"/>
  <c r="AW118" i="1"/>
  <c r="S118" i="1"/>
  <c r="AA28" i="1"/>
  <c r="Q28" i="1"/>
  <c r="O28" i="1" s="1"/>
  <c r="R28" i="1" s="1"/>
  <c r="L28" i="1" s="1"/>
  <c r="M28" i="1" s="1"/>
  <c r="AB28" i="1"/>
  <c r="K36" i="1"/>
  <c r="AE41" i="1"/>
  <c r="AA48" i="1"/>
  <c r="Q48" i="1"/>
  <c r="O48" i="1" s="1"/>
  <c r="R48" i="1" s="1"/>
  <c r="L48" i="1" s="1"/>
  <c r="M48" i="1" s="1"/>
  <c r="AA53" i="1"/>
  <c r="Q53" i="1"/>
  <c r="O53" i="1" s="1"/>
  <c r="R53" i="1" s="1"/>
  <c r="L53" i="1" s="1"/>
  <c r="M53" i="1" s="1"/>
  <c r="AA62" i="1"/>
  <c r="AB63" i="1"/>
  <c r="AA65" i="1"/>
  <c r="T66" i="1"/>
  <c r="U66" i="1" s="1"/>
  <c r="Q66" i="1" s="1"/>
  <c r="O66" i="1" s="1"/>
  <c r="R66" i="1" s="1"/>
  <c r="L66" i="1" s="1"/>
  <c r="M66" i="1" s="1"/>
  <c r="AF67" i="1"/>
  <c r="AE67" i="1"/>
  <c r="K67" i="1"/>
  <c r="AT67" i="1"/>
  <c r="AD68" i="1"/>
  <c r="S74" i="1"/>
  <c r="AW74" i="1"/>
  <c r="AA76" i="1"/>
  <c r="AD76" i="1" s="1"/>
  <c r="Q76" i="1"/>
  <c r="O76" i="1" s="1"/>
  <c r="R76" i="1" s="1"/>
  <c r="L76" i="1" s="1"/>
  <c r="M76" i="1" s="1"/>
  <c r="T81" i="1"/>
  <c r="U81" i="1" s="1"/>
  <c r="AA83" i="1"/>
  <c r="T84" i="1"/>
  <c r="U84" i="1" s="1"/>
  <c r="T89" i="1"/>
  <c r="U89" i="1" s="1"/>
  <c r="AW92" i="1"/>
  <c r="S92" i="1"/>
  <c r="T107" i="1"/>
  <c r="U107" i="1" s="1"/>
  <c r="AA125" i="1"/>
  <c r="T126" i="1"/>
  <c r="U126" i="1" s="1"/>
  <c r="Q126" i="1" s="1"/>
  <c r="O126" i="1" s="1"/>
  <c r="R126" i="1" s="1"/>
  <c r="L126" i="1" s="1"/>
  <c r="M126" i="1" s="1"/>
  <c r="AA150" i="1"/>
  <c r="T150" i="1"/>
  <c r="U150" i="1" s="1"/>
  <c r="AW83" i="1"/>
  <c r="S83" i="1"/>
  <c r="AA86" i="1"/>
  <c r="Q86" i="1"/>
  <c r="O86" i="1" s="1"/>
  <c r="R86" i="1" s="1"/>
  <c r="L86" i="1" s="1"/>
  <c r="M86" i="1" s="1"/>
  <c r="AF90" i="1"/>
  <c r="AE90" i="1"/>
  <c r="K90" i="1"/>
  <c r="AF95" i="1"/>
  <c r="AE95" i="1"/>
  <c r="K95" i="1"/>
  <c r="N102" i="1"/>
  <c r="AF102" i="1"/>
  <c r="AE102" i="1"/>
  <c r="K102" i="1"/>
  <c r="Q115" i="1"/>
  <c r="O115" i="1" s="1"/>
  <c r="R115" i="1" s="1"/>
  <c r="L115" i="1" s="1"/>
  <c r="M115" i="1" s="1"/>
  <c r="AA115" i="1"/>
  <c r="W119" i="1"/>
  <c r="K152" i="1"/>
  <c r="AT152" i="1"/>
  <c r="N152" i="1"/>
  <c r="AF152" i="1"/>
  <c r="AE152" i="1"/>
  <c r="S129" i="1"/>
  <c r="AW129" i="1"/>
  <c r="T158" i="1"/>
  <c r="U158" i="1" s="1"/>
  <c r="T134" i="1"/>
  <c r="U134" i="1" s="1"/>
  <c r="AT135" i="1"/>
  <c r="AF135" i="1"/>
  <c r="AE135" i="1"/>
  <c r="K135" i="1"/>
  <c r="N135" i="1"/>
  <c r="AW73" i="1"/>
  <c r="S73" i="1"/>
  <c r="N82" i="1"/>
  <c r="AE82" i="1"/>
  <c r="K82" i="1"/>
  <c r="AT84" i="1"/>
  <c r="AE84" i="1"/>
  <c r="K84" i="1"/>
  <c r="AA104" i="1"/>
  <c r="Q104" i="1"/>
  <c r="O104" i="1" s="1"/>
  <c r="R104" i="1" s="1"/>
  <c r="S106" i="1"/>
  <c r="AW106" i="1"/>
  <c r="AA114" i="1"/>
  <c r="AA120" i="1"/>
  <c r="AB121" i="1"/>
  <c r="AT125" i="1"/>
  <c r="AF125" i="1"/>
  <c r="K125" i="1"/>
  <c r="AE125" i="1"/>
  <c r="Q128" i="1"/>
  <c r="O128" i="1" s="1"/>
  <c r="R128" i="1" s="1"/>
  <c r="L128" i="1" s="1"/>
  <c r="M128" i="1" s="1"/>
  <c r="AA128" i="1"/>
  <c r="N128" i="1"/>
  <c r="AE128" i="1"/>
  <c r="K128" i="1"/>
  <c r="AF128" i="1"/>
  <c r="T132" i="1"/>
  <c r="U132" i="1" s="1"/>
  <c r="N137" i="1"/>
  <c r="AF137" i="1"/>
  <c r="AE137" i="1"/>
  <c r="AT137" i="1"/>
  <c r="AA142" i="1"/>
  <c r="Q142" i="1"/>
  <c r="O142" i="1" s="1"/>
  <c r="R142" i="1" s="1"/>
  <c r="L142" i="1" s="1"/>
  <c r="M142" i="1" s="1"/>
  <c r="T142" i="1"/>
  <c r="U142" i="1" s="1"/>
  <c r="V151" i="1"/>
  <c r="Z151" i="1" s="1"/>
  <c r="AC151" i="1"/>
  <c r="AD151" i="1" s="1"/>
  <c r="S64" i="1"/>
  <c r="K69" i="1"/>
  <c r="W82" i="1"/>
  <c r="AT82" i="1"/>
  <c r="AF85" i="1"/>
  <c r="AE85" i="1"/>
  <c r="K85" i="1"/>
  <c r="AA98" i="1"/>
  <c r="AA101" i="1"/>
  <c r="AD101" i="1" s="1"/>
  <c r="Q101" i="1"/>
  <c r="O101" i="1" s="1"/>
  <c r="R101" i="1" s="1"/>
  <c r="L101" i="1" s="1"/>
  <c r="M101" i="1" s="1"/>
  <c r="Q109" i="1"/>
  <c r="O109" i="1" s="1"/>
  <c r="R109" i="1" s="1"/>
  <c r="L109" i="1" s="1"/>
  <c r="M109" i="1" s="1"/>
  <c r="AA109" i="1"/>
  <c r="K112" i="1"/>
  <c r="AF112" i="1"/>
  <c r="AE112" i="1"/>
  <c r="AT112" i="1"/>
  <c r="N112" i="1"/>
  <c r="AE114" i="1"/>
  <c r="AT114" i="1"/>
  <c r="N114" i="1"/>
  <c r="AF114" i="1"/>
  <c r="AT115" i="1"/>
  <c r="N115" i="1"/>
  <c r="T117" i="1"/>
  <c r="U117" i="1" s="1"/>
  <c r="AA119" i="1"/>
  <c r="AT120" i="1"/>
  <c r="N120" i="1"/>
  <c r="AE120" i="1"/>
  <c r="N125" i="1"/>
  <c r="AT128" i="1"/>
  <c r="AA136" i="1"/>
  <c r="AA140" i="1"/>
  <c r="Q140" i="1"/>
  <c r="O140" i="1" s="1"/>
  <c r="R140" i="1" s="1"/>
  <c r="L140" i="1" s="1"/>
  <c r="M140" i="1" s="1"/>
  <c r="AA153" i="1"/>
  <c r="AW78" i="1"/>
  <c r="S78" i="1"/>
  <c r="AW80" i="1"/>
  <c r="S80" i="1"/>
  <c r="AB86" i="1"/>
  <c r="N87" i="1"/>
  <c r="AE87" i="1"/>
  <c r="K87" i="1"/>
  <c r="AW93" i="1"/>
  <c r="S93" i="1"/>
  <c r="AT94" i="1"/>
  <c r="AF94" i="1"/>
  <c r="AE94" i="1"/>
  <c r="K94" i="1"/>
  <c r="N97" i="1"/>
  <c r="AF97" i="1"/>
  <c r="AE97" i="1"/>
  <c r="K97" i="1"/>
  <c r="AT99" i="1"/>
  <c r="N99" i="1"/>
  <c r="AF99" i="1"/>
  <c r="AE99" i="1"/>
  <c r="K99" i="1"/>
  <c r="AT105" i="1"/>
  <c r="AF105" i="1"/>
  <c r="K105" i="1"/>
  <c r="AE105" i="1"/>
  <c r="N105" i="1"/>
  <c r="Q107" i="1"/>
  <c r="O107" i="1" s="1"/>
  <c r="R107" i="1" s="1"/>
  <c r="AA107" i="1"/>
  <c r="AB112" i="1"/>
  <c r="T115" i="1"/>
  <c r="U115" i="1" s="1"/>
  <c r="K119" i="1"/>
  <c r="AF119" i="1"/>
  <c r="AE119" i="1"/>
  <c r="T120" i="1"/>
  <c r="U120" i="1" s="1"/>
  <c r="Q120" i="1" s="1"/>
  <c r="O120" i="1" s="1"/>
  <c r="R120" i="1" s="1"/>
  <c r="L120" i="1" s="1"/>
  <c r="M120" i="1" s="1"/>
  <c r="AF136" i="1"/>
  <c r="K136" i="1"/>
  <c r="AT136" i="1"/>
  <c r="AE136" i="1"/>
  <c r="N136" i="1"/>
  <c r="T137" i="1"/>
  <c r="U137" i="1" s="1"/>
  <c r="AB137" i="1" s="1"/>
  <c r="T176" i="1"/>
  <c r="U176" i="1" s="1"/>
  <c r="S47" i="1"/>
  <c r="S52" i="1"/>
  <c r="S62" i="1"/>
  <c r="S67" i="1"/>
  <c r="AB71" i="1"/>
  <c r="AW72" i="1"/>
  <c r="N77" i="1"/>
  <c r="AE77" i="1"/>
  <c r="AW82" i="1"/>
  <c r="S82" i="1"/>
  <c r="AT87" i="1"/>
  <c r="AA91" i="1"/>
  <c r="Q91" i="1"/>
  <c r="O91" i="1" s="1"/>
  <c r="R91" i="1" s="1"/>
  <c r="L91" i="1" s="1"/>
  <c r="M91" i="1" s="1"/>
  <c r="AA96" i="1"/>
  <c r="Q96" i="1"/>
  <c r="O96" i="1" s="1"/>
  <c r="R96" i="1" s="1"/>
  <c r="L96" i="1" s="1"/>
  <c r="M96" i="1" s="1"/>
  <c r="AT97" i="1"/>
  <c r="AA103" i="1"/>
  <c r="T105" i="1"/>
  <c r="U105" i="1" s="1"/>
  <c r="K107" i="1"/>
  <c r="AF107" i="1"/>
  <c r="AE107" i="1"/>
  <c r="T114" i="1"/>
  <c r="U114" i="1" s="1"/>
  <c r="Q114" i="1" s="1"/>
  <c r="O114" i="1" s="1"/>
  <c r="R114" i="1" s="1"/>
  <c r="L114" i="1" s="1"/>
  <c r="M114" i="1" s="1"/>
  <c r="N119" i="1"/>
  <c r="AT119" i="1"/>
  <c r="AA123" i="1"/>
  <c r="Q123" i="1"/>
  <c r="O123" i="1" s="1"/>
  <c r="R123" i="1" s="1"/>
  <c r="L123" i="1" s="1"/>
  <c r="M123" i="1" s="1"/>
  <c r="T128" i="1"/>
  <c r="U128" i="1" s="1"/>
  <c r="AA134" i="1"/>
  <c r="S135" i="1"/>
  <c r="T140" i="1"/>
  <c r="U140" i="1" s="1"/>
  <c r="AA173" i="1"/>
  <c r="T57" i="1"/>
  <c r="U57" i="1" s="1"/>
  <c r="N69" i="1"/>
  <c r="AF75" i="1"/>
  <c r="AE75" i="1"/>
  <c r="K75" i="1"/>
  <c r="AT76" i="1"/>
  <c r="AT77" i="1"/>
  <c r="N84" i="1"/>
  <c r="AW85" i="1"/>
  <c r="S85" i="1"/>
  <c r="AA100" i="1"/>
  <c r="AW105" i="1"/>
  <c r="AT107" i="1"/>
  <c r="AB109" i="1"/>
  <c r="AT109" i="1"/>
  <c r="N109" i="1"/>
  <c r="T125" i="1"/>
  <c r="U125" i="1" s="1"/>
  <c r="Q125" i="1" s="1"/>
  <c r="O125" i="1" s="1"/>
  <c r="R125" i="1" s="1"/>
  <c r="L125" i="1" s="1"/>
  <c r="M125" i="1" s="1"/>
  <c r="Q127" i="1"/>
  <c r="O127" i="1" s="1"/>
  <c r="R127" i="1" s="1"/>
  <c r="L127" i="1" s="1"/>
  <c r="M127" i="1" s="1"/>
  <c r="AA127" i="1"/>
  <c r="AB128" i="1"/>
  <c r="N143" i="1"/>
  <c r="AF143" i="1"/>
  <c r="AE143" i="1"/>
  <c r="K143" i="1"/>
  <c r="AT143" i="1"/>
  <c r="S35" i="1"/>
  <c r="S40" i="1"/>
  <c r="S45" i="1"/>
  <c r="S50" i="1"/>
  <c r="S55" i="1"/>
  <c r="S60" i="1"/>
  <c r="S65" i="1"/>
  <c r="AW68" i="1"/>
  <c r="AT75" i="1"/>
  <c r="AW87" i="1"/>
  <c r="S87" i="1"/>
  <c r="AW97" i="1"/>
  <c r="S97" i="1"/>
  <c r="AF100" i="1"/>
  <c r="AE100" i="1"/>
  <c r="K100" i="1"/>
  <c r="AA106" i="1"/>
  <c r="N107" i="1"/>
  <c r="AF111" i="1"/>
  <c r="AT111" i="1"/>
  <c r="N111" i="1"/>
  <c r="K111" i="1"/>
  <c r="AE111" i="1"/>
  <c r="T112" i="1"/>
  <c r="U112" i="1" s="1"/>
  <c r="N113" i="1"/>
  <c r="AF113" i="1"/>
  <c r="K113" i="1"/>
  <c r="AE113" i="1"/>
  <c r="AA116" i="1"/>
  <c r="Q116" i="1"/>
  <c r="O116" i="1" s="1"/>
  <c r="R116" i="1" s="1"/>
  <c r="L116" i="1" s="1"/>
  <c r="M116" i="1" s="1"/>
  <c r="K124" i="1"/>
  <c r="AF124" i="1"/>
  <c r="AE124" i="1"/>
  <c r="AT124" i="1"/>
  <c r="N124" i="1"/>
  <c r="AA126" i="1"/>
  <c r="T147" i="1"/>
  <c r="U147" i="1" s="1"/>
  <c r="Q147" i="1" s="1"/>
  <c r="O147" i="1" s="1"/>
  <c r="R147" i="1" s="1"/>
  <c r="L147" i="1" s="1"/>
  <c r="M147" i="1" s="1"/>
  <c r="N148" i="1"/>
  <c r="AF148" i="1"/>
  <c r="AE148" i="1"/>
  <c r="K148" i="1"/>
  <c r="AT148" i="1"/>
  <c r="N90" i="1"/>
  <c r="AA90" i="1"/>
  <c r="AA95" i="1"/>
  <c r="AT100" i="1"/>
  <c r="AB101" i="1"/>
  <c r="AT102" i="1"/>
  <c r="W105" i="1"/>
  <c r="T111" i="1"/>
  <c r="U111" i="1" s="1"/>
  <c r="AA113" i="1"/>
  <c r="AT113" i="1"/>
  <c r="Q122" i="1"/>
  <c r="O122" i="1" s="1"/>
  <c r="R122" i="1" s="1"/>
  <c r="AA122" i="1"/>
  <c r="T124" i="1"/>
  <c r="U124" i="1" s="1"/>
  <c r="AF126" i="1"/>
  <c r="AE126" i="1"/>
  <c r="AA129" i="1"/>
  <c r="AT129" i="1"/>
  <c r="AF129" i="1"/>
  <c r="AE129" i="1"/>
  <c r="N129" i="1"/>
  <c r="S130" i="1"/>
  <c r="AA133" i="1"/>
  <c r="T153" i="1"/>
  <c r="U153" i="1" s="1"/>
  <c r="AB117" i="1"/>
  <c r="AA139" i="1"/>
  <c r="T145" i="1"/>
  <c r="U145" i="1" s="1"/>
  <c r="AF146" i="1"/>
  <c r="AE146" i="1"/>
  <c r="K146" i="1"/>
  <c r="AT146" i="1"/>
  <c r="T163" i="1"/>
  <c r="U163" i="1" s="1"/>
  <c r="Q163" i="1" s="1"/>
  <c r="O163" i="1" s="1"/>
  <c r="R163" i="1" s="1"/>
  <c r="L163" i="1" s="1"/>
  <c r="M163" i="1" s="1"/>
  <c r="AF164" i="1"/>
  <c r="AE164" i="1"/>
  <c r="K164" i="1"/>
  <c r="N164" i="1"/>
  <c r="AT164" i="1"/>
  <c r="AC165" i="1"/>
  <c r="AD165" i="1" s="1"/>
  <c r="V165" i="1"/>
  <c r="Z165" i="1" s="1"/>
  <c r="AT179" i="1"/>
  <c r="AF179" i="1"/>
  <c r="AE179" i="1"/>
  <c r="K179" i="1"/>
  <c r="N179" i="1"/>
  <c r="AA155" i="1"/>
  <c r="Q155" i="1"/>
  <c r="O155" i="1" s="1"/>
  <c r="R155" i="1" s="1"/>
  <c r="L155" i="1" s="1"/>
  <c r="M155" i="1" s="1"/>
  <c r="N156" i="1"/>
  <c r="AF156" i="1"/>
  <c r="AE156" i="1"/>
  <c r="K156" i="1"/>
  <c r="AT156" i="1"/>
  <c r="AC160" i="1"/>
  <c r="V160" i="1"/>
  <c r="Z160" i="1" s="1"/>
  <c r="AW164" i="1"/>
  <c r="S164" i="1"/>
  <c r="K104" i="1"/>
  <c r="AF104" i="1"/>
  <c r="AB107" i="1"/>
  <c r="AF117" i="1"/>
  <c r="AW133" i="1"/>
  <c r="S133" i="1"/>
  <c r="N138" i="1"/>
  <c r="AE138" i="1"/>
  <c r="K138" i="1"/>
  <c r="W141" i="1"/>
  <c r="S148" i="1"/>
  <c r="AW148" i="1"/>
  <c r="AA159" i="1"/>
  <c r="AA177" i="1"/>
  <c r="N191" i="1"/>
  <c r="AF191" i="1"/>
  <c r="K191" i="1"/>
  <c r="AE191" i="1"/>
  <c r="AT191" i="1"/>
  <c r="K117" i="1"/>
  <c r="K131" i="1"/>
  <c r="AT140" i="1"/>
  <c r="AF140" i="1"/>
  <c r="AE140" i="1"/>
  <c r="K140" i="1"/>
  <c r="AA145" i="1"/>
  <c r="Q145" i="1"/>
  <c r="O145" i="1" s="1"/>
  <c r="R145" i="1" s="1"/>
  <c r="AA147" i="1"/>
  <c r="AA167" i="1"/>
  <c r="L168" i="1"/>
  <c r="M168" i="1" s="1"/>
  <c r="S90" i="1"/>
  <c r="S95" i="1"/>
  <c r="S100" i="1"/>
  <c r="S113" i="1"/>
  <c r="AW126" i="1"/>
  <c r="AB127" i="1"/>
  <c r="AW128" i="1"/>
  <c r="AW136" i="1"/>
  <c r="AB142" i="1"/>
  <c r="AT142" i="1"/>
  <c r="N142" i="1"/>
  <c r="AF142" i="1"/>
  <c r="W146" i="1"/>
  <c r="T155" i="1"/>
  <c r="U155" i="1" s="1"/>
  <c r="AB155" i="1" s="1"/>
  <c r="W159" i="1"/>
  <c r="V168" i="1"/>
  <c r="Z168" i="1" s="1"/>
  <c r="AB168" i="1"/>
  <c r="AD168" i="1" s="1"/>
  <c r="T119" i="1"/>
  <c r="U119" i="1" s="1"/>
  <c r="N131" i="1"/>
  <c r="AE131" i="1"/>
  <c r="AW138" i="1"/>
  <c r="S138" i="1"/>
  <c r="AA141" i="1"/>
  <c r="AT145" i="1"/>
  <c r="N145" i="1"/>
  <c r="AF145" i="1"/>
  <c r="AE145" i="1"/>
  <c r="K145" i="1"/>
  <c r="AA149" i="1"/>
  <c r="AF149" i="1"/>
  <c r="AE149" i="1"/>
  <c r="K149" i="1"/>
  <c r="AT149" i="1"/>
  <c r="N149" i="1"/>
  <c r="AF154" i="1"/>
  <c r="AE154" i="1"/>
  <c r="K154" i="1"/>
  <c r="AT154" i="1"/>
  <c r="T161" i="1"/>
  <c r="U161" i="1" s="1"/>
  <c r="Q161" i="1" s="1"/>
  <c r="O161" i="1" s="1"/>
  <c r="R161" i="1" s="1"/>
  <c r="L161" i="1" s="1"/>
  <c r="M161" i="1" s="1"/>
  <c r="S98" i="1"/>
  <c r="S103" i="1"/>
  <c r="S108" i="1"/>
  <c r="N117" i="1"/>
  <c r="AB122" i="1"/>
  <c r="AD122" i="1" s="1"/>
  <c r="AD127" i="1"/>
  <c r="AT130" i="1"/>
  <c r="AF130" i="1"/>
  <c r="AF141" i="1"/>
  <c r="AE141" i="1"/>
  <c r="K141" i="1"/>
  <c r="AT141" i="1"/>
  <c r="AT147" i="1"/>
  <c r="N147" i="1"/>
  <c r="AF147" i="1"/>
  <c r="Q151" i="1"/>
  <c r="O151" i="1" s="1"/>
  <c r="R151" i="1" s="1"/>
  <c r="L151" i="1" s="1"/>
  <c r="M151" i="1" s="1"/>
  <c r="AA151" i="1"/>
  <c r="N154" i="1"/>
  <c r="AA160" i="1"/>
  <c r="Q160" i="1"/>
  <c r="O160" i="1" s="1"/>
  <c r="R160" i="1" s="1"/>
  <c r="L160" i="1" s="1"/>
  <c r="M160" i="1" s="1"/>
  <c r="W130" i="1"/>
  <c r="AA131" i="1"/>
  <c r="AW139" i="1"/>
  <c r="S139" i="1"/>
  <c r="AA146" i="1"/>
  <c r="N151" i="1"/>
  <c r="AF151" i="1"/>
  <c r="AE151" i="1"/>
  <c r="AD160" i="1"/>
  <c r="AA164" i="1"/>
  <c r="T170" i="1"/>
  <c r="U170" i="1" s="1"/>
  <c r="Q170" i="1" s="1"/>
  <c r="O170" i="1" s="1"/>
  <c r="R170" i="1" s="1"/>
  <c r="L170" i="1" s="1"/>
  <c r="M170" i="1" s="1"/>
  <c r="W151" i="1"/>
  <c r="AW159" i="1"/>
  <c r="S159" i="1"/>
  <c r="AB165" i="1"/>
  <c r="AF169" i="1"/>
  <c r="AE169" i="1"/>
  <c r="K169" i="1"/>
  <c r="AB170" i="1"/>
  <c r="T172" i="1"/>
  <c r="U172" i="1" s="1"/>
  <c r="Q172" i="1" s="1"/>
  <c r="O172" i="1" s="1"/>
  <c r="R172" i="1" s="1"/>
  <c r="L172" i="1" s="1"/>
  <c r="M172" i="1" s="1"/>
  <c r="Q179" i="1"/>
  <c r="O179" i="1" s="1"/>
  <c r="R179" i="1" s="1"/>
  <c r="L179" i="1" s="1"/>
  <c r="M179" i="1" s="1"/>
  <c r="AA179" i="1"/>
  <c r="AE158" i="1"/>
  <c r="N166" i="1"/>
  <c r="AF166" i="1"/>
  <c r="AE166" i="1"/>
  <c r="K166" i="1"/>
  <c r="AB167" i="1"/>
  <c r="W174" i="1"/>
  <c r="AF175" i="1"/>
  <c r="AE175" i="1"/>
  <c r="K175" i="1"/>
  <c r="AT175" i="1"/>
  <c r="T184" i="1"/>
  <c r="U184" i="1" s="1"/>
  <c r="T186" i="1"/>
  <c r="U186" i="1" s="1"/>
  <c r="AB186" i="1" s="1"/>
  <c r="T195" i="1"/>
  <c r="U195" i="1" s="1"/>
  <c r="T198" i="1"/>
  <c r="U198" i="1" s="1"/>
  <c r="AA209" i="1"/>
  <c r="S143" i="1"/>
  <c r="K150" i="1"/>
  <c r="S156" i="1"/>
  <c r="AE157" i="1"/>
  <c r="K162" i="1"/>
  <c r="AT166" i="1"/>
  <c r="AT173" i="1"/>
  <c r="N173" i="1"/>
  <c r="AF173" i="1"/>
  <c r="AE173" i="1"/>
  <c r="K173" i="1"/>
  <c r="T175" i="1"/>
  <c r="U175" i="1" s="1"/>
  <c r="AA180" i="1"/>
  <c r="Q180" i="1"/>
  <c r="O180" i="1" s="1"/>
  <c r="R180" i="1" s="1"/>
  <c r="T180" i="1"/>
  <c r="U180" i="1" s="1"/>
  <c r="AA194" i="1"/>
  <c r="T203" i="1"/>
  <c r="U203" i="1" s="1"/>
  <c r="S149" i="1"/>
  <c r="AT153" i="1"/>
  <c r="N153" i="1"/>
  <c r="N157" i="1"/>
  <c r="AF157" i="1"/>
  <c r="T162" i="1"/>
  <c r="U162" i="1" s="1"/>
  <c r="AA165" i="1"/>
  <c r="Q165" i="1"/>
  <c r="O165" i="1" s="1"/>
  <c r="R165" i="1" s="1"/>
  <c r="L165" i="1" s="1"/>
  <c r="M165" i="1" s="1"/>
  <c r="AT168" i="1"/>
  <c r="N168" i="1"/>
  <c r="AF168" i="1"/>
  <c r="AE168" i="1"/>
  <c r="K168" i="1"/>
  <c r="AA172" i="1"/>
  <c r="AW175" i="1"/>
  <c r="Q184" i="1"/>
  <c r="O184" i="1" s="1"/>
  <c r="R184" i="1" s="1"/>
  <c r="L184" i="1" s="1"/>
  <c r="M184" i="1" s="1"/>
  <c r="AA184" i="1"/>
  <c r="T189" i="1"/>
  <c r="U189" i="1" s="1"/>
  <c r="Q190" i="1"/>
  <c r="O190" i="1" s="1"/>
  <c r="R190" i="1" s="1"/>
  <c r="L190" i="1" s="1"/>
  <c r="M190" i="1" s="1"/>
  <c r="N206" i="1"/>
  <c r="AE206" i="1"/>
  <c r="K206" i="1"/>
  <c r="AF206" i="1"/>
  <c r="AT206" i="1"/>
  <c r="Q208" i="1"/>
  <c r="O208" i="1" s="1"/>
  <c r="R208" i="1" s="1"/>
  <c r="L208" i="1" s="1"/>
  <c r="M208" i="1" s="1"/>
  <c r="AA208" i="1"/>
  <c r="S131" i="1"/>
  <c r="S136" i="1"/>
  <c r="S141" i="1"/>
  <c r="S146" i="1"/>
  <c r="W156" i="1"/>
  <c r="AE162" i="1"/>
  <c r="W166" i="1"/>
  <c r="AW166" i="1"/>
  <c r="S166" i="1"/>
  <c r="AA170" i="1"/>
  <c r="S173" i="1"/>
  <c r="AA174" i="1"/>
  <c r="AB175" i="1"/>
  <c r="AA176" i="1"/>
  <c r="Q176" i="1"/>
  <c r="O176" i="1" s="1"/>
  <c r="R176" i="1" s="1"/>
  <c r="L176" i="1" s="1"/>
  <c r="M176" i="1" s="1"/>
  <c r="T179" i="1"/>
  <c r="U179" i="1" s="1"/>
  <c r="AT188" i="1"/>
  <c r="N188" i="1"/>
  <c r="AE188" i="1"/>
  <c r="K188" i="1"/>
  <c r="AF188" i="1"/>
  <c r="AA157" i="1"/>
  <c r="AT158" i="1"/>
  <c r="N158" i="1"/>
  <c r="AF159" i="1"/>
  <c r="AE159" i="1"/>
  <c r="K159" i="1"/>
  <c r="N161" i="1"/>
  <c r="AF161" i="1"/>
  <c r="AE161" i="1"/>
  <c r="K161" i="1"/>
  <c r="T167" i="1"/>
  <c r="U167" i="1" s="1"/>
  <c r="Q167" i="1" s="1"/>
  <c r="O167" i="1" s="1"/>
  <c r="R167" i="1" s="1"/>
  <c r="L167" i="1" s="1"/>
  <c r="M167" i="1" s="1"/>
  <c r="AB172" i="1"/>
  <c r="AT174" i="1"/>
  <c r="AF174" i="1"/>
  <c r="K174" i="1"/>
  <c r="AE174" i="1"/>
  <c r="T181" i="1"/>
  <c r="U181" i="1" s="1"/>
  <c r="N182" i="1"/>
  <c r="AF182" i="1"/>
  <c r="AE182" i="1"/>
  <c r="K182" i="1"/>
  <c r="AT182" i="1"/>
  <c r="AA206" i="1"/>
  <c r="S144" i="1"/>
  <c r="AW154" i="1"/>
  <c r="S154" i="1"/>
  <c r="AT159" i="1"/>
  <c r="AB180" i="1"/>
  <c r="AW182" i="1"/>
  <c r="S182" i="1"/>
  <c r="AA193" i="1"/>
  <c r="T193" i="1"/>
  <c r="U193" i="1" s="1"/>
  <c r="Q193" i="1" s="1"/>
  <c r="O193" i="1" s="1"/>
  <c r="R193" i="1" s="1"/>
  <c r="L193" i="1" s="1"/>
  <c r="M193" i="1" s="1"/>
  <c r="AB150" i="1"/>
  <c r="AE150" i="1"/>
  <c r="AB160" i="1"/>
  <c r="AB162" i="1"/>
  <c r="AA162" i="1"/>
  <c r="Q162" i="1"/>
  <c r="O162" i="1" s="1"/>
  <c r="R162" i="1" s="1"/>
  <c r="L162" i="1" s="1"/>
  <c r="M162" i="1" s="1"/>
  <c r="AT163" i="1"/>
  <c r="N163" i="1"/>
  <c r="AA169" i="1"/>
  <c r="N171" i="1"/>
  <c r="AF171" i="1"/>
  <c r="AE171" i="1"/>
  <c r="K171" i="1"/>
  <c r="T174" i="1"/>
  <c r="U174" i="1" s="1"/>
  <c r="AB174" i="1" s="1"/>
  <c r="AB176" i="1"/>
  <c r="W185" i="1"/>
  <c r="AW196" i="1"/>
  <c r="S196" i="1"/>
  <c r="AA205" i="1"/>
  <c r="T205" i="1"/>
  <c r="U205" i="1" s="1"/>
  <c r="AW178" i="1"/>
  <c r="S178" i="1"/>
  <c r="AA181" i="1"/>
  <c r="Q181" i="1"/>
  <c r="O181" i="1" s="1"/>
  <c r="R181" i="1" s="1"/>
  <c r="L181" i="1" s="1"/>
  <c r="M181" i="1" s="1"/>
  <c r="W181" i="1"/>
  <c r="AA188" i="1"/>
  <c r="N196" i="1"/>
  <c r="AF196" i="1"/>
  <c r="K196" i="1"/>
  <c r="AE196" i="1"/>
  <c r="AT196" i="1"/>
  <c r="T201" i="1"/>
  <c r="U201" i="1" s="1"/>
  <c r="T208" i="1"/>
  <c r="U208" i="1" s="1"/>
  <c r="AC231" i="1"/>
  <c r="AB231" i="1"/>
  <c r="AD231" i="1" s="1"/>
  <c r="V231" i="1"/>
  <c r="Z231" i="1" s="1"/>
  <c r="AC237" i="1"/>
  <c r="AB237" i="1"/>
  <c r="V237" i="1"/>
  <c r="Z237" i="1" s="1"/>
  <c r="AA178" i="1"/>
  <c r="AF180" i="1"/>
  <c r="AE180" i="1"/>
  <c r="K180" i="1"/>
  <c r="T185" i="1"/>
  <c r="U185" i="1" s="1"/>
  <c r="AA185" i="1"/>
  <c r="Q185" i="1"/>
  <c r="O185" i="1" s="1"/>
  <c r="R185" i="1" s="1"/>
  <c r="L185" i="1" s="1"/>
  <c r="M185" i="1" s="1"/>
  <c r="N187" i="1"/>
  <c r="AF187" i="1"/>
  <c r="AE187" i="1"/>
  <c r="K187" i="1"/>
  <c r="AF194" i="1"/>
  <c r="AT194" i="1"/>
  <c r="N194" i="1"/>
  <c r="K194" i="1"/>
  <c r="V200" i="1"/>
  <c r="Z200" i="1" s="1"/>
  <c r="AC200" i="1"/>
  <c r="AT202" i="1"/>
  <c r="K202" i="1"/>
  <c r="AF202" i="1"/>
  <c r="AE202" i="1"/>
  <c r="AF209" i="1"/>
  <c r="AE209" i="1"/>
  <c r="K209" i="1"/>
  <c r="N209" i="1"/>
  <c r="AA215" i="1"/>
  <c r="Q215" i="1"/>
  <c r="O215" i="1" s="1"/>
  <c r="R215" i="1" s="1"/>
  <c r="L215" i="1" s="1"/>
  <c r="M215" i="1" s="1"/>
  <c r="S171" i="1"/>
  <c r="AW174" i="1"/>
  <c r="AF185" i="1"/>
  <c r="AE185" i="1"/>
  <c r="K185" i="1"/>
  <c r="AT185" i="1"/>
  <c r="AB191" i="1"/>
  <c r="Q197" i="1"/>
  <c r="O197" i="1" s="1"/>
  <c r="R197" i="1" s="1"/>
  <c r="L197" i="1" s="1"/>
  <c r="M197" i="1" s="1"/>
  <c r="AA197" i="1"/>
  <c r="K197" i="1"/>
  <c r="AF197" i="1"/>
  <c r="AE197" i="1"/>
  <c r="AF199" i="1"/>
  <c r="AE199" i="1"/>
  <c r="K199" i="1"/>
  <c r="N199" i="1"/>
  <c r="AW202" i="1"/>
  <c r="S202" i="1"/>
  <c r="AT209" i="1"/>
  <c r="T210" i="1"/>
  <c r="U210" i="1" s="1"/>
  <c r="AB210" i="1" s="1"/>
  <c r="N211" i="1"/>
  <c r="AF211" i="1"/>
  <c r="AE211" i="1"/>
  <c r="K211" i="1"/>
  <c r="AT211" i="1"/>
  <c r="AA246" i="1"/>
  <c r="Q246" i="1"/>
  <c r="O246" i="1" s="1"/>
  <c r="R246" i="1" s="1"/>
  <c r="L246" i="1" s="1"/>
  <c r="M246" i="1" s="1"/>
  <c r="K177" i="1"/>
  <c r="AT177" i="1"/>
  <c r="AB181" i="1"/>
  <c r="N185" i="1"/>
  <c r="AA189" i="1"/>
  <c r="Q189" i="1"/>
  <c r="O189" i="1" s="1"/>
  <c r="R189" i="1" s="1"/>
  <c r="AT190" i="1"/>
  <c r="N190" i="1"/>
  <c r="K190" i="1"/>
  <c r="AF190" i="1"/>
  <c r="AE190" i="1"/>
  <c r="T194" i="1"/>
  <c r="U194" i="1" s="1"/>
  <c r="Q194" i="1" s="1"/>
  <c r="O194" i="1" s="1"/>
  <c r="R194" i="1" s="1"/>
  <c r="L194" i="1" s="1"/>
  <c r="M194" i="1" s="1"/>
  <c r="N197" i="1"/>
  <c r="T197" i="1"/>
  <c r="U197" i="1" s="1"/>
  <c r="Q199" i="1"/>
  <c r="O199" i="1" s="1"/>
  <c r="R199" i="1" s="1"/>
  <c r="L199" i="1" s="1"/>
  <c r="M199" i="1" s="1"/>
  <c r="AA199" i="1"/>
  <c r="T199" i="1"/>
  <c r="U199" i="1" s="1"/>
  <c r="AA207" i="1"/>
  <c r="AA211" i="1"/>
  <c r="AW211" i="1"/>
  <c r="S211" i="1"/>
  <c r="S169" i="1"/>
  <c r="AT176" i="1"/>
  <c r="AA192" i="1"/>
  <c r="AT193" i="1"/>
  <c r="N193" i="1"/>
  <c r="AA214" i="1"/>
  <c r="T218" i="1"/>
  <c r="U218" i="1" s="1"/>
  <c r="K176" i="1"/>
  <c r="AW177" i="1"/>
  <c r="S177" i="1"/>
  <c r="AB185" i="1"/>
  <c r="T190" i="1"/>
  <c r="U190" i="1" s="1"/>
  <c r="AF192" i="1"/>
  <c r="AE192" i="1"/>
  <c r="AT192" i="1"/>
  <c r="N192" i="1"/>
  <c r="K192" i="1"/>
  <c r="AA195" i="1"/>
  <c r="Q195" i="1"/>
  <c r="O195" i="1" s="1"/>
  <c r="R195" i="1" s="1"/>
  <c r="L195" i="1" s="1"/>
  <c r="M195" i="1" s="1"/>
  <c r="AB197" i="1"/>
  <c r="AF214" i="1"/>
  <c r="AE214" i="1"/>
  <c r="K214" i="1"/>
  <c r="AT214" i="1"/>
  <c r="S152" i="1"/>
  <c r="S157" i="1"/>
  <c r="AT181" i="1"/>
  <c r="N181" i="1"/>
  <c r="N183" i="1"/>
  <c r="AA183" i="1"/>
  <c r="AB199" i="1"/>
  <c r="Q201" i="1"/>
  <c r="O201" i="1" s="1"/>
  <c r="R201" i="1" s="1"/>
  <c r="L201" i="1" s="1"/>
  <c r="M201" i="1" s="1"/>
  <c r="AA210" i="1"/>
  <c r="Q210" i="1"/>
  <c r="O210" i="1" s="1"/>
  <c r="R210" i="1" s="1"/>
  <c r="L210" i="1" s="1"/>
  <c r="M210" i="1" s="1"/>
  <c r="N216" i="1"/>
  <c r="AF216" i="1"/>
  <c r="AE216" i="1"/>
  <c r="K216" i="1"/>
  <c r="AT216" i="1"/>
  <c r="AT184" i="1"/>
  <c r="N184" i="1"/>
  <c r="AF184" i="1"/>
  <c r="AE184" i="1"/>
  <c r="K184" i="1"/>
  <c r="AA186" i="1"/>
  <c r="Q186" i="1"/>
  <c r="O186" i="1" s="1"/>
  <c r="R186" i="1" s="1"/>
  <c r="L186" i="1" s="1"/>
  <c r="M186" i="1" s="1"/>
  <c r="T192" i="1"/>
  <c r="U192" i="1" s="1"/>
  <c r="AA198" i="1"/>
  <c r="W199" i="1"/>
  <c r="N201" i="1"/>
  <c r="K201" i="1"/>
  <c r="AF201" i="1"/>
  <c r="AE201" i="1"/>
  <c r="T204" i="1"/>
  <c r="U204" i="1" s="1"/>
  <c r="Q204" i="1" s="1"/>
  <c r="O204" i="1" s="1"/>
  <c r="R204" i="1" s="1"/>
  <c r="L204" i="1" s="1"/>
  <c r="M204" i="1" s="1"/>
  <c r="T213" i="1"/>
  <c r="U213" i="1" s="1"/>
  <c r="T215" i="1"/>
  <c r="U215" i="1" s="1"/>
  <c r="AW216" i="1"/>
  <c r="S216" i="1"/>
  <c r="AT208" i="1"/>
  <c r="AE208" i="1"/>
  <c r="K208" i="1"/>
  <c r="V219" i="1"/>
  <c r="Z219" i="1" s="1"/>
  <c r="AC219" i="1"/>
  <c r="AA236" i="1"/>
  <c r="AA279" i="1"/>
  <c r="AW206" i="1"/>
  <c r="S206" i="1"/>
  <c r="AB215" i="1"/>
  <c r="AA220" i="1"/>
  <c r="AF223" i="1"/>
  <c r="AE223" i="1"/>
  <c r="N223" i="1"/>
  <c r="AT223" i="1"/>
  <c r="AA232" i="1"/>
  <c r="AA242" i="1"/>
  <c r="Q242" i="1"/>
  <c r="O242" i="1" s="1"/>
  <c r="R242" i="1" s="1"/>
  <c r="L242" i="1" s="1"/>
  <c r="M242" i="1" s="1"/>
  <c r="AA254" i="1"/>
  <c r="S187" i="1"/>
  <c r="K189" i="1"/>
  <c r="AE189" i="1"/>
  <c r="AW197" i="1"/>
  <c r="AW199" i="1"/>
  <c r="AB200" i="1"/>
  <c r="AW201" i="1"/>
  <c r="N208" i="1"/>
  <c r="AW209" i="1"/>
  <c r="S209" i="1"/>
  <c r="AT213" i="1"/>
  <c r="N213" i="1"/>
  <c r="AE213" i="1"/>
  <c r="K213" i="1"/>
  <c r="AA216" i="1"/>
  <c r="T221" i="1"/>
  <c r="U221" i="1" s="1"/>
  <c r="T226" i="1"/>
  <c r="U226" i="1" s="1"/>
  <c r="AA227" i="1"/>
  <c r="AC233" i="1"/>
  <c r="V233" i="1"/>
  <c r="Z233" i="1" s="1"/>
  <c r="AT242" i="1"/>
  <c r="K242" i="1"/>
  <c r="AF242" i="1"/>
  <c r="AE242" i="1"/>
  <c r="N242" i="1"/>
  <c r="AC247" i="1"/>
  <c r="AB247" i="1"/>
  <c r="V247" i="1"/>
  <c r="Z247" i="1" s="1"/>
  <c r="AF204" i="1"/>
  <c r="AE204" i="1"/>
  <c r="K204" i="1"/>
  <c r="AW214" i="1"/>
  <c r="S214" i="1"/>
  <c r="AA218" i="1"/>
  <c r="Q218" i="1"/>
  <c r="O218" i="1" s="1"/>
  <c r="R218" i="1" s="1"/>
  <c r="L218" i="1" s="1"/>
  <c r="M218" i="1" s="1"/>
  <c r="T220" i="1"/>
  <c r="U220" i="1" s="1"/>
  <c r="AW221" i="1"/>
  <c r="K223" i="1"/>
  <c r="AF227" i="1"/>
  <c r="AE227" i="1"/>
  <c r="K227" i="1"/>
  <c r="AT227" i="1"/>
  <c r="N227" i="1"/>
  <c r="T191" i="1"/>
  <c r="U191" i="1" s="1"/>
  <c r="AW192" i="1"/>
  <c r="AW198" i="1"/>
  <c r="AT204" i="1"/>
  <c r="Q219" i="1"/>
  <c r="O219" i="1" s="1"/>
  <c r="R219" i="1" s="1"/>
  <c r="Q229" i="1"/>
  <c r="O229" i="1" s="1"/>
  <c r="R229" i="1" s="1"/>
  <c r="AA231" i="1"/>
  <c r="Q231" i="1"/>
  <c r="O231" i="1" s="1"/>
  <c r="R231" i="1" s="1"/>
  <c r="L231" i="1" s="1"/>
  <c r="M231" i="1" s="1"/>
  <c r="Q240" i="1"/>
  <c r="O240" i="1" s="1"/>
  <c r="R240" i="1" s="1"/>
  <c r="L240" i="1" s="1"/>
  <c r="M240" i="1" s="1"/>
  <c r="T250" i="1"/>
  <c r="U250" i="1" s="1"/>
  <c r="AA200" i="1"/>
  <c r="Q200" i="1"/>
  <c r="O200" i="1" s="1"/>
  <c r="R200" i="1" s="1"/>
  <c r="L200" i="1" s="1"/>
  <c r="M200" i="1" s="1"/>
  <c r="AW207" i="1"/>
  <c r="S207" i="1"/>
  <c r="AF208" i="1"/>
  <c r="AB224" i="1"/>
  <c r="S183" i="1"/>
  <c r="S188" i="1"/>
  <c r="AT189" i="1"/>
  <c r="N204" i="1"/>
  <c r="AA212" i="1"/>
  <c r="AA217" i="1"/>
  <c r="AB219" i="1"/>
  <c r="AC224" i="1"/>
  <c r="AD224" i="1" s="1"/>
  <c r="AA226" i="1"/>
  <c r="Q226" i="1"/>
  <c r="O226" i="1" s="1"/>
  <c r="R226" i="1" s="1"/>
  <c r="L226" i="1" s="1"/>
  <c r="M226" i="1" s="1"/>
  <c r="AB195" i="1"/>
  <c r="AE198" i="1"/>
  <c r="AB205" i="1"/>
  <c r="T229" i="1"/>
  <c r="U229" i="1" s="1"/>
  <c r="T234" i="1"/>
  <c r="U234" i="1" s="1"/>
  <c r="Q234" i="1" s="1"/>
  <c r="O234" i="1" s="1"/>
  <c r="R234" i="1" s="1"/>
  <c r="L234" i="1" s="1"/>
  <c r="M234" i="1" s="1"/>
  <c r="Q244" i="1"/>
  <c r="O244" i="1" s="1"/>
  <c r="R244" i="1" s="1"/>
  <c r="L244" i="1" s="1"/>
  <c r="M244" i="1" s="1"/>
  <c r="AA244" i="1"/>
  <c r="T244" i="1"/>
  <c r="U244" i="1" s="1"/>
  <c r="AE220" i="1"/>
  <c r="K220" i="1"/>
  <c r="W221" i="1"/>
  <c r="AA241" i="1"/>
  <c r="Q241" i="1"/>
  <c r="O241" i="1" s="1"/>
  <c r="R241" i="1" s="1"/>
  <c r="L241" i="1" s="1"/>
  <c r="M241" i="1" s="1"/>
  <c r="AB250" i="1"/>
  <c r="AF232" i="1"/>
  <c r="AE232" i="1"/>
  <c r="K232" i="1"/>
  <c r="T242" i="1"/>
  <c r="U242" i="1" s="1"/>
  <c r="AA251" i="1"/>
  <c r="Q251" i="1"/>
  <c r="O251" i="1" s="1"/>
  <c r="R251" i="1" s="1"/>
  <c r="L251" i="1" s="1"/>
  <c r="M251" i="1" s="1"/>
  <c r="AW220" i="1"/>
  <c r="AA225" i="1"/>
  <c r="AA228" i="1"/>
  <c r="AD228" i="1" s="1"/>
  <c r="Q228" i="1"/>
  <c r="O228" i="1" s="1"/>
  <c r="R228" i="1" s="1"/>
  <c r="L228" i="1" s="1"/>
  <c r="M228" i="1" s="1"/>
  <c r="AT232" i="1"/>
  <c r="AB233" i="1"/>
  <c r="AA235" i="1"/>
  <c r="Q235" i="1"/>
  <c r="O235" i="1" s="1"/>
  <c r="R235" i="1" s="1"/>
  <c r="L235" i="1" s="1"/>
  <c r="M235" i="1" s="1"/>
  <c r="Q237" i="1"/>
  <c r="O237" i="1" s="1"/>
  <c r="R237" i="1" s="1"/>
  <c r="L237" i="1" s="1"/>
  <c r="M237" i="1" s="1"/>
  <c r="AA237" i="1"/>
  <c r="AW242" i="1"/>
  <c r="Q245" i="1"/>
  <c r="O245" i="1" s="1"/>
  <c r="R245" i="1" s="1"/>
  <c r="L245" i="1" s="1"/>
  <c r="M245" i="1" s="1"/>
  <c r="AA245" i="1"/>
  <c r="AE256" i="1"/>
  <c r="K256" i="1"/>
  <c r="AF256" i="1"/>
  <c r="N256" i="1"/>
  <c r="AE225" i="1"/>
  <c r="K225" i="1"/>
  <c r="AW227" i="1"/>
  <c r="S227" i="1"/>
  <c r="AA230" i="1"/>
  <c r="AA233" i="1"/>
  <c r="Q233" i="1"/>
  <c r="O233" i="1" s="1"/>
  <c r="R233" i="1" s="1"/>
  <c r="L233" i="1" s="1"/>
  <c r="M233" i="1" s="1"/>
  <c r="N240" i="1"/>
  <c r="AE240" i="1"/>
  <c r="K240" i="1"/>
  <c r="AF240" i="1"/>
  <c r="AT240" i="1"/>
  <c r="T252" i="1"/>
  <c r="U252" i="1" s="1"/>
  <c r="Q252" i="1" s="1"/>
  <c r="O252" i="1" s="1"/>
  <c r="R252" i="1" s="1"/>
  <c r="L252" i="1" s="1"/>
  <c r="M252" i="1" s="1"/>
  <c r="AT256" i="1"/>
  <c r="AF258" i="1"/>
  <c r="AE258" i="1"/>
  <c r="K258" i="1"/>
  <c r="N219" i="1"/>
  <c r="AE219" i="1"/>
  <c r="K219" i="1"/>
  <c r="AT225" i="1"/>
  <c r="V228" i="1"/>
  <c r="Z228" i="1" s="1"/>
  <c r="AE230" i="1"/>
  <c r="K230" i="1"/>
  <c r="W232" i="1"/>
  <c r="AW232" i="1"/>
  <c r="S232" i="1"/>
  <c r="AF238" i="1"/>
  <c r="AE238" i="1"/>
  <c r="K239" i="1"/>
  <c r="AF239" i="1"/>
  <c r="AE239" i="1"/>
  <c r="AT239" i="1"/>
  <c r="T240" i="1"/>
  <c r="U240" i="1" s="1"/>
  <c r="AB245" i="1"/>
  <c r="T254" i="1"/>
  <c r="U254" i="1" s="1"/>
  <c r="AA256" i="1"/>
  <c r="AT258" i="1"/>
  <c r="AF220" i="1"/>
  <c r="AA221" i="1"/>
  <c r="Q221" i="1"/>
  <c r="O221" i="1" s="1"/>
  <c r="R221" i="1" s="1"/>
  <c r="L221" i="1" s="1"/>
  <c r="M221" i="1" s="1"/>
  <c r="AW222" i="1"/>
  <c r="S222" i="1"/>
  <c r="T223" i="1"/>
  <c r="U223" i="1" s="1"/>
  <c r="N224" i="1"/>
  <c r="AF224" i="1"/>
  <c r="AE224" i="1"/>
  <c r="K224" i="1"/>
  <c r="L224" i="1" s="1"/>
  <c r="M224" i="1" s="1"/>
  <c r="AE236" i="1"/>
  <c r="N236" i="1"/>
  <c r="AF236" i="1"/>
  <c r="T241" i="1"/>
  <c r="U241" i="1" s="1"/>
  <c r="AB241" i="1" s="1"/>
  <c r="T245" i="1"/>
  <c r="U245" i="1" s="1"/>
  <c r="AF248" i="1"/>
  <c r="AE248" i="1"/>
  <c r="N248" i="1"/>
  <c r="T249" i="1"/>
  <c r="U249" i="1" s="1"/>
  <c r="N258" i="1"/>
  <c r="Q270" i="1"/>
  <c r="O270" i="1" s="1"/>
  <c r="R270" i="1" s="1"/>
  <c r="AA272" i="1"/>
  <c r="S212" i="1"/>
  <c r="S217" i="1"/>
  <c r="AA219" i="1"/>
  <c r="N222" i="1"/>
  <c r="N229" i="1"/>
  <c r="AF229" i="1"/>
  <c r="AE229" i="1"/>
  <c r="K229" i="1"/>
  <c r="AT235" i="1"/>
  <c r="AE235" i="1"/>
  <c r="K235" i="1"/>
  <c r="AB236" i="1"/>
  <c r="AT236" i="1"/>
  <c r="AT237" i="1"/>
  <c r="N237" i="1"/>
  <c r="AE237" i="1"/>
  <c r="T239" i="1"/>
  <c r="U239" i="1" s="1"/>
  <c r="AB239" i="1" s="1"/>
  <c r="AW241" i="1"/>
  <c r="AF243" i="1"/>
  <c r="N243" i="1"/>
  <c r="AT243" i="1"/>
  <c r="K243" i="1"/>
  <c r="K248" i="1"/>
  <c r="AA249" i="1"/>
  <c r="Q250" i="1"/>
  <c r="O250" i="1" s="1"/>
  <c r="R250" i="1" s="1"/>
  <c r="L250" i="1" s="1"/>
  <c r="M250" i="1" s="1"/>
  <c r="AA257" i="1"/>
  <c r="AB218" i="1"/>
  <c r="K228" i="1"/>
  <c r="N234" i="1"/>
  <c r="AF234" i="1"/>
  <c r="AE234" i="1"/>
  <c r="K234" i="1"/>
  <c r="AD237" i="1"/>
  <c r="AW238" i="1"/>
  <c r="S238" i="1"/>
  <c r="Q247" i="1"/>
  <c r="O247" i="1" s="1"/>
  <c r="R247" i="1" s="1"/>
  <c r="L247" i="1" s="1"/>
  <c r="M247" i="1" s="1"/>
  <c r="AA247" i="1"/>
  <c r="AD247" i="1" s="1"/>
  <c r="T251" i="1"/>
  <c r="U251" i="1" s="1"/>
  <c r="AT257" i="1"/>
  <c r="AF257" i="1"/>
  <c r="AE257" i="1"/>
  <c r="K257" i="1"/>
  <c r="AB258" i="1"/>
  <c r="AT267" i="1"/>
  <c r="AF267" i="1"/>
  <c r="AE267" i="1"/>
  <c r="N267" i="1"/>
  <c r="AB268" i="1"/>
  <c r="T236" i="1"/>
  <c r="U236" i="1" s="1"/>
  <c r="Q236" i="1" s="1"/>
  <c r="O236" i="1" s="1"/>
  <c r="R236" i="1" s="1"/>
  <c r="L236" i="1" s="1"/>
  <c r="M236" i="1" s="1"/>
  <c r="T246" i="1"/>
  <c r="U246" i="1" s="1"/>
  <c r="AB246" i="1" s="1"/>
  <c r="AF246" i="1"/>
  <c r="AE247" i="1"/>
  <c r="K253" i="1"/>
  <c r="T255" i="1"/>
  <c r="U255" i="1" s="1"/>
  <c r="AT259" i="1"/>
  <c r="K259" i="1"/>
  <c r="AF259" i="1"/>
  <c r="AE259" i="1"/>
  <c r="AF263" i="1"/>
  <c r="N263" i="1"/>
  <c r="AT263" i="1"/>
  <c r="K263" i="1"/>
  <c r="AA267" i="1"/>
  <c r="Q267" i="1"/>
  <c r="O267" i="1" s="1"/>
  <c r="R267" i="1" s="1"/>
  <c r="L267" i="1" s="1"/>
  <c r="M267" i="1" s="1"/>
  <c r="T268" i="1"/>
  <c r="U268" i="1" s="1"/>
  <c r="AA277" i="1"/>
  <c r="AW248" i="1"/>
  <c r="S248" i="1"/>
  <c r="N250" i="1"/>
  <c r="AF250" i="1"/>
  <c r="AE250" i="1"/>
  <c r="K250" i="1"/>
  <c r="V263" i="1"/>
  <c r="Z263" i="1" s="1"/>
  <c r="AC263" i="1"/>
  <c r="AD263" i="1" s="1"/>
  <c r="AA264" i="1"/>
  <c r="T267" i="1"/>
  <c r="U267" i="1" s="1"/>
  <c r="AB270" i="1"/>
  <c r="AT279" i="1"/>
  <c r="N279" i="1"/>
  <c r="AF279" i="1"/>
  <c r="AE279" i="1"/>
  <c r="N245" i="1"/>
  <c r="AE245" i="1"/>
  <c r="K245" i="1"/>
  <c r="AT246" i="1"/>
  <c r="AT250" i="1"/>
  <c r="AT252" i="1"/>
  <c r="N252" i="1"/>
  <c r="AF252" i="1"/>
  <c r="AA255" i="1"/>
  <c r="S256" i="1"/>
  <c r="AW256" i="1"/>
  <c r="T257" i="1"/>
  <c r="U257" i="1" s="1"/>
  <c r="T258" i="1"/>
  <c r="U258" i="1" s="1"/>
  <c r="Q261" i="1"/>
  <c r="O261" i="1" s="1"/>
  <c r="R261" i="1" s="1"/>
  <c r="L261" i="1" s="1"/>
  <c r="M261" i="1" s="1"/>
  <c r="AE261" i="1"/>
  <c r="K261" i="1"/>
  <c r="N261" i="1"/>
  <c r="AT261" i="1"/>
  <c r="V262" i="1"/>
  <c r="Z262" i="1" s="1"/>
  <c r="AB262" i="1"/>
  <c r="AA271" i="1"/>
  <c r="Q271" i="1"/>
  <c r="O271" i="1" s="1"/>
  <c r="R271" i="1" s="1"/>
  <c r="AT245" i="1"/>
  <c r="N247" i="1"/>
  <c r="AW258" i="1"/>
  <c r="AE266" i="1"/>
  <c r="K266" i="1"/>
  <c r="AF266" i="1"/>
  <c r="N266" i="1"/>
  <c r="T270" i="1"/>
  <c r="U270" i="1" s="1"/>
  <c r="T272" i="1"/>
  <c r="U272" i="1" s="1"/>
  <c r="Q272" i="1" s="1"/>
  <c r="O272" i="1" s="1"/>
  <c r="R272" i="1" s="1"/>
  <c r="L272" i="1" s="1"/>
  <c r="M272" i="1" s="1"/>
  <c r="N246" i="1"/>
  <c r="AT253" i="1"/>
  <c r="AT266" i="1"/>
  <c r="Q268" i="1"/>
  <c r="O268" i="1" s="1"/>
  <c r="R268" i="1" s="1"/>
  <c r="L268" i="1" s="1"/>
  <c r="M268" i="1" s="1"/>
  <c r="AA276" i="1"/>
  <c r="AA282" i="1"/>
  <c r="AA284" i="1"/>
  <c r="AA250" i="1"/>
  <c r="K252" i="1"/>
  <c r="Q258" i="1"/>
  <c r="O258" i="1" s="1"/>
  <c r="R258" i="1" s="1"/>
  <c r="L258" i="1" s="1"/>
  <c r="M258" i="1" s="1"/>
  <c r="AC262" i="1"/>
  <c r="AD262" i="1" s="1"/>
  <c r="Q266" i="1"/>
  <c r="O266" i="1" s="1"/>
  <c r="R266" i="1" s="1"/>
  <c r="AA266" i="1"/>
  <c r="AB271" i="1"/>
  <c r="K279" i="1"/>
  <c r="AT284" i="1"/>
  <c r="N284" i="1"/>
  <c r="AF284" i="1"/>
  <c r="AE284" i="1"/>
  <c r="S225" i="1"/>
  <c r="S230" i="1"/>
  <c r="AB244" i="1"/>
  <c r="AE254" i="1"/>
  <c r="N254" i="1"/>
  <c r="T266" i="1"/>
  <c r="U266" i="1" s="1"/>
  <c r="T271" i="1"/>
  <c r="U271" i="1" s="1"/>
  <c r="AT274" i="1"/>
  <c r="AF274" i="1"/>
  <c r="AE274" i="1"/>
  <c r="K274" i="1"/>
  <c r="T235" i="1"/>
  <c r="U235" i="1" s="1"/>
  <c r="AB235" i="1" s="1"/>
  <c r="W242" i="1"/>
  <c r="AW243" i="1"/>
  <c r="S243" i="1"/>
  <c r="AT254" i="1"/>
  <c r="T260" i="1"/>
  <c r="U260" i="1" s="1"/>
  <c r="AA262" i="1"/>
  <c r="Q262" i="1"/>
  <c r="O262" i="1" s="1"/>
  <c r="R262" i="1" s="1"/>
  <c r="AA265" i="1"/>
  <c r="AB266" i="1"/>
  <c r="AF268" i="1"/>
  <c r="AE268" i="1"/>
  <c r="Q263" i="1"/>
  <c r="O263" i="1" s="1"/>
  <c r="R263" i="1" s="1"/>
  <c r="AF264" i="1"/>
  <c r="W268" i="1"/>
  <c r="AA274" i="1"/>
  <c r="N270" i="1"/>
  <c r="AF270" i="1"/>
  <c r="AE270" i="1"/>
  <c r="K270" i="1"/>
  <c r="AA273" i="1"/>
  <c r="AA281" i="1"/>
  <c r="AA286" i="1"/>
  <c r="T261" i="1"/>
  <c r="U261" i="1" s="1"/>
  <c r="AT264" i="1"/>
  <c r="AW268" i="1"/>
  <c r="AF273" i="1"/>
  <c r="AE273" i="1"/>
  <c r="K273" i="1"/>
  <c r="AT273" i="1"/>
  <c r="AE276" i="1"/>
  <c r="K276" i="1"/>
  <c r="AT276" i="1"/>
  <c r="N276" i="1"/>
  <c r="T277" i="1"/>
  <c r="U277" i="1" s="1"/>
  <c r="Q277" i="1" s="1"/>
  <c r="O277" i="1" s="1"/>
  <c r="R277" i="1" s="1"/>
  <c r="L277" i="1" s="1"/>
  <c r="M277" i="1" s="1"/>
  <c r="AE260" i="1"/>
  <c r="AW266" i="1"/>
  <c r="AW267" i="1"/>
  <c r="AF269" i="1"/>
  <c r="N273" i="1"/>
  <c r="AB276" i="1"/>
  <c r="AA278" i="1"/>
  <c r="AE281" i="1"/>
  <c r="K281" i="1"/>
  <c r="AT281" i="1"/>
  <c r="N281" i="1"/>
  <c r="S282" i="1"/>
  <c r="AA283" i="1"/>
  <c r="AE286" i="1"/>
  <c r="K286" i="1"/>
  <c r="AT286" i="1"/>
  <c r="N286" i="1"/>
  <c r="S253" i="1"/>
  <c r="AW254" i="1"/>
  <c r="AF260" i="1"/>
  <c r="K262" i="1"/>
  <c r="N264" i="1"/>
  <c r="AW264" i="1"/>
  <c r="AW273" i="1"/>
  <c r="S273" i="1"/>
  <c r="AF278" i="1"/>
  <c r="AE278" i="1"/>
  <c r="K278" i="1"/>
  <c r="AT278" i="1"/>
  <c r="AF283" i="1"/>
  <c r="AE283" i="1"/>
  <c r="K283" i="1"/>
  <c r="AT283" i="1"/>
  <c r="AB254" i="1"/>
  <c r="K260" i="1"/>
  <c r="AA270" i="1"/>
  <c r="N275" i="1"/>
  <c r="AF275" i="1"/>
  <c r="AE275" i="1"/>
  <c r="K275" i="1"/>
  <c r="AT260" i="1"/>
  <c r="N262" i="1"/>
  <c r="T265" i="1"/>
  <c r="U265" i="1" s="1"/>
  <c r="W273" i="1"/>
  <c r="N280" i="1"/>
  <c r="AF280" i="1"/>
  <c r="AE280" i="1"/>
  <c r="K280" i="1"/>
  <c r="N285" i="1"/>
  <c r="AF285" i="1"/>
  <c r="AE285" i="1"/>
  <c r="K285" i="1"/>
  <c r="K272" i="1"/>
  <c r="AE272" i="1"/>
  <c r="S275" i="1"/>
  <c r="K277" i="1"/>
  <c r="AE277" i="1"/>
  <c r="S280" i="1"/>
  <c r="K282" i="1"/>
  <c r="AE282" i="1"/>
  <c r="S285" i="1"/>
  <c r="AF282" i="1"/>
  <c r="S278" i="1"/>
  <c r="S283" i="1"/>
  <c r="N272" i="1"/>
  <c r="N277" i="1"/>
  <c r="N282" i="1"/>
  <c r="T276" i="1"/>
  <c r="U276" i="1" s="1"/>
  <c r="T281" i="1"/>
  <c r="U281" i="1" s="1"/>
  <c r="T286" i="1"/>
  <c r="U286" i="1" s="1"/>
  <c r="AB286" i="1" s="1"/>
  <c r="S259" i="1"/>
  <c r="S264" i="1"/>
  <c r="S269" i="1"/>
  <c r="K271" i="1"/>
  <c r="S274" i="1"/>
  <c r="S279" i="1"/>
  <c r="S284" i="1"/>
  <c r="T225" i="1" l="1"/>
  <c r="U225" i="1" s="1"/>
  <c r="T259" i="1"/>
  <c r="U259" i="1" s="1"/>
  <c r="T285" i="1"/>
  <c r="U285" i="1" s="1"/>
  <c r="AC265" i="1"/>
  <c r="AB265" i="1"/>
  <c r="V265" i="1"/>
  <c r="Z265" i="1" s="1"/>
  <c r="L266" i="1"/>
  <c r="M266" i="1" s="1"/>
  <c r="AC255" i="1"/>
  <c r="V255" i="1"/>
  <c r="Z255" i="1" s="1"/>
  <c r="V251" i="1"/>
  <c r="Z251" i="1" s="1"/>
  <c r="AC251" i="1"/>
  <c r="V249" i="1"/>
  <c r="Z249" i="1" s="1"/>
  <c r="AC249" i="1"/>
  <c r="V240" i="1"/>
  <c r="Z240" i="1" s="1"/>
  <c r="AC240" i="1"/>
  <c r="AD240" i="1" s="1"/>
  <c r="AB240" i="1"/>
  <c r="V250" i="1"/>
  <c r="Z250" i="1" s="1"/>
  <c r="AC250" i="1"/>
  <c r="AD250" i="1" s="1"/>
  <c r="AC226" i="1"/>
  <c r="AB226" i="1"/>
  <c r="V226" i="1"/>
  <c r="Z226" i="1" s="1"/>
  <c r="AC192" i="1"/>
  <c r="V192" i="1"/>
  <c r="Z192" i="1" s="1"/>
  <c r="L189" i="1"/>
  <c r="M189" i="1" s="1"/>
  <c r="T149" i="1"/>
  <c r="U149" i="1" s="1"/>
  <c r="T143" i="1"/>
  <c r="U143" i="1" s="1"/>
  <c r="T95" i="1"/>
  <c r="U95" i="1" s="1"/>
  <c r="AC153" i="1"/>
  <c r="AB153" i="1"/>
  <c r="V153" i="1"/>
  <c r="Z153" i="1" s="1"/>
  <c r="V111" i="1"/>
  <c r="Z111" i="1" s="1"/>
  <c r="AC111" i="1"/>
  <c r="AB111" i="1"/>
  <c r="T65" i="1"/>
  <c r="U65" i="1" s="1"/>
  <c r="T62" i="1"/>
  <c r="U62" i="1" s="1"/>
  <c r="L107" i="1"/>
  <c r="M107" i="1" s="1"/>
  <c r="Q153" i="1"/>
  <c r="O153" i="1" s="1"/>
  <c r="R153" i="1" s="1"/>
  <c r="L153" i="1" s="1"/>
  <c r="M153" i="1" s="1"/>
  <c r="L104" i="1"/>
  <c r="M104" i="1" s="1"/>
  <c r="T73" i="1"/>
  <c r="U73" i="1" s="1"/>
  <c r="V158" i="1"/>
  <c r="Z158" i="1" s="1"/>
  <c r="AB158" i="1"/>
  <c r="Q158" i="1"/>
  <c r="O158" i="1" s="1"/>
  <c r="R158" i="1" s="1"/>
  <c r="L158" i="1" s="1"/>
  <c r="M158" i="1" s="1"/>
  <c r="AC158" i="1"/>
  <c r="T18" i="1"/>
  <c r="U18" i="1" s="1"/>
  <c r="V110" i="1"/>
  <c r="Z110" i="1" s="1"/>
  <c r="AC110" i="1"/>
  <c r="AB110" i="1"/>
  <c r="T54" i="1"/>
  <c r="U54" i="1" s="1"/>
  <c r="L37" i="1"/>
  <c r="M37" i="1" s="1"/>
  <c r="V34" i="1"/>
  <c r="Z34" i="1" s="1"/>
  <c r="AC34" i="1"/>
  <c r="AD34" i="1" s="1"/>
  <c r="V44" i="1"/>
  <c r="Z44" i="1" s="1"/>
  <c r="AC44" i="1"/>
  <c r="T177" i="1"/>
  <c r="U177" i="1" s="1"/>
  <c r="T196" i="1"/>
  <c r="U196" i="1" s="1"/>
  <c r="T90" i="1"/>
  <c r="U90" i="1" s="1"/>
  <c r="T148" i="1"/>
  <c r="U148" i="1" s="1"/>
  <c r="T60" i="1"/>
  <c r="U60" i="1" s="1"/>
  <c r="T52" i="1"/>
  <c r="U52" i="1" s="1"/>
  <c r="V132" i="1"/>
  <c r="Z132" i="1" s="1"/>
  <c r="AC132" i="1"/>
  <c r="AD132" i="1" s="1"/>
  <c r="Q132" i="1"/>
  <c r="O132" i="1" s="1"/>
  <c r="R132" i="1" s="1"/>
  <c r="L132" i="1" s="1"/>
  <c r="M132" i="1" s="1"/>
  <c r="V89" i="1"/>
  <c r="Z89" i="1" s="1"/>
  <c r="AC89" i="1"/>
  <c r="AB89" i="1"/>
  <c r="T74" i="1"/>
  <c r="U74" i="1" s="1"/>
  <c r="AC43" i="1"/>
  <c r="V43" i="1"/>
  <c r="Z43" i="1" s="1"/>
  <c r="T88" i="1"/>
  <c r="U88" i="1" s="1"/>
  <c r="Q43" i="1"/>
  <c r="O43" i="1" s="1"/>
  <c r="R43" i="1" s="1"/>
  <c r="L43" i="1" s="1"/>
  <c r="M43" i="1" s="1"/>
  <c r="AC41" i="1"/>
  <c r="AD41" i="1" s="1"/>
  <c r="AB41" i="1"/>
  <c r="V41" i="1"/>
  <c r="Z41" i="1" s="1"/>
  <c r="T206" i="1"/>
  <c r="U206" i="1" s="1"/>
  <c r="V119" i="1"/>
  <c r="Z119" i="1" s="1"/>
  <c r="AC119" i="1"/>
  <c r="AB119" i="1"/>
  <c r="V124" i="1"/>
  <c r="Z124" i="1" s="1"/>
  <c r="AC124" i="1"/>
  <c r="AD124" i="1" s="1"/>
  <c r="AB124" i="1"/>
  <c r="Q124" i="1"/>
  <c r="O124" i="1" s="1"/>
  <c r="R124" i="1" s="1"/>
  <c r="L124" i="1" s="1"/>
  <c r="M124" i="1" s="1"/>
  <c r="T55" i="1"/>
  <c r="U55" i="1" s="1"/>
  <c r="V57" i="1"/>
  <c r="Z57" i="1" s="1"/>
  <c r="AC57" i="1"/>
  <c r="T129" i="1"/>
  <c r="U129" i="1" s="1"/>
  <c r="T30" i="1"/>
  <c r="U30" i="1" s="1"/>
  <c r="V17" i="1"/>
  <c r="Z17" i="1" s="1"/>
  <c r="Q17" i="1"/>
  <c r="O17" i="1" s="1"/>
  <c r="R17" i="1" s="1"/>
  <c r="L17" i="1" s="1"/>
  <c r="M17" i="1" s="1"/>
  <c r="AC17" i="1"/>
  <c r="AD17" i="1" s="1"/>
  <c r="V32" i="1"/>
  <c r="Z32" i="1" s="1"/>
  <c r="AC32" i="1"/>
  <c r="AD32" i="1" s="1"/>
  <c r="L69" i="1"/>
  <c r="M69" i="1" s="1"/>
  <c r="AC276" i="1"/>
  <c r="AD276" i="1" s="1"/>
  <c r="V276" i="1"/>
  <c r="Z276" i="1" s="1"/>
  <c r="T280" i="1"/>
  <c r="U280" i="1" s="1"/>
  <c r="L263" i="1"/>
  <c r="M263" i="1" s="1"/>
  <c r="AB255" i="1"/>
  <c r="AC271" i="1"/>
  <c r="AD271" i="1" s="1"/>
  <c r="V271" i="1"/>
  <c r="Z271" i="1" s="1"/>
  <c r="T256" i="1"/>
  <c r="U256" i="1" s="1"/>
  <c r="AC267" i="1"/>
  <c r="AB267" i="1"/>
  <c r="V267" i="1"/>
  <c r="Z267" i="1" s="1"/>
  <c r="T248" i="1"/>
  <c r="U248" i="1" s="1"/>
  <c r="T212" i="1"/>
  <c r="U212" i="1" s="1"/>
  <c r="Q249" i="1"/>
  <c r="O249" i="1" s="1"/>
  <c r="R249" i="1" s="1"/>
  <c r="L249" i="1" s="1"/>
  <c r="M249" i="1" s="1"/>
  <c r="AB234" i="1"/>
  <c r="V221" i="1"/>
  <c r="Z221" i="1" s="1"/>
  <c r="AC221" i="1"/>
  <c r="AB221" i="1"/>
  <c r="T157" i="1"/>
  <c r="U157" i="1" s="1"/>
  <c r="V181" i="1"/>
  <c r="Z181" i="1" s="1"/>
  <c r="AC181" i="1"/>
  <c r="AD181" i="1" s="1"/>
  <c r="T164" i="1"/>
  <c r="U164" i="1" s="1"/>
  <c r="V145" i="1"/>
  <c r="Z145" i="1" s="1"/>
  <c r="AC145" i="1"/>
  <c r="AB145" i="1"/>
  <c r="T130" i="1"/>
  <c r="U130" i="1" s="1"/>
  <c r="V112" i="1"/>
  <c r="Z112" i="1" s="1"/>
  <c r="Q112" i="1"/>
  <c r="O112" i="1" s="1"/>
  <c r="R112" i="1" s="1"/>
  <c r="L112" i="1" s="1"/>
  <c r="M112" i="1" s="1"/>
  <c r="AC112" i="1"/>
  <c r="AD112" i="1" s="1"/>
  <c r="T50" i="1"/>
  <c r="U50" i="1" s="1"/>
  <c r="T85" i="1"/>
  <c r="U85" i="1" s="1"/>
  <c r="AC128" i="1"/>
  <c r="AD128" i="1" s="1"/>
  <c r="V128" i="1"/>
  <c r="Z128" i="1" s="1"/>
  <c r="T82" i="1"/>
  <c r="U82" i="1" s="1"/>
  <c r="Q119" i="1"/>
  <c r="O119" i="1" s="1"/>
  <c r="R119" i="1" s="1"/>
  <c r="L119" i="1" s="1"/>
  <c r="M119" i="1" s="1"/>
  <c r="V142" i="1"/>
  <c r="Z142" i="1" s="1"/>
  <c r="AC142" i="1"/>
  <c r="AD142" i="1" s="1"/>
  <c r="AC84" i="1"/>
  <c r="AD84" i="1" s="1"/>
  <c r="AB84" i="1"/>
  <c r="V84" i="1"/>
  <c r="Z84" i="1" s="1"/>
  <c r="V121" i="1"/>
  <c r="Z121" i="1" s="1"/>
  <c r="AC121" i="1"/>
  <c r="AD121" i="1" s="1"/>
  <c r="AD116" i="1"/>
  <c r="T49" i="1"/>
  <c r="U49" i="1" s="1"/>
  <c r="V27" i="1"/>
  <c r="Z27" i="1" s="1"/>
  <c r="AC27" i="1"/>
  <c r="AB27" i="1"/>
  <c r="AC38" i="1"/>
  <c r="AD38" i="1" s="1"/>
  <c r="V38" i="1"/>
  <c r="Z38" i="1" s="1"/>
  <c r="T188" i="1"/>
  <c r="U188" i="1" s="1"/>
  <c r="T284" i="1"/>
  <c r="U284" i="1" s="1"/>
  <c r="V261" i="1"/>
  <c r="Z261" i="1" s="1"/>
  <c r="AC261" i="1"/>
  <c r="Q255" i="1"/>
  <c r="O255" i="1" s="1"/>
  <c r="R255" i="1" s="1"/>
  <c r="L255" i="1" s="1"/>
  <c r="M255" i="1" s="1"/>
  <c r="V252" i="1"/>
  <c r="Z252" i="1" s="1"/>
  <c r="AC252" i="1"/>
  <c r="AB252" i="1"/>
  <c r="T227" i="1"/>
  <c r="U227" i="1" s="1"/>
  <c r="AB249" i="1"/>
  <c r="L229" i="1"/>
  <c r="M229" i="1" s="1"/>
  <c r="T152" i="1"/>
  <c r="U152" i="1" s="1"/>
  <c r="T171" i="1"/>
  <c r="U171" i="1" s="1"/>
  <c r="V201" i="1"/>
  <c r="Z201" i="1" s="1"/>
  <c r="AC201" i="1"/>
  <c r="AB201" i="1"/>
  <c r="Q174" i="1"/>
  <c r="O174" i="1" s="1"/>
  <c r="R174" i="1" s="1"/>
  <c r="L174" i="1" s="1"/>
  <c r="M174" i="1" s="1"/>
  <c r="AC162" i="1"/>
  <c r="AD162" i="1" s="1"/>
  <c r="V162" i="1"/>
  <c r="Z162" i="1" s="1"/>
  <c r="AC198" i="1"/>
  <c r="AD198" i="1" s="1"/>
  <c r="AB198" i="1"/>
  <c r="V198" i="1"/>
  <c r="Z198" i="1" s="1"/>
  <c r="AB147" i="1"/>
  <c r="T108" i="1"/>
  <c r="U108" i="1" s="1"/>
  <c r="T97" i="1"/>
  <c r="U97" i="1" s="1"/>
  <c r="T45" i="1"/>
  <c r="U45" i="1" s="1"/>
  <c r="V105" i="1"/>
  <c r="Z105" i="1" s="1"/>
  <c r="AC105" i="1"/>
  <c r="AB105" i="1"/>
  <c r="AC176" i="1"/>
  <c r="AD176" i="1" s="1"/>
  <c r="V176" i="1"/>
  <c r="Z176" i="1" s="1"/>
  <c r="V117" i="1"/>
  <c r="Z117" i="1" s="1"/>
  <c r="AC117" i="1"/>
  <c r="AD117" i="1" s="1"/>
  <c r="Q117" i="1"/>
  <c r="O117" i="1" s="1"/>
  <c r="R117" i="1" s="1"/>
  <c r="L117" i="1" s="1"/>
  <c r="M117" i="1" s="1"/>
  <c r="T118" i="1"/>
  <c r="U118" i="1" s="1"/>
  <c r="V86" i="1"/>
  <c r="Z86" i="1" s="1"/>
  <c r="AC86" i="1"/>
  <c r="AD86" i="1" s="1"/>
  <c r="Q110" i="1"/>
  <c r="O110" i="1" s="1"/>
  <c r="R110" i="1" s="1"/>
  <c r="L110" i="1" s="1"/>
  <c r="M110" i="1" s="1"/>
  <c r="V21" i="1"/>
  <c r="Z21" i="1" s="1"/>
  <c r="AC21" i="1"/>
  <c r="AD21" i="1" s="1"/>
  <c r="AD56" i="1"/>
  <c r="AC286" i="1"/>
  <c r="AD286" i="1" s="1"/>
  <c r="V286" i="1"/>
  <c r="Z286" i="1" s="1"/>
  <c r="T230" i="1"/>
  <c r="U230" i="1" s="1"/>
  <c r="AD219" i="1"/>
  <c r="T144" i="1"/>
  <c r="U144" i="1" s="1"/>
  <c r="T279" i="1"/>
  <c r="U279" i="1" s="1"/>
  <c r="T273" i="1"/>
  <c r="U273" i="1" s="1"/>
  <c r="T243" i="1"/>
  <c r="U243" i="1" s="1"/>
  <c r="AC266" i="1"/>
  <c r="AD266" i="1" s="1"/>
  <c r="V266" i="1"/>
  <c r="Z266" i="1" s="1"/>
  <c r="AB251" i="1"/>
  <c r="T238" i="1"/>
  <c r="U238" i="1" s="1"/>
  <c r="AB261" i="1"/>
  <c r="AC245" i="1"/>
  <c r="AD245" i="1" s="1"/>
  <c r="V245" i="1"/>
  <c r="Z245" i="1" s="1"/>
  <c r="V229" i="1"/>
  <c r="Z229" i="1" s="1"/>
  <c r="AC229" i="1"/>
  <c r="AB229" i="1"/>
  <c r="L219" i="1"/>
  <c r="M219" i="1" s="1"/>
  <c r="V218" i="1"/>
  <c r="Z218" i="1" s="1"/>
  <c r="AC218" i="1"/>
  <c r="AD218" i="1" s="1"/>
  <c r="Q192" i="1"/>
  <c r="O192" i="1" s="1"/>
  <c r="R192" i="1" s="1"/>
  <c r="L192" i="1" s="1"/>
  <c r="M192" i="1" s="1"/>
  <c r="AC210" i="1"/>
  <c r="AD210" i="1" s="1"/>
  <c r="V210" i="1"/>
  <c r="Z210" i="1" s="1"/>
  <c r="T178" i="1"/>
  <c r="U178" i="1" s="1"/>
  <c r="T182" i="1"/>
  <c r="U182" i="1" s="1"/>
  <c r="T173" i="1"/>
  <c r="U173" i="1" s="1"/>
  <c r="T146" i="1"/>
  <c r="U146" i="1" s="1"/>
  <c r="V180" i="1"/>
  <c r="Z180" i="1" s="1"/>
  <c r="AC180" i="1"/>
  <c r="AD180" i="1" s="1"/>
  <c r="V195" i="1"/>
  <c r="Z195" i="1" s="1"/>
  <c r="AC195" i="1"/>
  <c r="AD195" i="1" s="1"/>
  <c r="T159" i="1"/>
  <c r="U159" i="1" s="1"/>
  <c r="T103" i="1"/>
  <c r="U103" i="1" s="1"/>
  <c r="L122" i="1"/>
  <c r="M122" i="1" s="1"/>
  <c r="T40" i="1"/>
  <c r="U40" i="1" s="1"/>
  <c r="AC125" i="1"/>
  <c r="AB125" i="1"/>
  <c r="V125" i="1"/>
  <c r="Z125" i="1" s="1"/>
  <c r="V137" i="1"/>
  <c r="Z137" i="1" s="1"/>
  <c r="AC137" i="1"/>
  <c r="AD137" i="1" s="1"/>
  <c r="Q137" i="1"/>
  <c r="O137" i="1" s="1"/>
  <c r="R137" i="1" s="1"/>
  <c r="L137" i="1" s="1"/>
  <c r="M137" i="1" s="1"/>
  <c r="T80" i="1"/>
  <c r="U80" i="1" s="1"/>
  <c r="Q121" i="1"/>
  <c r="O121" i="1" s="1"/>
  <c r="R121" i="1" s="1"/>
  <c r="L121" i="1" s="1"/>
  <c r="M121" i="1" s="1"/>
  <c r="L71" i="1"/>
  <c r="M71" i="1" s="1"/>
  <c r="V37" i="1"/>
  <c r="Z37" i="1" s="1"/>
  <c r="AC37" i="1"/>
  <c r="AD37" i="1" s="1"/>
  <c r="AD46" i="1"/>
  <c r="Q32" i="1"/>
  <c r="O32" i="1" s="1"/>
  <c r="R32" i="1" s="1"/>
  <c r="L32" i="1" s="1"/>
  <c r="M32" i="1" s="1"/>
  <c r="AB26" i="1"/>
  <c r="Q21" i="1"/>
  <c r="O21" i="1" s="1"/>
  <c r="R21" i="1" s="1"/>
  <c r="L21" i="1" s="1"/>
  <c r="M21" i="1" s="1"/>
  <c r="Q41" i="1"/>
  <c r="O41" i="1" s="1"/>
  <c r="R41" i="1" s="1"/>
  <c r="L41" i="1" s="1"/>
  <c r="M41" i="1" s="1"/>
  <c r="AC257" i="1"/>
  <c r="AB257" i="1"/>
  <c r="V257" i="1"/>
  <c r="Z257" i="1" s="1"/>
  <c r="AC213" i="1"/>
  <c r="AB213" i="1"/>
  <c r="V213" i="1"/>
  <c r="Z213" i="1" s="1"/>
  <c r="Q213" i="1"/>
  <c r="O213" i="1" s="1"/>
  <c r="R213" i="1" s="1"/>
  <c r="L213" i="1" s="1"/>
  <c r="M213" i="1" s="1"/>
  <c r="V126" i="1"/>
  <c r="Z126" i="1" s="1"/>
  <c r="AC126" i="1"/>
  <c r="T274" i="1"/>
  <c r="U274" i="1" s="1"/>
  <c r="T275" i="1"/>
  <c r="U275" i="1" s="1"/>
  <c r="Q286" i="1"/>
  <c r="O286" i="1" s="1"/>
  <c r="R286" i="1" s="1"/>
  <c r="L286" i="1" s="1"/>
  <c r="M286" i="1" s="1"/>
  <c r="AC246" i="1"/>
  <c r="AD246" i="1" s="1"/>
  <c r="V246" i="1"/>
  <c r="Z246" i="1" s="1"/>
  <c r="Q257" i="1"/>
  <c r="O257" i="1" s="1"/>
  <c r="R257" i="1" s="1"/>
  <c r="L257" i="1" s="1"/>
  <c r="M257" i="1" s="1"/>
  <c r="V239" i="1"/>
  <c r="Z239" i="1" s="1"/>
  <c r="Q239" i="1"/>
  <c r="O239" i="1" s="1"/>
  <c r="R239" i="1" s="1"/>
  <c r="L239" i="1" s="1"/>
  <c r="M239" i="1" s="1"/>
  <c r="AC239" i="1"/>
  <c r="AD239" i="1" s="1"/>
  <c r="L270" i="1"/>
  <c r="M270" i="1" s="1"/>
  <c r="AC254" i="1"/>
  <c r="AD254" i="1" s="1"/>
  <c r="V254" i="1"/>
  <c r="Z254" i="1" s="1"/>
  <c r="V242" i="1"/>
  <c r="Z242" i="1" s="1"/>
  <c r="AC242" i="1"/>
  <c r="AB242" i="1"/>
  <c r="T207" i="1"/>
  <c r="U207" i="1" s="1"/>
  <c r="V199" i="1"/>
  <c r="Z199" i="1" s="1"/>
  <c r="AC199" i="1"/>
  <c r="AD199" i="1" s="1"/>
  <c r="AD200" i="1"/>
  <c r="AB192" i="1"/>
  <c r="L180" i="1"/>
  <c r="M180" i="1" s="1"/>
  <c r="T98" i="1"/>
  <c r="U98" i="1" s="1"/>
  <c r="T87" i="1"/>
  <c r="U87" i="1" s="1"/>
  <c r="T35" i="1"/>
  <c r="U35" i="1" s="1"/>
  <c r="V140" i="1"/>
  <c r="Z140" i="1" s="1"/>
  <c r="AC140" i="1"/>
  <c r="AB140" i="1"/>
  <c r="T83" i="1"/>
  <c r="U83" i="1" s="1"/>
  <c r="V81" i="1"/>
  <c r="Z81" i="1" s="1"/>
  <c r="AC81" i="1"/>
  <c r="AD94" i="1"/>
  <c r="T22" i="1"/>
  <c r="U22" i="1" s="1"/>
  <c r="Q105" i="1"/>
  <c r="O105" i="1" s="1"/>
  <c r="R105" i="1" s="1"/>
  <c r="L105" i="1" s="1"/>
  <c r="M105" i="1" s="1"/>
  <c r="AC109" i="1"/>
  <c r="AD109" i="1" s="1"/>
  <c r="V109" i="1"/>
  <c r="Z109" i="1" s="1"/>
  <c r="AB43" i="1"/>
  <c r="Q44" i="1"/>
  <c r="O44" i="1" s="1"/>
  <c r="R44" i="1" s="1"/>
  <c r="L44" i="1" s="1"/>
  <c r="M44" i="1" s="1"/>
  <c r="Q34" i="1"/>
  <c r="O34" i="1" s="1"/>
  <c r="R34" i="1" s="1"/>
  <c r="L34" i="1" s="1"/>
  <c r="M34" i="1" s="1"/>
  <c r="AB69" i="1"/>
  <c r="V69" i="1"/>
  <c r="Z69" i="1" s="1"/>
  <c r="AC69" i="1"/>
  <c r="AD69" i="1" s="1"/>
  <c r="T217" i="1"/>
  <c r="U217" i="1" s="1"/>
  <c r="V234" i="1"/>
  <c r="Z234" i="1" s="1"/>
  <c r="AC234" i="1"/>
  <c r="AD234" i="1" s="1"/>
  <c r="T183" i="1"/>
  <c r="U183" i="1" s="1"/>
  <c r="V204" i="1"/>
  <c r="Z204" i="1" s="1"/>
  <c r="AC204" i="1"/>
  <c r="V194" i="1"/>
  <c r="Z194" i="1" s="1"/>
  <c r="AB194" i="1"/>
  <c r="AC194" i="1"/>
  <c r="AC208" i="1"/>
  <c r="AB208" i="1"/>
  <c r="V208" i="1"/>
  <c r="Z208" i="1" s="1"/>
  <c r="T283" i="1"/>
  <c r="U283" i="1" s="1"/>
  <c r="Q265" i="1"/>
  <c r="O265" i="1" s="1"/>
  <c r="R265" i="1" s="1"/>
  <c r="L265" i="1" s="1"/>
  <c r="M265" i="1" s="1"/>
  <c r="V241" i="1"/>
  <c r="Z241" i="1" s="1"/>
  <c r="AC241" i="1"/>
  <c r="AD241" i="1" s="1"/>
  <c r="AC223" i="1"/>
  <c r="AD223" i="1" s="1"/>
  <c r="V223" i="1"/>
  <c r="Z223" i="1" s="1"/>
  <c r="Q223" i="1"/>
  <c r="O223" i="1" s="1"/>
  <c r="R223" i="1" s="1"/>
  <c r="L223" i="1" s="1"/>
  <c r="M223" i="1" s="1"/>
  <c r="AD233" i="1"/>
  <c r="T216" i="1"/>
  <c r="U216" i="1" s="1"/>
  <c r="T169" i="1"/>
  <c r="U169" i="1" s="1"/>
  <c r="T202" i="1"/>
  <c r="U202" i="1" s="1"/>
  <c r="V174" i="1"/>
  <c r="Z174" i="1" s="1"/>
  <c r="AC174" i="1"/>
  <c r="AD174" i="1" s="1"/>
  <c r="T141" i="1"/>
  <c r="U141" i="1" s="1"/>
  <c r="AC172" i="1"/>
  <c r="AD172" i="1" s="1"/>
  <c r="V172" i="1"/>
  <c r="Z172" i="1" s="1"/>
  <c r="T138" i="1"/>
  <c r="U138" i="1" s="1"/>
  <c r="AC155" i="1"/>
  <c r="AD155" i="1" s="1"/>
  <c r="V155" i="1"/>
  <c r="Z155" i="1" s="1"/>
  <c r="T133" i="1"/>
  <c r="U133" i="1" s="1"/>
  <c r="AB132" i="1"/>
  <c r="V147" i="1"/>
  <c r="Z147" i="1" s="1"/>
  <c r="AC147" i="1"/>
  <c r="AD147" i="1" s="1"/>
  <c r="AB115" i="1"/>
  <c r="V115" i="1"/>
  <c r="Z115" i="1" s="1"/>
  <c r="AC115" i="1"/>
  <c r="AD115" i="1" s="1"/>
  <c r="T78" i="1"/>
  <c r="U78" i="1" s="1"/>
  <c r="V134" i="1"/>
  <c r="Z134" i="1" s="1"/>
  <c r="AC134" i="1"/>
  <c r="AD134" i="1" s="1"/>
  <c r="AB134" i="1"/>
  <c r="V107" i="1"/>
  <c r="Z107" i="1" s="1"/>
  <c r="AC107" i="1"/>
  <c r="AD107" i="1" s="1"/>
  <c r="V66" i="1"/>
  <c r="Z66" i="1" s="1"/>
  <c r="AC66" i="1"/>
  <c r="AB66" i="1"/>
  <c r="Q111" i="1"/>
  <c r="O111" i="1" s="1"/>
  <c r="R111" i="1" s="1"/>
  <c r="L111" i="1" s="1"/>
  <c r="M111" i="1" s="1"/>
  <c r="T23" i="1"/>
  <c r="U23" i="1" s="1"/>
  <c r="AB57" i="1"/>
  <c r="V42" i="1"/>
  <c r="Z42" i="1" s="1"/>
  <c r="AB42" i="1"/>
  <c r="AC42" i="1"/>
  <c r="AD42" i="1" s="1"/>
  <c r="T25" i="1"/>
  <c r="U25" i="1" s="1"/>
  <c r="V70" i="1"/>
  <c r="Z70" i="1" s="1"/>
  <c r="AC70" i="1"/>
  <c r="T36" i="1"/>
  <c r="U36" i="1" s="1"/>
  <c r="V75" i="1"/>
  <c r="Z75" i="1" s="1"/>
  <c r="AC75" i="1"/>
  <c r="AD75" i="1" s="1"/>
  <c r="AB70" i="1"/>
  <c r="Q75" i="1"/>
  <c r="O75" i="1" s="1"/>
  <c r="R75" i="1" s="1"/>
  <c r="L75" i="1" s="1"/>
  <c r="M75" i="1" s="1"/>
  <c r="AD63" i="1"/>
  <c r="AC31" i="1"/>
  <c r="AB31" i="1"/>
  <c r="V31" i="1"/>
  <c r="Z31" i="1" s="1"/>
  <c r="Q31" i="1"/>
  <c r="O31" i="1" s="1"/>
  <c r="R31" i="1" s="1"/>
  <c r="L31" i="1" s="1"/>
  <c r="M31" i="1" s="1"/>
  <c r="V260" i="1"/>
  <c r="Z260" i="1" s="1"/>
  <c r="Q260" i="1"/>
  <c r="O260" i="1" s="1"/>
  <c r="R260" i="1" s="1"/>
  <c r="L260" i="1" s="1"/>
  <c r="M260" i="1" s="1"/>
  <c r="AC260" i="1"/>
  <c r="AB260" i="1"/>
  <c r="T253" i="1"/>
  <c r="U253" i="1" s="1"/>
  <c r="AC120" i="1"/>
  <c r="AB120" i="1"/>
  <c r="V120" i="1"/>
  <c r="Z120" i="1" s="1"/>
  <c r="T269" i="1"/>
  <c r="U269" i="1" s="1"/>
  <c r="L271" i="1"/>
  <c r="M271" i="1" s="1"/>
  <c r="AC236" i="1"/>
  <c r="AD236" i="1" s="1"/>
  <c r="V236" i="1"/>
  <c r="Z236" i="1" s="1"/>
  <c r="T222" i="1"/>
  <c r="U222" i="1" s="1"/>
  <c r="T232" i="1"/>
  <c r="U232" i="1" s="1"/>
  <c r="AB223" i="1"/>
  <c r="AC244" i="1"/>
  <c r="AD244" i="1" s="1"/>
  <c r="V244" i="1"/>
  <c r="Z244" i="1" s="1"/>
  <c r="AC220" i="1"/>
  <c r="AD220" i="1" s="1"/>
  <c r="AB220" i="1"/>
  <c r="V220" i="1"/>
  <c r="Z220" i="1" s="1"/>
  <c r="T187" i="1"/>
  <c r="U187" i="1" s="1"/>
  <c r="T211" i="1"/>
  <c r="U211" i="1" s="1"/>
  <c r="AC205" i="1"/>
  <c r="AD205" i="1" s="1"/>
  <c r="V205" i="1"/>
  <c r="Z205" i="1" s="1"/>
  <c r="T166" i="1"/>
  <c r="U166" i="1" s="1"/>
  <c r="T136" i="1"/>
  <c r="U136" i="1" s="1"/>
  <c r="V189" i="1"/>
  <c r="Z189" i="1" s="1"/>
  <c r="AC189" i="1"/>
  <c r="AB189" i="1"/>
  <c r="T156" i="1"/>
  <c r="U156" i="1" s="1"/>
  <c r="V186" i="1"/>
  <c r="Z186" i="1" s="1"/>
  <c r="AC186" i="1"/>
  <c r="AD186" i="1" s="1"/>
  <c r="V170" i="1"/>
  <c r="Z170" i="1" s="1"/>
  <c r="AC170" i="1"/>
  <c r="AD170" i="1" s="1"/>
  <c r="T139" i="1"/>
  <c r="U139" i="1" s="1"/>
  <c r="V161" i="1"/>
  <c r="Z161" i="1" s="1"/>
  <c r="AC161" i="1"/>
  <c r="AB161" i="1"/>
  <c r="T113" i="1"/>
  <c r="U113" i="1" s="1"/>
  <c r="L145" i="1"/>
  <c r="M145" i="1" s="1"/>
  <c r="V163" i="1"/>
  <c r="Z163" i="1" s="1"/>
  <c r="AC163" i="1"/>
  <c r="AB163" i="1"/>
  <c r="T135" i="1"/>
  <c r="U135" i="1" s="1"/>
  <c r="AC114" i="1"/>
  <c r="AB114" i="1"/>
  <c r="V114" i="1"/>
  <c r="Z114" i="1" s="1"/>
  <c r="AB126" i="1"/>
  <c r="AC150" i="1"/>
  <c r="AD150" i="1" s="1"/>
  <c r="V150" i="1"/>
  <c r="Z150" i="1" s="1"/>
  <c r="T92" i="1"/>
  <c r="U92" i="1" s="1"/>
  <c r="T102" i="1"/>
  <c r="U102" i="1" s="1"/>
  <c r="AC91" i="1"/>
  <c r="AD91" i="1" s="1"/>
  <c r="V91" i="1"/>
  <c r="Z91" i="1" s="1"/>
  <c r="T20" i="1"/>
  <c r="U20" i="1" s="1"/>
  <c r="V99" i="1"/>
  <c r="Z99" i="1" s="1"/>
  <c r="AB99" i="1"/>
  <c r="AC99" i="1"/>
  <c r="T24" i="1"/>
  <c r="U24" i="1" s="1"/>
  <c r="V104" i="1"/>
  <c r="Z104" i="1" s="1"/>
  <c r="AC104" i="1"/>
  <c r="AB104" i="1"/>
  <c r="V39" i="1"/>
  <c r="Z39" i="1" s="1"/>
  <c r="AC39" i="1"/>
  <c r="AD39" i="1" s="1"/>
  <c r="Q39" i="1"/>
  <c r="O39" i="1" s="1"/>
  <c r="R39" i="1" s="1"/>
  <c r="L39" i="1" s="1"/>
  <c r="M39" i="1" s="1"/>
  <c r="AB39" i="1"/>
  <c r="Q27" i="1"/>
  <c r="O27" i="1" s="1"/>
  <c r="R27" i="1" s="1"/>
  <c r="L27" i="1" s="1"/>
  <c r="M27" i="1" s="1"/>
  <c r="V48" i="1"/>
  <c r="Z48" i="1" s="1"/>
  <c r="AC48" i="1"/>
  <c r="AD48" i="1" s="1"/>
  <c r="V26" i="1"/>
  <c r="Z26" i="1" s="1"/>
  <c r="AC26" i="1"/>
  <c r="AC281" i="1"/>
  <c r="V281" i="1"/>
  <c r="Z281" i="1" s="1"/>
  <c r="V277" i="1"/>
  <c r="Z277" i="1" s="1"/>
  <c r="AC277" i="1"/>
  <c r="AD277" i="1" s="1"/>
  <c r="AB277" i="1"/>
  <c r="T214" i="1"/>
  <c r="U214" i="1" s="1"/>
  <c r="AC193" i="1"/>
  <c r="AD193" i="1" s="1"/>
  <c r="AB193" i="1"/>
  <c r="V193" i="1"/>
  <c r="Z193" i="1" s="1"/>
  <c r="V203" i="1"/>
  <c r="Z203" i="1" s="1"/>
  <c r="AC203" i="1"/>
  <c r="AB203" i="1"/>
  <c r="Q203" i="1"/>
  <c r="O203" i="1" s="1"/>
  <c r="R203" i="1" s="1"/>
  <c r="L203" i="1" s="1"/>
  <c r="M203" i="1" s="1"/>
  <c r="T47" i="1"/>
  <c r="U47" i="1" s="1"/>
  <c r="T278" i="1"/>
  <c r="U278" i="1" s="1"/>
  <c r="AC235" i="1"/>
  <c r="AD235" i="1" s="1"/>
  <c r="V235" i="1"/>
  <c r="Z235" i="1" s="1"/>
  <c r="V272" i="1"/>
  <c r="Z272" i="1" s="1"/>
  <c r="AC272" i="1"/>
  <c r="AB272" i="1"/>
  <c r="T264" i="1"/>
  <c r="U264" i="1" s="1"/>
  <c r="AB281" i="1"/>
  <c r="T282" i="1"/>
  <c r="U282" i="1" s="1"/>
  <c r="Q281" i="1"/>
  <c r="O281" i="1" s="1"/>
  <c r="R281" i="1" s="1"/>
  <c r="L281" i="1" s="1"/>
  <c r="M281" i="1" s="1"/>
  <c r="L262" i="1"/>
  <c r="M262" i="1" s="1"/>
  <c r="Q276" i="1"/>
  <c r="O276" i="1" s="1"/>
  <c r="R276" i="1" s="1"/>
  <c r="L276" i="1" s="1"/>
  <c r="M276" i="1" s="1"/>
  <c r="V270" i="1"/>
  <c r="Z270" i="1" s="1"/>
  <c r="AC270" i="1"/>
  <c r="AD270" i="1" s="1"/>
  <c r="V258" i="1"/>
  <c r="Z258" i="1" s="1"/>
  <c r="AC258" i="1"/>
  <c r="AD258" i="1" s="1"/>
  <c r="V268" i="1"/>
  <c r="Z268" i="1" s="1"/>
  <c r="AC268" i="1"/>
  <c r="AD268" i="1" s="1"/>
  <c r="V191" i="1"/>
  <c r="Z191" i="1" s="1"/>
  <c r="AC191" i="1"/>
  <c r="AD191" i="1" s="1"/>
  <c r="Q191" i="1"/>
  <c r="O191" i="1" s="1"/>
  <c r="R191" i="1" s="1"/>
  <c r="L191" i="1" s="1"/>
  <c r="M191" i="1" s="1"/>
  <c r="T209" i="1"/>
  <c r="U209" i="1" s="1"/>
  <c r="Q254" i="1"/>
  <c r="O254" i="1" s="1"/>
  <c r="R254" i="1" s="1"/>
  <c r="L254" i="1" s="1"/>
  <c r="M254" i="1" s="1"/>
  <c r="Q220" i="1"/>
  <c r="O220" i="1" s="1"/>
  <c r="R220" i="1" s="1"/>
  <c r="L220" i="1" s="1"/>
  <c r="M220" i="1" s="1"/>
  <c r="V215" i="1"/>
  <c r="Z215" i="1" s="1"/>
  <c r="AC215" i="1"/>
  <c r="AD215" i="1" s="1"/>
  <c r="Q198" i="1"/>
  <c r="O198" i="1" s="1"/>
  <c r="R198" i="1" s="1"/>
  <c r="L198" i="1" s="1"/>
  <c r="M198" i="1" s="1"/>
  <c r="V190" i="1"/>
  <c r="Z190" i="1" s="1"/>
  <c r="AC190" i="1"/>
  <c r="AB204" i="1"/>
  <c r="V197" i="1"/>
  <c r="Z197" i="1" s="1"/>
  <c r="AC197" i="1"/>
  <c r="AD197" i="1" s="1"/>
  <c r="AB190" i="1"/>
  <c r="V185" i="1"/>
  <c r="Z185" i="1" s="1"/>
  <c r="AC185" i="1"/>
  <c r="AD185" i="1" s="1"/>
  <c r="Q205" i="1"/>
  <c r="O205" i="1" s="1"/>
  <c r="R205" i="1" s="1"/>
  <c r="L205" i="1" s="1"/>
  <c r="M205" i="1" s="1"/>
  <c r="T154" i="1"/>
  <c r="U154" i="1" s="1"/>
  <c r="AC167" i="1"/>
  <c r="AD167" i="1" s="1"/>
  <c r="V167" i="1"/>
  <c r="Z167" i="1" s="1"/>
  <c r="V179" i="1"/>
  <c r="Z179" i="1" s="1"/>
  <c r="AC179" i="1"/>
  <c r="AB179" i="1"/>
  <c r="T131" i="1"/>
  <c r="U131" i="1" s="1"/>
  <c r="V175" i="1"/>
  <c r="Z175" i="1" s="1"/>
  <c r="AC175" i="1"/>
  <c r="AD175" i="1" s="1"/>
  <c r="Q175" i="1"/>
  <c r="O175" i="1" s="1"/>
  <c r="R175" i="1" s="1"/>
  <c r="L175" i="1" s="1"/>
  <c r="M175" i="1" s="1"/>
  <c r="V184" i="1"/>
  <c r="Z184" i="1" s="1"/>
  <c r="AC184" i="1"/>
  <c r="AD184" i="1" s="1"/>
  <c r="AB184" i="1"/>
  <c r="T100" i="1"/>
  <c r="U100" i="1" s="1"/>
  <c r="Q134" i="1"/>
  <c r="O134" i="1" s="1"/>
  <c r="R134" i="1" s="1"/>
  <c r="L134" i="1" s="1"/>
  <c r="M134" i="1" s="1"/>
  <c r="T67" i="1"/>
  <c r="U67" i="1" s="1"/>
  <c r="T93" i="1"/>
  <c r="U93" i="1" s="1"/>
  <c r="T64" i="1"/>
  <c r="U64" i="1" s="1"/>
  <c r="T106" i="1"/>
  <c r="U106" i="1" s="1"/>
  <c r="AB81" i="1"/>
  <c r="Q150" i="1"/>
  <c r="O150" i="1" s="1"/>
  <c r="R150" i="1" s="1"/>
  <c r="L150" i="1" s="1"/>
  <c r="M150" i="1" s="1"/>
  <c r="V61" i="1"/>
  <c r="Z61" i="1" s="1"/>
  <c r="AC61" i="1"/>
  <c r="AB61" i="1"/>
  <c r="T79" i="1"/>
  <c r="U79" i="1" s="1"/>
  <c r="AC96" i="1"/>
  <c r="AD96" i="1" s="1"/>
  <c r="V96" i="1"/>
  <c r="Z96" i="1" s="1"/>
  <c r="AC72" i="1"/>
  <c r="AB72" i="1"/>
  <c r="V72" i="1"/>
  <c r="Z72" i="1" s="1"/>
  <c r="Q89" i="1"/>
  <c r="O89" i="1" s="1"/>
  <c r="R89" i="1" s="1"/>
  <c r="L89" i="1" s="1"/>
  <c r="M89" i="1" s="1"/>
  <c r="Q57" i="1"/>
  <c r="O57" i="1" s="1"/>
  <c r="R57" i="1" s="1"/>
  <c r="L57" i="1" s="1"/>
  <c r="M57" i="1" s="1"/>
  <c r="Q81" i="1"/>
  <c r="O81" i="1" s="1"/>
  <c r="R81" i="1" s="1"/>
  <c r="L81" i="1" s="1"/>
  <c r="M81" i="1" s="1"/>
  <c r="T19" i="1"/>
  <c r="U19" i="1" s="1"/>
  <c r="T59" i="1"/>
  <c r="U59" i="1" s="1"/>
  <c r="AD71" i="1"/>
  <c r="AB44" i="1"/>
  <c r="V53" i="1"/>
  <c r="Z53" i="1" s="1"/>
  <c r="AC53" i="1"/>
  <c r="AD53" i="1" s="1"/>
  <c r="V58" i="1"/>
  <c r="Z58" i="1" s="1"/>
  <c r="AC58" i="1"/>
  <c r="AD58" i="1" s="1"/>
  <c r="Q42" i="1"/>
  <c r="O42" i="1" s="1"/>
  <c r="R42" i="1" s="1"/>
  <c r="L42" i="1" s="1"/>
  <c r="M42" i="1" s="1"/>
  <c r="AC29" i="1"/>
  <c r="AD29" i="1" s="1"/>
  <c r="V29" i="1"/>
  <c r="Z29" i="1" s="1"/>
  <c r="V131" i="1" l="1"/>
  <c r="Z131" i="1" s="1"/>
  <c r="AC131" i="1"/>
  <c r="AB131" i="1"/>
  <c r="Q131" i="1"/>
  <c r="O131" i="1" s="1"/>
  <c r="R131" i="1" s="1"/>
  <c r="L131" i="1" s="1"/>
  <c r="M131" i="1" s="1"/>
  <c r="AC264" i="1"/>
  <c r="V264" i="1"/>
  <c r="Z264" i="1" s="1"/>
  <c r="AB264" i="1"/>
  <c r="Q264" i="1"/>
  <c r="O264" i="1" s="1"/>
  <c r="R264" i="1" s="1"/>
  <c r="L264" i="1" s="1"/>
  <c r="M264" i="1" s="1"/>
  <c r="V166" i="1"/>
  <c r="Z166" i="1" s="1"/>
  <c r="AC166" i="1"/>
  <c r="AD166" i="1" s="1"/>
  <c r="Q166" i="1"/>
  <c r="O166" i="1" s="1"/>
  <c r="R166" i="1" s="1"/>
  <c r="L166" i="1" s="1"/>
  <c r="M166" i="1" s="1"/>
  <c r="AB166" i="1"/>
  <c r="AC133" i="1"/>
  <c r="AB133" i="1"/>
  <c r="V133" i="1"/>
  <c r="Z133" i="1" s="1"/>
  <c r="Q133" i="1"/>
  <c r="O133" i="1" s="1"/>
  <c r="R133" i="1" s="1"/>
  <c r="L133" i="1" s="1"/>
  <c r="M133" i="1" s="1"/>
  <c r="AD194" i="1"/>
  <c r="V22" i="1"/>
  <c r="Z22" i="1" s="1"/>
  <c r="Q22" i="1"/>
  <c r="O22" i="1" s="1"/>
  <c r="R22" i="1" s="1"/>
  <c r="L22" i="1" s="1"/>
  <c r="M22" i="1" s="1"/>
  <c r="AC22" i="1"/>
  <c r="AD22" i="1" s="1"/>
  <c r="AB22" i="1"/>
  <c r="AC35" i="1"/>
  <c r="V35" i="1"/>
  <c r="Z35" i="1" s="1"/>
  <c r="AB35" i="1"/>
  <c r="Q35" i="1"/>
  <c r="O35" i="1" s="1"/>
  <c r="R35" i="1" s="1"/>
  <c r="L35" i="1" s="1"/>
  <c r="M35" i="1" s="1"/>
  <c r="AD126" i="1"/>
  <c r="V49" i="1"/>
  <c r="Z49" i="1" s="1"/>
  <c r="AC49" i="1"/>
  <c r="AB49" i="1"/>
  <c r="Q49" i="1"/>
  <c r="O49" i="1" s="1"/>
  <c r="R49" i="1" s="1"/>
  <c r="L49" i="1" s="1"/>
  <c r="M49" i="1" s="1"/>
  <c r="V248" i="1"/>
  <c r="Z248" i="1" s="1"/>
  <c r="AC248" i="1"/>
  <c r="Q248" i="1"/>
  <c r="O248" i="1" s="1"/>
  <c r="R248" i="1" s="1"/>
  <c r="L248" i="1" s="1"/>
  <c r="M248" i="1" s="1"/>
  <c r="AB248" i="1"/>
  <c r="V90" i="1"/>
  <c r="Z90" i="1" s="1"/>
  <c r="AC90" i="1"/>
  <c r="Q90" i="1"/>
  <c r="O90" i="1" s="1"/>
  <c r="R90" i="1" s="1"/>
  <c r="L90" i="1" s="1"/>
  <c r="M90" i="1" s="1"/>
  <c r="AB90" i="1"/>
  <c r="AC23" i="1"/>
  <c r="AD23" i="1" s="1"/>
  <c r="V23" i="1"/>
  <c r="Z23" i="1" s="1"/>
  <c r="Q23" i="1"/>
  <c r="O23" i="1" s="1"/>
  <c r="R23" i="1" s="1"/>
  <c r="L23" i="1" s="1"/>
  <c r="M23" i="1" s="1"/>
  <c r="AB23" i="1"/>
  <c r="AC284" i="1"/>
  <c r="V284" i="1"/>
  <c r="Z284" i="1" s="1"/>
  <c r="AB284" i="1"/>
  <c r="Q284" i="1"/>
  <c r="O284" i="1" s="1"/>
  <c r="R284" i="1" s="1"/>
  <c r="L284" i="1" s="1"/>
  <c r="M284" i="1" s="1"/>
  <c r="AC82" i="1"/>
  <c r="AB82" i="1"/>
  <c r="V82" i="1"/>
  <c r="Z82" i="1" s="1"/>
  <c r="Q82" i="1"/>
  <c r="O82" i="1" s="1"/>
  <c r="R82" i="1" s="1"/>
  <c r="L82" i="1" s="1"/>
  <c r="M82" i="1" s="1"/>
  <c r="AC157" i="1"/>
  <c r="V157" i="1"/>
  <c r="Z157" i="1" s="1"/>
  <c r="AB157" i="1"/>
  <c r="Q157" i="1"/>
  <c r="O157" i="1" s="1"/>
  <c r="R157" i="1" s="1"/>
  <c r="L157" i="1" s="1"/>
  <c r="M157" i="1" s="1"/>
  <c r="V280" i="1"/>
  <c r="Z280" i="1" s="1"/>
  <c r="AC280" i="1"/>
  <c r="Q280" i="1"/>
  <c r="O280" i="1" s="1"/>
  <c r="R280" i="1" s="1"/>
  <c r="L280" i="1" s="1"/>
  <c r="M280" i="1" s="1"/>
  <c r="AB280" i="1"/>
  <c r="AC30" i="1"/>
  <c r="AD30" i="1" s="1"/>
  <c r="V30" i="1"/>
  <c r="Z30" i="1" s="1"/>
  <c r="Q30" i="1"/>
  <c r="O30" i="1" s="1"/>
  <c r="R30" i="1" s="1"/>
  <c r="L30" i="1" s="1"/>
  <c r="M30" i="1" s="1"/>
  <c r="AB30" i="1"/>
  <c r="V54" i="1"/>
  <c r="Z54" i="1" s="1"/>
  <c r="AC54" i="1"/>
  <c r="AD54" i="1" s="1"/>
  <c r="AB54" i="1"/>
  <c r="Q54" i="1"/>
  <c r="O54" i="1" s="1"/>
  <c r="R54" i="1" s="1"/>
  <c r="L54" i="1" s="1"/>
  <c r="M54" i="1" s="1"/>
  <c r="V149" i="1"/>
  <c r="Z149" i="1" s="1"/>
  <c r="AC149" i="1"/>
  <c r="AB149" i="1"/>
  <c r="Q149" i="1"/>
  <c r="O149" i="1" s="1"/>
  <c r="R149" i="1" s="1"/>
  <c r="L149" i="1" s="1"/>
  <c r="M149" i="1" s="1"/>
  <c r="V113" i="1"/>
  <c r="Z113" i="1" s="1"/>
  <c r="AC113" i="1"/>
  <c r="Q113" i="1"/>
  <c r="O113" i="1" s="1"/>
  <c r="R113" i="1" s="1"/>
  <c r="L113" i="1" s="1"/>
  <c r="M113" i="1" s="1"/>
  <c r="AB113" i="1"/>
  <c r="AD229" i="1"/>
  <c r="V196" i="1"/>
  <c r="Z196" i="1" s="1"/>
  <c r="AC196" i="1"/>
  <c r="AB196" i="1"/>
  <c r="Q196" i="1"/>
  <c r="O196" i="1" s="1"/>
  <c r="R196" i="1" s="1"/>
  <c r="L196" i="1" s="1"/>
  <c r="M196" i="1" s="1"/>
  <c r="AC73" i="1"/>
  <c r="AD73" i="1" s="1"/>
  <c r="V73" i="1"/>
  <c r="Z73" i="1" s="1"/>
  <c r="Q73" i="1"/>
  <c r="O73" i="1" s="1"/>
  <c r="R73" i="1" s="1"/>
  <c r="L73" i="1" s="1"/>
  <c r="M73" i="1" s="1"/>
  <c r="AB73" i="1"/>
  <c r="AD111" i="1"/>
  <c r="V118" i="1"/>
  <c r="Z118" i="1" s="1"/>
  <c r="AC118" i="1"/>
  <c r="Q118" i="1"/>
  <c r="O118" i="1" s="1"/>
  <c r="R118" i="1" s="1"/>
  <c r="L118" i="1" s="1"/>
  <c r="M118" i="1" s="1"/>
  <c r="AB118" i="1"/>
  <c r="AC202" i="1"/>
  <c r="AD202" i="1" s="1"/>
  <c r="V202" i="1"/>
  <c r="Z202" i="1" s="1"/>
  <c r="Q202" i="1"/>
  <c r="O202" i="1" s="1"/>
  <c r="R202" i="1" s="1"/>
  <c r="L202" i="1" s="1"/>
  <c r="M202" i="1" s="1"/>
  <c r="AB202" i="1"/>
  <c r="AD72" i="1"/>
  <c r="AD179" i="1"/>
  <c r="V209" i="1"/>
  <c r="Z209" i="1" s="1"/>
  <c r="AC209" i="1"/>
  <c r="AB209" i="1"/>
  <c r="Q209" i="1"/>
  <c r="O209" i="1" s="1"/>
  <c r="R209" i="1" s="1"/>
  <c r="L209" i="1" s="1"/>
  <c r="M209" i="1" s="1"/>
  <c r="AD272" i="1"/>
  <c r="AD203" i="1"/>
  <c r="AD70" i="1"/>
  <c r="AD204" i="1"/>
  <c r="AD81" i="1"/>
  <c r="AC87" i="1"/>
  <c r="V87" i="1"/>
  <c r="Z87" i="1" s="1"/>
  <c r="Q87" i="1"/>
  <c r="O87" i="1" s="1"/>
  <c r="R87" i="1" s="1"/>
  <c r="L87" i="1" s="1"/>
  <c r="M87" i="1" s="1"/>
  <c r="AB87" i="1"/>
  <c r="AC178" i="1"/>
  <c r="AD178" i="1" s="1"/>
  <c r="V178" i="1"/>
  <c r="Z178" i="1" s="1"/>
  <c r="AB178" i="1"/>
  <c r="Q178" i="1"/>
  <c r="O178" i="1" s="1"/>
  <c r="R178" i="1" s="1"/>
  <c r="L178" i="1" s="1"/>
  <c r="M178" i="1" s="1"/>
  <c r="V243" i="1"/>
  <c r="Z243" i="1" s="1"/>
  <c r="AC243" i="1"/>
  <c r="Q243" i="1"/>
  <c r="O243" i="1" s="1"/>
  <c r="R243" i="1" s="1"/>
  <c r="L243" i="1" s="1"/>
  <c r="M243" i="1" s="1"/>
  <c r="AB243" i="1"/>
  <c r="V97" i="1"/>
  <c r="Z97" i="1" s="1"/>
  <c r="AC97" i="1"/>
  <c r="AB97" i="1"/>
  <c r="Q97" i="1"/>
  <c r="O97" i="1" s="1"/>
  <c r="R97" i="1" s="1"/>
  <c r="L97" i="1" s="1"/>
  <c r="M97" i="1" s="1"/>
  <c r="V227" i="1"/>
  <c r="Z227" i="1" s="1"/>
  <c r="AC227" i="1"/>
  <c r="AD227" i="1" s="1"/>
  <c r="AB227" i="1"/>
  <c r="Q227" i="1"/>
  <c r="O227" i="1" s="1"/>
  <c r="R227" i="1" s="1"/>
  <c r="L227" i="1" s="1"/>
  <c r="M227" i="1" s="1"/>
  <c r="AC188" i="1"/>
  <c r="V188" i="1"/>
  <c r="Z188" i="1" s="1"/>
  <c r="AB188" i="1"/>
  <c r="Q188" i="1"/>
  <c r="O188" i="1" s="1"/>
  <c r="R188" i="1" s="1"/>
  <c r="L188" i="1" s="1"/>
  <c r="M188" i="1" s="1"/>
  <c r="V130" i="1"/>
  <c r="Z130" i="1" s="1"/>
  <c r="AC130" i="1"/>
  <c r="AD130" i="1" s="1"/>
  <c r="AB130" i="1"/>
  <c r="Q130" i="1"/>
  <c r="O130" i="1" s="1"/>
  <c r="R130" i="1" s="1"/>
  <c r="L130" i="1" s="1"/>
  <c r="M130" i="1" s="1"/>
  <c r="AC129" i="1"/>
  <c r="AB129" i="1"/>
  <c r="V129" i="1"/>
  <c r="Z129" i="1" s="1"/>
  <c r="Q129" i="1"/>
  <c r="O129" i="1" s="1"/>
  <c r="R129" i="1" s="1"/>
  <c r="L129" i="1" s="1"/>
  <c r="M129" i="1" s="1"/>
  <c r="AD265" i="1"/>
  <c r="V182" i="1"/>
  <c r="Z182" i="1" s="1"/>
  <c r="AC182" i="1"/>
  <c r="AB182" i="1"/>
  <c r="Q182" i="1"/>
  <c r="O182" i="1" s="1"/>
  <c r="R182" i="1" s="1"/>
  <c r="L182" i="1" s="1"/>
  <c r="M182" i="1" s="1"/>
  <c r="V100" i="1"/>
  <c r="Z100" i="1" s="1"/>
  <c r="AC100" i="1"/>
  <c r="AB100" i="1"/>
  <c r="Q100" i="1"/>
  <c r="O100" i="1" s="1"/>
  <c r="R100" i="1" s="1"/>
  <c r="L100" i="1" s="1"/>
  <c r="M100" i="1" s="1"/>
  <c r="V59" i="1"/>
  <c r="Z59" i="1" s="1"/>
  <c r="AC59" i="1"/>
  <c r="AB59" i="1"/>
  <c r="Q59" i="1"/>
  <c r="O59" i="1" s="1"/>
  <c r="R59" i="1" s="1"/>
  <c r="L59" i="1" s="1"/>
  <c r="M59" i="1" s="1"/>
  <c r="V106" i="1"/>
  <c r="Z106" i="1" s="1"/>
  <c r="AC106" i="1"/>
  <c r="AD106" i="1" s="1"/>
  <c r="AB106" i="1"/>
  <c r="Q106" i="1"/>
  <c r="O106" i="1" s="1"/>
  <c r="R106" i="1" s="1"/>
  <c r="L106" i="1" s="1"/>
  <c r="M106" i="1" s="1"/>
  <c r="AD281" i="1"/>
  <c r="V156" i="1"/>
  <c r="Z156" i="1" s="1"/>
  <c r="AC156" i="1"/>
  <c r="Q156" i="1"/>
  <c r="O156" i="1" s="1"/>
  <c r="R156" i="1" s="1"/>
  <c r="L156" i="1" s="1"/>
  <c r="M156" i="1" s="1"/>
  <c r="AB156" i="1"/>
  <c r="V232" i="1"/>
  <c r="Z232" i="1" s="1"/>
  <c r="AC232" i="1"/>
  <c r="AD232" i="1" s="1"/>
  <c r="AB232" i="1"/>
  <c r="Q232" i="1"/>
  <c r="O232" i="1" s="1"/>
  <c r="R232" i="1" s="1"/>
  <c r="L232" i="1" s="1"/>
  <c r="M232" i="1" s="1"/>
  <c r="AC138" i="1"/>
  <c r="V138" i="1"/>
  <c r="Z138" i="1" s="1"/>
  <c r="Q138" i="1"/>
  <c r="O138" i="1" s="1"/>
  <c r="R138" i="1" s="1"/>
  <c r="L138" i="1" s="1"/>
  <c r="M138" i="1" s="1"/>
  <c r="AB138" i="1"/>
  <c r="V169" i="1"/>
  <c r="Z169" i="1" s="1"/>
  <c r="AC169" i="1"/>
  <c r="Q169" i="1"/>
  <c r="O169" i="1" s="1"/>
  <c r="R169" i="1" s="1"/>
  <c r="L169" i="1" s="1"/>
  <c r="M169" i="1" s="1"/>
  <c r="AB169" i="1"/>
  <c r="AC98" i="1"/>
  <c r="AD98" i="1" s="1"/>
  <c r="AB98" i="1"/>
  <c r="V98" i="1"/>
  <c r="Z98" i="1" s="1"/>
  <c r="Q98" i="1"/>
  <c r="O98" i="1" s="1"/>
  <c r="R98" i="1" s="1"/>
  <c r="L98" i="1" s="1"/>
  <c r="M98" i="1" s="1"/>
  <c r="AD242" i="1"/>
  <c r="V273" i="1"/>
  <c r="Z273" i="1" s="1"/>
  <c r="AC273" i="1"/>
  <c r="AB273" i="1"/>
  <c r="Q273" i="1"/>
  <c r="O273" i="1" s="1"/>
  <c r="R273" i="1" s="1"/>
  <c r="L273" i="1" s="1"/>
  <c r="M273" i="1" s="1"/>
  <c r="AD221" i="1"/>
  <c r="AD267" i="1"/>
  <c r="AD119" i="1"/>
  <c r="V52" i="1"/>
  <c r="Z52" i="1" s="1"/>
  <c r="AC52" i="1"/>
  <c r="Q52" i="1"/>
  <c r="O52" i="1" s="1"/>
  <c r="R52" i="1" s="1"/>
  <c r="L52" i="1" s="1"/>
  <c r="M52" i="1" s="1"/>
  <c r="AB52" i="1"/>
  <c r="AC177" i="1"/>
  <c r="V177" i="1"/>
  <c r="Z177" i="1" s="1"/>
  <c r="Q177" i="1"/>
  <c r="O177" i="1" s="1"/>
  <c r="R177" i="1" s="1"/>
  <c r="L177" i="1" s="1"/>
  <c r="M177" i="1" s="1"/>
  <c r="AB177" i="1"/>
  <c r="AD110" i="1"/>
  <c r="AD249" i="1"/>
  <c r="V285" i="1"/>
  <c r="Z285" i="1" s="1"/>
  <c r="AC285" i="1"/>
  <c r="Q285" i="1"/>
  <c r="O285" i="1" s="1"/>
  <c r="R285" i="1" s="1"/>
  <c r="L285" i="1" s="1"/>
  <c r="M285" i="1" s="1"/>
  <c r="AB285" i="1"/>
  <c r="AC207" i="1"/>
  <c r="V207" i="1"/>
  <c r="Z207" i="1" s="1"/>
  <c r="AB207" i="1"/>
  <c r="Q207" i="1"/>
  <c r="O207" i="1" s="1"/>
  <c r="R207" i="1" s="1"/>
  <c r="L207" i="1" s="1"/>
  <c r="M207" i="1" s="1"/>
  <c r="V159" i="1"/>
  <c r="Z159" i="1" s="1"/>
  <c r="AC159" i="1"/>
  <c r="AD159" i="1" s="1"/>
  <c r="AB159" i="1"/>
  <c r="Q159" i="1"/>
  <c r="O159" i="1" s="1"/>
  <c r="R159" i="1" s="1"/>
  <c r="L159" i="1" s="1"/>
  <c r="M159" i="1" s="1"/>
  <c r="V20" i="1"/>
  <c r="Z20" i="1" s="1"/>
  <c r="AC20" i="1"/>
  <c r="AB20" i="1"/>
  <c r="Q20" i="1"/>
  <c r="O20" i="1" s="1"/>
  <c r="R20" i="1" s="1"/>
  <c r="L20" i="1" s="1"/>
  <c r="M20" i="1" s="1"/>
  <c r="V36" i="1"/>
  <c r="Z36" i="1" s="1"/>
  <c r="AC36" i="1"/>
  <c r="AD36" i="1" s="1"/>
  <c r="AB36" i="1"/>
  <c r="Q36" i="1"/>
  <c r="O36" i="1" s="1"/>
  <c r="R36" i="1" s="1"/>
  <c r="L36" i="1" s="1"/>
  <c r="M36" i="1" s="1"/>
  <c r="AC88" i="1"/>
  <c r="V88" i="1"/>
  <c r="Z88" i="1" s="1"/>
  <c r="AB88" i="1"/>
  <c r="Q88" i="1"/>
  <c r="O88" i="1" s="1"/>
  <c r="R88" i="1" s="1"/>
  <c r="L88" i="1" s="1"/>
  <c r="M88" i="1" s="1"/>
  <c r="V64" i="1"/>
  <c r="Z64" i="1" s="1"/>
  <c r="AC64" i="1"/>
  <c r="Q64" i="1"/>
  <c r="O64" i="1" s="1"/>
  <c r="R64" i="1" s="1"/>
  <c r="L64" i="1" s="1"/>
  <c r="M64" i="1" s="1"/>
  <c r="AB64" i="1"/>
  <c r="AD26" i="1"/>
  <c r="AD104" i="1"/>
  <c r="AD114" i="1"/>
  <c r="AD161" i="1"/>
  <c r="V211" i="1"/>
  <c r="Z211" i="1" s="1"/>
  <c r="AC211" i="1"/>
  <c r="AD211" i="1" s="1"/>
  <c r="AB211" i="1"/>
  <c r="Q211" i="1"/>
  <c r="O211" i="1" s="1"/>
  <c r="R211" i="1" s="1"/>
  <c r="L211" i="1" s="1"/>
  <c r="M211" i="1" s="1"/>
  <c r="AD120" i="1"/>
  <c r="AD31" i="1"/>
  <c r="V25" i="1"/>
  <c r="Z25" i="1" s="1"/>
  <c r="AC25" i="1"/>
  <c r="AD25" i="1" s="1"/>
  <c r="AB25" i="1"/>
  <c r="Q25" i="1"/>
  <c r="O25" i="1" s="1"/>
  <c r="R25" i="1" s="1"/>
  <c r="L25" i="1" s="1"/>
  <c r="M25" i="1" s="1"/>
  <c r="AD66" i="1"/>
  <c r="V283" i="1"/>
  <c r="Z283" i="1" s="1"/>
  <c r="AC283" i="1"/>
  <c r="Q283" i="1"/>
  <c r="O283" i="1" s="1"/>
  <c r="R283" i="1" s="1"/>
  <c r="L283" i="1" s="1"/>
  <c r="M283" i="1" s="1"/>
  <c r="AB283" i="1"/>
  <c r="AC183" i="1"/>
  <c r="AD183" i="1" s="1"/>
  <c r="AB183" i="1"/>
  <c r="V183" i="1"/>
  <c r="Z183" i="1" s="1"/>
  <c r="Q183" i="1"/>
  <c r="O183" i="1" s="1"/>
  <c r="R183" i="1" s="1"/>
  <c r="L183" i="1" s="1"/>
  <c r="M183" i="1" s="1"/>
  <c r="AC83" i="1"/>
  <c r="V83" i="1"/>
  <c r="Z83" i="1" s="1"/>
  <c r="AB83" i="1"/>
  <c r="Q83" i="1"/>
  <c r="O83" i="1" s="1"/>
  <c r="R83" i="1" s="1"/>
  <c r="L83" i="1" s="1"/>
  <c r="M83" i="1" s="1"/>
  <c r="AD213" i="1"/>
  <c r="AD125" i="1"/>
  <c r="AC108" i="1"/>
  <c r="AD108" i="1" s="1"/>
  <c r="AB108" i="1"/>
  <c r="Q108" i="1"/>
  <c r="O108" i="1" s="1"/>
  <c r="R108" i="1" s="1"/>
  <c r="L108" i="1" s="1"/>
  <c r="M108" i="1" s="1"/>
  <c r="V108" i="1"/>
  <c r="Z108" i="1" s="1"/>
  <c r="AD201" i="1"/>
  <c r="AD145" i="1"/>
  <c r="AC256" i="1"/>
  <c r="V256" i="1"/>
  <c r="Z256" i="1" s="1"/>
  <c r="AB256" i="1"/>
  <c r="Q256" i="1"/>
  <c r="O256" i="1" s="1"/>
  <c r="R256" i="1" s="1"/>
  <c r="L256" i="1" s="1"/>
  <c r="M256" i="1" s="1"/>
  <c r="AD57" i="1"/>
  <c r="AD43" i="1"/>
  <c r="AD192" i="1"/>
  <c r="AC230" i="1"/>
  <c r="V230" i="1"/>
  <c r="Z230" i="1" s="1"/>
  <c r="Q230" i="1"/>
  <c r="O230" i="1" s="1"/>
  <c r="R230" i="1" s="1"/>
  <c r="L230" i="1" s="1"/>
  <c r="M230" i="1" s="1"/>
  <c r="AB230" i="1"/>
  <c r="AC78" i="1"/>
  <c r="AB78" i="1"/>
  <c r="V78" i="1"/>
  <c r="Z78" i="1" s="1"/>
  <c r="Q78" i="1"/>
  <c r="O78" i="1" s="1"/>
  <c r="R78" i="1" s="1"/>
  <c r="L78" i="1" s="1"/>
  <c r="M78" i="1" s="1"/>
  <c r="AC19" i="1"/>
  <c r="AD19" i="1" s="1"/>
  <c r="V19" i="1"/>
  <c r="Z19" i="1" s="1"/>
  <c r="AB19" i="1"/>
  <c r="Q19" i="1"/>
  <c r="O19" i="1" s="1"/>
  <c r="R19" i="1" s="1"/>
  <c r="L19" i="1" s="1"/>
  <c r="M19" i="1" s="1"/>
  <c r="AD190" i="1"/>
  <c r="V102" i="1"/>
  <c r="Z102" i="1" s="1"/>
  <c r="AC102" i="1"/>
  <c r="AB102" i="1"/>
  <c r="Q102" i="1"/>
  <c r="O102" i="1" s="1"/>
  <c r="R102" i="1" s="1"/>
  <c r="L102" i="1" s="1"/>
  <c r="M102" i="1" s="1"/>
  <c r="V135" i="1"/>
  <c r="Z135" i="1" s="1"/>
  <c r="AC135" i="1"/>
  <c r="AD135" i="1" s="1"/>
  <c r="AB135" i="1"/>
  <c r="Q135" i="1"/>
  <c r="O135" i="1" s="1"/>
  <c r="R135" i="1" s="1"/>
  <c r="L135" i="1" s="1"/>
  <c r="M135" i="1" s="1"/>
  <c r="AD189" i="1"/>
  <c r="V187" i="1"/>
  <c r="Z187" i="1" s="1"/>
  <c r="AC187" i="1"/>
  <c r="Q187" i="1"/>
  <c r="O187" i="1" s="1"/>
  <c r="R187" i="1" s="1"/>
  <c r="L187" i="1" s="1"/>
  <c r="M187" i="1" s="1"/>
  <c r="AB187" i="1"/>
  <c r="V253" i="1"/>
  <c r="Z253" i="1" s="1"/>
  <c r="AC253" i="1"/>
  <c r="AD253" i="1" s="1"/>
  <c r="Q253" i="1"/>
  <c r="O253" i="1" s="1"/>
  <c r="R253" i="1" s="1"/>
  <c r="L253" i="1" s="1"/>
  <c r="M253" i="1" s="1"/>
  <c r="AB253" i="1"/>
  <c r="V216" i="1"/>
  <c r="Z216" i="1" s="1"/>
  <c r="AC216" i="1"/>
  <c r="AB216" i="1"/>
  <c r="Q216" i="1"/>
  <c r="O216" i="1" s="1"/>
  <c r="R216" i="1" s="1"/>
  <c r="L216" i="1" s="1"/>
  <c r="M216" i="1" s="1"/>
  <c r="V275" i="1"/>
  <c r="Z275" i="1" s="1"/>
  <c r="AC275" i="1"/>
  <c r="Q275" i="1"/>
  <c r="O275" i="1" s="1"/>
  <c r="R275" i="1" s="1"/>
  <c r="L275" i="1" s="1"/>
  <c r="M275" i="1" s="1"/>
  <c r="AB275" i="1"/>
  <c r="AC40" i="1"/>
  <c r="AD40" i="1" s="1"/>
  <c r="V40" i="1"/>
  <c r="Z40" i="1" s="1"/>
  <c r="Q40" i="1"/>
  <c r="O40" i="1" s="1"/>
  <c r="R40" i="1" s="1"/>
  <c r="L40" i="1" s="1"/>
  <c r="M40" i="1" s="1"/>
  <c r="AB40" i="1"/>
  <c r="AC279" i="1"/>
  <c r="V279" i="1"/>
  <c r="Z279" i="1" s="1"/>
  <c r="Q279" i="1"/>
  <c r="O279" i="1" s="1"/>
  <c r="R279" i="1" s="1"/>
  <c r="L279" i="1" s="1"/>
  <c r="M279" i="1" s="1"/>
  <c r="AB279" i="1"/>
  <c r="AD252" i="1"/>
  <c r="V85" i="1"/>
  <c r="Z85" i="1" s="1"/>
  <c r="AC85" i="1"/>
  <c r="AD85" i="1" s="1"/>
  <c r="AB85" i="1"/>
  <c r="Q85" i="1"/>
  <c r="O85" i="1" s="1"/>
  <c r="R85" i="1" s="1"/>
  <c r="L85" i="1" s="1"/>
  <c r="M85" i="1" s="1"/>
  <c r="AC60" i="1"/>
  <c r="V60" i="1"/>
  <c r="Z60" i="1" s="1"/>
  <c r="AB60" i="1"/>
  <c r="Q60" i="1"/>
  <c r="O60" i="1" s="1"/>
  <c r="R60" i="1" s="1"/>
  <c r="L60" i="1" s="1"/>
  <c r="M60" i="1" s="1"/>
  <c r="AD44" i="1"/>
  <c r="AC18" i="1"/>
  <c r="AD18" i="1" s="1"/>
  <c r="V18" i="1"/>
  <c r="Z18" i="1" s="1"/>
  <c r="Q18" i="1"/>
  <c r="O18" i="1" s="1"/>
  <c r="R18" i="1" s="1"/>
  <c r="L18" i="1" s="1"/>
  <c r="M18" i="1" s="1"/>
  <c r="AB18" i="1"/>
  <c r="AD153" i="1"/>
  <c r="AD251" i="1"/>
  <c r="AC93" i="1"/>
  <c r="AB93" i="1"/>
  <c r="V93" i="1"/>
  <c r="Z93" i="1" s="1"/>
  <c r="Q93" i="1"/>
  <c r="O93" i="1" s="1"/>
  <c r="R93" i="1" s="1"/>
  <c r="L93" i="1" s="1"/>
  <c r="M93" i="1" s="1"/>
  <c r="V154" i="1"/>
  <c r="Z154" i="1" s="1"/>
  <c r="AC154" i="1"/>
  <c r="AD154" i="1" s="1"/>
  <c r="AB154" i="1"/>
  <c r="Q154" i="1"/>
  <c r="O154" i="1" s="1"/>
  <c r="R154" i="1" s="1"/>
  <c r="L154" i="1" s="1"/>
  <c r="M154" i="1" s="1"/>
  <c r="V282" i="1"/>
  <c r="Z282" i="1" s="1"/>
  <c r="AC282" i="1"/>
  <c r="AB282" i="1"/>
  <c r="Q282" i="1"/>
  <c r="O282" i="1" s="1"/>
  <c r="R282" i="1" s="1"/>
  <c r="L282" i="1" s="1"/>
  <c r="M282" i="1" s="1"/>
  <c r="V278" i="1"/>
  <c r="Z278" i="1" s="1"/>
  <c r="AC278" i="1"/>
  <c r="AB278" i="1"/>
  <c r="Q278" i="1"/>
  <c r="O278" i="1" s="1"/>
  <c r="R278" i="1" s="1"/>
  <c r="L278" i="1" s="1"/>
  <c r="M278" i="1" s="1"/>
  <c r="AC24" i="1"/>
  <c r="AD24" i="1" s="1"/>
  <c r="V24" i="1"/>
  <c r="Z24" i="1" s="1"/>
  <c r="AB24" i="1"/>
  <c r="Q24" i="1"/>
  <c r="O24" i="1" s="1"/>
  <c r="R24" i="1" s="1"/>
  <c r="L24" i="1" s="1"/>
  <c r="M24" i="1" s="1"/>
  <c r="AC139" i="1"/>
  <c r="V139" i="1"/>
  <c r="Z139" i="1" s="1"/>
  <c r="AB139" i="1"/>
  <c r="Q139" i="1"/>
  <c r="O139" i="1" s="1"/>
  <c r="R139" i="1" s="1"/>
  <c r="L139" i="1" s="1"/>
  <c r="M139" i="1" s="1"/>
  <c r="V222" i="1"/>
  <c r="Z222" i="1" s="1"/>
  <c r="AC222" i="1"/>
  <c r="AD222" i="1" s="1"/>
  <c r="Q222" i="1"/>
  <c r="O222" i="1" s="1"/>
  <c r="R222" i="1" s="1"/>
  <c r="L222" i="1" s="1"/>
  <c r="M222" i="1" s="1"/>
  <c r="AB222" i="1"/>
  <c r="V146" i="1"/>
  <c r="Z146" i="1" s="1"/>
  <c r="AC146" i="1"/>
  <c r="AB146" i="1"/>
  <c r="Q146" i="1"/>
  <c r="O146" i="1" s="1"/>
  <c r="R146" i="1" s="1"/>
  <c r="L146" i="1" s="1"/>
  <c r="M146" i="1" s="1"/>
  <c r="V171" i="1"/>
  <c r="Z171" i="1" s="1"/>
  <c r="AC171" i="1"/>
  <c r="Q171" i="1"/>
  <c r="O171" i="1" s="1"/>
  <c r="R171" i="1" s="1"/>
  <c r="L171" i="1" s="1"/>
  <c r="M171" i="1" s="1"/>
  <c r="AB171" i="1"/>
  <c r="AC50" i="1"/>
  <c r="AD50" i="1" s="1"/>
  <c r="V50" i="1"/>
  <c r="Z50" i="1" s="1"/>
  <c r="AB50" i="1"/>
  <c r="Q50" i="1"/>
  <c r="O50" i="1" s="1"/>
  <c r="R50" i="1" s="1"/>
  <c r="L50" i="1" s="1"/>
  <c r="M50" i="1" s="1"/>
  <c r="V164" i="1"/>
  <c r="Z164" i="1" s="1"/>
  <c r="AC164" i="1"/>
  <c r="AD164" i="1" s="1"/>
  <c r="AB164" i="1"/>
  <c r="Q164" i="1"/>
  <c r="O164" i="1" s="1"/>
  <c r="R164" i="1" s="1"/>
  <c r="L164" i="1" s="1"/>
  <c r="M164" i="1" s="1"/>
  <c r="AC55" i="1"/>
  <c r="AD55" i="1" s="1"/>
  <c r="V55" i="1"/>
  <c r="Z55" i="1" s="1"/>
  <c r="Q55" i="1"/>
  <c r="O55" i="1" s="1"/>
  <c r="R55" i="1" s="1"/>
  <c r="L55" i="1" s="1"/>
  <c r="M55" i="1" s="1"/>
  <c r="AB55" i="1"/>
  <c r="AC206" i="1"/>
  <c r="AB206" i="1"/>
  <c r="V206" i="1"/>
  <c r="Z206" i="1" s="1"/>
  <c r="Q206" i="1"/>
  <c r="O206" i="1" s="1"/>
  <c r="R206" i="1" s="1"/>
  <c r="L206" i="1" s="1"/>
  <c r="M206" i="1" s="1"/>
  <c r="V74" i="1"/>
  <c r="Z74" i="1" s="1"/>
  <c r="AC74" i="1"/>
  <c r="AB74" i="1"/>
  <c r="Q74" i="1"/>
  <c r="O74" i="1" s="1"/>
  <c r="R74" i="1" s="1"/>
  <c r="L74" i="1" s="1"/>
  <c r="M74" i="1" s="1"/>
  <c r="V62" i="1"/>
  <c r="Z62" i="1" s="1"/>
  <c r="AC62" i="1"/>
  <c r="AD62" i="1" s="1"/>
  <c r="Q62" i="1"/>
  <c r="O62" i="1" s="1"/>
  <c r="R62" i="1" s="1"/>
  <c r="L62" i="1" s="1"/>
  <c r="M62" i="1" s="1"/>
  <c r="AB62" i="1"/>
  <c r="V95" i="1"/>
  <c r="Z95" i="1" s="1"/>
  <c r="AC95" i="1"/>
  <c r="Q95" i="1"/>
  <c r="O95" i="1" s="1"/>
  <c r="R95" i="1" s="1"/>
  <c r="L95" i="1" s="1"/>
  <c r="M95" i="1" s="1"/>
  <c r="AB95" i="1"/>
  <c r="AC259" i="1"/>
  <c r="AD259" i="1" s="1"/>
  <c r="V259" i="1"/>
  <c r="Z259" i="1" s="1"/>
  <c r="Q259" i="1"/>
  <c r="O259" i="1" s="1"/>
  <c r="R259" i="1" s="1"/>
  <c r="L259" i="1" s="1"/>
  <c r="M259" i="1" s="1"/>
  <c r="AB259" i="1"/>
  <c r="AC45" i="1"/>
  <c r="V45" i="1"/>
  <c r="Z45" i="1" s="1"/>
  <c r="Q45" i="1"/>
  <c r="O45" i="1" s="1"/>
  <c r="R45" i="1" s="1"/>
  <c r="L45" i="1" s="1"/>
  <c r="M45" i="1" s="1"/>
  <c r="AB45" i="1"/>
  <c r="AC269" i="1"/>
  <c r="V269" i="1"/>
  <c r="Z269" i="1" s="1"/>
  <c r="Q269" i="1"/>
  <c r="O269" i="1" s="1"/>
  <c r="R269" i="1" s="1"/>
  <c r="L269" i="1" s="1"/>
  <c r="M269" i="1" s="1"/>
  <c r="AB269" i="1"/>
  <c r="V214" i="1"/>
  <c r="Z214" i="1" s="1"/>
  <c r="AC214" i="1"/>
  <c r="AD214" i="1" s="1"/>
  <c r="AB214" i="1"/>
  <c r="Q214" i="1"/>
  <c r="O214" i="1" s="1"/>
  <c r="R214" i="1" s="1"/>
  <c r="L214" i="1" s="1"/>
  <c r="M214" i="1" s="1"/>
  <c r="AC92" i="1"/>
  <c r="AB92" i="1"/>
  <c r="V92" i="1"/>
  <c r="Z92" i="1" s="1"/>
  <c r="Q92" i="1"/>
  <c r="O92" i="1" s="1"/>
  <c r="R92" i="1" s="1"/>
  <c r="L92" i="1" s="1"/>
  <c r="M92" i="1" s="1"/>
  <c r="V136" i="1"/>
  <c r="Z136" i="1" s="1"/>
  <c r="AC136" i="1"/>
  <c r="AD136" i="1" s="1"/>
  <c r="AB136" i="1"/>
  <c r="Q136" i="1"/>
  <c r="O136" i="1" s="1"/>
  <c r="R136" i="1" s="1"/>
  <c r="L136" i="1" s="1"/>
  <c r="M136" i="1" s="1"/>
  <c r="V141" i="1"/>
  <c r="Z141" i="1" s="1"/>
  <c r="AC141" i="1"/>
  <c r="AB141" i="1"/>
  <c r="Q141" i="1"/>
  <c r="O141" i="1" s="1"/>
  <c r="R141" i="1" s="1"/>
  <c r="L141" i="1" s="1"/>
  <c r="M141" i="1" s="1"/>
  <c r="AD140" i="1"/>
  <c r="AC274" i="1"/>
  <c r="V274" i="1"/>
  <c r="Z274" i="1" s="1"/>
  <c r="Q274" i="1"/>
  <c r="O274" i="1" s="1"/>
  <c r="R274" i="1" s="1"/>
  <c r="L274" i="1" s="1"/>
  <c r="M274" i="1" s="1"/>
  <c r="AB274" i="1"/>
  <c r="AD257" i="1"/>
  <c r="V80" i="1"/>
  <c r="Z80" i="1" s="1"/>
  <c r="AC80" i="1"/>
  <c r="AB80" i="1"/>
  <c r="Q80" i="1"/>
  <c r="O80" i="1" s="1"/>
  <c r="R80" i="1" s="1"/>
  <c r="L80" i="1" s="1"/>
  <c r="M80" i="1" s="1"/>
  <c r="V238" i="1"/>
  <c r="Z238" i="1" s="1"/>
  <c r="AC238" i="1"/>
  <c r="Q238" i="1"/>
  <c r="O238" i="1" s="1"/>
  <c r="R238" i="1" s="1"/>
  <c r="L238" i="1" s="1"/>
  <c r="M238" i="1" s="1"/>
  <c r="AB238" i="1"/>
  <c r="AC144" i="1"/>
  <c r="AD144" i="1" s="1"/>
  <c r="AB144" i="1"/>
  <c r="V144" i="1"/>
  <c r="Z144" i="1" s="1"/>
  <c r="Q144" i="1"/>
  <c r="O144" i="1" s="1"/>
  <c r="R144" i="1" s="1"/>
  <c r="L144" i="1" s="1"/>
  <c r="M144" i="1" s="1"/>
  <c r="AD27" i="1"/>
  <c r="AC212" i="1"/>
  <c r="V212" i="1"/>
  <c r="Z212" i="1" s="1"/>
  <c r="AB212" i="1"/>
  <c r="Q212" i="1"/>
  <c r="O212" i="1" s="1"/>
  <c r="R212" i="1" s="1"/>
  <c r="L212" i="1" s="1"/>
  <c r="M212" i="1" s="1"/>
  <c r="V148" i="1"/>
  <c r="Z148" i="1" s="1"/>
  <c r="AC148" i="1"/>
  <c r="AD148" i="1" s="1"/>
  <c r="Q148" i="1"/>
  <c r="O148" i="1" s="1"/>
  <c r="R148" i="1" s="1"/>
  <c r="L148" i="1" s="1"/>
  <c r="M148" i="1" s="1"/>
  <c r="AB148" i="1"/>
  <c r="AD158" i="1"/>
  <c r="AD226" i="1"/>
  <c r="AC225" i="1"/>
  <c r="V225" i="1"/>
  <c r="Z225" i="1" s="1"/>
  <c r="Q225" i="1"/>
  <c r="O225" i="1" s="1"/>
  <c r="R225" i="1" s="1"/>
  <c r="L225" i="1" s="1"/>
  <c r="M225" i="1" s="1"/>
  <c r="AB225" i="1"/>
  <c r="AC79" i="1"/>
  <c r="AD79" i="1" s="1"/>
  <c r="AB79" i="1"/>
  <c r="V79" i="1"/>
  <c r="Z79" i="1" s="1"/>
  <c r="Q79" i="1"/>
  <c r="O79" i="1" s="1"/>
  <c r="R79" i="1" s="1"/>
  <c r="L79" i="1" s="1"/>
  <c r="M79" i="1" s="1"/>
  <c r="AD61" i="1"/>
  <c r="V67" i="1"/>
  <c r="Z67" i="1" s="1"/>
  <c r="AC67" i="1"/>
  <c r="Q67" i="1"/>
  <c r="O67" i="1" s="1"/>
  <c r="R67" i="1" s="1"/>
  <c r="L67" i="1" s="1"/>
  <c r="M67" i="1" s="1"/>
  <c r="AB67" i="1"/>
  <c r="V47" i="1"/>
  <c r="Z47" i="1" s="1"/>
  <c r="AC47" i="1"/>
  <c r="AD47" i="1" s="1"/>
  <c r="Q47" i="1"/>
  <c r="O47" i="1" s="1"/>
  <c r="R47" i="1" s="1"/>
  <c r="L47" i="1" s="1"/>
  <c r="M47" i="1" s="1"/>
  <c r="AB47" i="1"/>
  <c r="AD99" i="1"/>
  <c r="AD163" i="1"/>
  <c r="AD260" i="1"/>
  <c r="AD208" i="1"/>
  <c r="AC217" i="1"/>
  <c r="V217" i="1"/>
  <c r="Z217" i="1" s="1"/>
  <c r="AB217" i="1"/>
  <c r="Q217" i="1"/>
  <c r="O217" i="1" s="1"/>
  <c r="R217" i="1" s="1"/>
  <c r="L217" i="1" s="1"/>
  <c r="M217" i="1" s="1"/>
  <c r="AC103" i="1"/>
  <c r="AD103" i="1" s="1"/>
  <c r="AB103" i="1"/>
  <c r="V103" i="1"/>
  <c r="Z103" i="1" s="1"/>
  <c r="Q103" i="1"/>
  <c r="O103" i="1" s="1"/>
  <c r="R103" i="1" s="1"/>
  <c r="L103" i="1" s="1"/>
  <c r="M103" i="1" s="1"/>
  <c r="V173" i="1"/>
  <c r="Z173" i="1" s="1"/>
  <c r="AB173" i="1"/>
  <c r="AC173" i="1"/>
  <c r="Q173" i="1"/>
  <c r="O173" i="1" s="1"/>
  <c r="R173" i="1" s="1"/>
  <c r="L173" i="1" s="1"/>
  <c r="M173" i="1" s="1"/>
  <c r="AD105" i="1"/>
  <c r="AC152" i="1"/>
  <c r="AD152" i="1" s="1"/>
  <c r="V152" i="1"/>
  <c r="Z152" i="1" s="1"/>
  <c r="Q152" i="1"/>
  <c r="O152" i="1" s="1"/>
  <c r="R152" i="1" s="1"/>
  <c r="L152" i="1" s="1"/>
  <c r="M152" i="1" s="1"/>
  <c r="AB152" i="1"/>
  <c r="AD261" i="1"/>
  <c r="AD89" i="1"/>
  <c r="AC65" i="1"/>
  <c r="V65" i="1"/>
  <c r="Z65" i="1" s="1"/>
  <c r="Q65" i="1"/>
  <c r="O65" i="1" s="1"/>
  <c r="R65" i="1" s="1"/>
  <c r="L65" i="1" s="1"/>
  <c r="M65" i="1" s="1"/>
  <c r="AB65" i="1"/>
  <c r="V143" i="1"/>
  <c r="Z143" i="1" s="1"/>
  <c r="AC143" i="1"/>
  <c r="AD143" i="1" s="1"/>
  <c r="Q143" i="1"/>
  <c r="O143" i="1" s="1"/>
  <c r="R143" i="1" s="1"/>
  <c r="L143" i="1" s="1"/>
  <c r="M143" i="1" s="1"/>
  <c r="AB143" i="1"/>
  <c r="AD255" i="1"/>
  <c r="AD149" i="1" l="1"/>
  <c r="AD49" i="1"/>
  <c r="AD238" i="1"/>
  <c r="AD274" i="1"/>
  <c r="AD74" i="1"/>
  <c r="AD171" i="1"/>
  <c r="AD278" i="1"/>
  <c r="AD275" i="1"/>
  <c r="AD64" i="1"/>
  <c r="AD169" i="1"/>
  <c r="AD97" i="1"/>
  <c r="AD196" i="1"/>
  <c r="AD82" i="1"/>
  <c r="AD173" i="1"/>
  <c r="AD217" i="1"/>
  <c r="AD269" i="1"/>
  <c r="AD102" i="1"/>
  <c r="AD78" i="1"/>
  <c r="AD283" i="1"/>
  <c r="AD207" i="1"/>
  <c r="AD177" i="1"/>
  <c r="AD273" i="1"/>
  <c r="AD59" i="1"/>
  <c r="AD209" i="1"/>
  <c r="AD118" i="1"/>
  <c r="AD280" i="1"/>
  <c r="AD90" i="1"/>
  <c r="AD182" i="1"/>
  <c r="AD65" i="1"/>
  <c r="AD67" i="1"/>
  <c r="AD225" i="1"/>
  <c r="AD95" i="1"/>
  <c r="AD187" i="1"/>
  <c r="AD256" i="1"/>
  <c r="AD20" i="1"/>
  <c r="AD156" i="1"/>
  <c r="AD264" i="1"/>
  <c r="AD139" i="1"/>
  <c r="AD93" i="1"/>
  <c r="AD279" i="1"/>
  <c r="AD188" i="1"/>
  <c r="AD87" i="1"/>
  <c r="AD80" i="1"/>
  <c r="AD141" i="1"/>
  <c r="AD146" i="1"/>
  <c r="AD282" i="1"/>
  <c r="AD60" i="1"/>
  <c r="AD216" i="1"/>
  <c r="AD83" i="1"/>
  <c r="AD285" i="1"/>
  <c r="AD52" i="1"/>
  <c r="AD243" i="1"/>
  <c r="AD284" i="1"/>
  <c r="AD133" i="1"/>
  <c r="AD212" i="1"/>
  <c r="AD92" i="1"/>
  <c r="AD45" i="1"/>
  <c r="AD206" i="1"/>
  <c r="AD230" i="1"/>
  <c r="AD88" i="1"/>
  <c r="AD138" i="1"/>
  <c r="AD100" i="1"/>
  <c r="AD129" i="1"/>
  <c r="AD113" i="1"/>
  <c r="AD248" i="1"/>
  <c r="AD35" i="1"/>
  <c r="AD131" i="1"/>
  <c r="AD157" i="1"/>
</calcChain>
</file>

<file path=xl/sharedStrings.xml><?xml version="1.0" encoding="utf-8"?>
<sst xmlns="http://schemas.openxmlformats.org/spreadsheetml/2006/main" count="3649" uniqueCount="890">
  <si>
    <t>File opened</t>
  </si>
  <si>
    <t>2025-01-09 11:05:52</t>
  </si>
  <si>
    <t>Console s/n</t>
  </si>
  <si>
    <t>68C-811793</t>
  </si>
  <si>
    <t>Console ver</t>
  </si>
  <si>
    <t>Bluestem v.2.1.11</t>
  </si>
  <si>
    <t>Scripts ver</t>
  </si>
  <si>
    <t>2023.02  2.1.11, Jun 2023</t>
  </si>
  <si>
    <t>Head s/n</t>
  </si>
  <si>
    <t>68H-891793</t>
  </si>
  <si>
    <t>Head ver</t>
  </si>
  <si>
    <t>1.4.23</t>
  </si>
  <si>
    <t>Head cal</t>
  </si>
  <si>
    <t>{"h2obspan2": "0", "co2aspan2a": "0.296643", "h2oaspanconc2": "0", "co2bspan2a": "0.298958", "co2aspanconc1": "2513", "co2azero": "0.953567", "h2obspanconc1": "11.54", "co2aspan2": "-0.0314514", "h2obspan1": "0.998981", "flowmeterzero": "2.48611", "h2oazero": "1.09376", "chamberpressurezero": "2.66764", "h2oaspan1": "1.003", "co2bspan2": "-0.032419", "co2aspan2b": "0.294279", "h2obzero": "1.08483", "tazero": "0.221291", "h2obspan2a": "0.0661043", "h2oaspan2a": "0.0654748", "co2bspan2b": "0.296486", "co2bspanconc1": "2513", "h2oaspan2b": "0.0656712", "co2aspanconc2": "301.5", "h2obspan2b": "0.0660369", "oxygen": "21", "co2bzero": "0.932032", "co2bspan1": "1.00142", "h2oaspan2": "0", "h2oaspanconc1": "11.54", "co2aspan1": "1.00136", "flowbzero": "0.31242", "co2bspanconc2": "301.5", "flowazero": "0.303", "ssb_ref": "30719.7", "h2obspanconc2": "0", "ssa_ref": "33075.3", "tbzero": "0.275715"}</t>
  </si>
  <si>
    <t>Factory cal date</t>
  </si>
  <si>
    <t>28 Nov 2023</t>
  </si>
  <si>
    <t>CO2 rangematch</t>
  </si>
  <si>
    <t>Fri Oct 25 09:42</t>
  </si>
  <si>
    <t>H2O rangematch</t>
  </si>
  <si>
    <t>Thu Jan  9 10:32</t>
  </si>
  <si>
    <t>Chamber type</t>
  </si>
  <si>
    <t>6800-12A</t>
  </si>
  <si>
    <t>Chamber s/n</t>
  </si>
  <si>
    <t>CHM-10626</t>
  </si>
  <si>
    <t>Chamber rev</t>
  </si>
  <si>
    <t>0</t>
  </si>
  <si>
    <t>Chamber cal</t>
  </si>
  <si>
    <t>8.33</t>
  </si>
  <si>
    <t>HeadLS type</t>
  </si>
  <si>
    <t>6800-02</t>
  </si>
  <si>
    <t>HeadLS s/n</t>
  </si>
  <si>
    <t>391316</t>
  </si>
  <si>
    <t>HeadLS f</t>
  </si>
  <si>
    <t>0.0492 0.069</t>
  </si>
  <si>
    <t>HeadLS u0</t>
  </si>
  <si>
    <t>523 1409</t>
  </si>
  <si>
    <t>11:05:52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</si>
  <si>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</si>
  <si>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</si>
  <si>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</si>
  <si>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</si>
  <si>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</si>
  <si>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</si>
  <si>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</si>
  <si>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</si>
  <si>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</si>
  <si>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</si>
  <si>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</si>
  <si>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</si>
  <si>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</si>
  <si>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</si>
  <si>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</si>
  <si>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</si>
  <si>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</si>
  <si>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</si>
  <si>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</si>
  <si>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</si>
  <si>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</si>
  <si>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</si>
  <si>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</si>
  <si>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</si>
  <si>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</si>
  <si>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</si>
  <si>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</si>
  <si>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</si>
  <si>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</si>
  <si>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</si>
  <si>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</si>
  <si>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</si>
  <si>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</si>
  <si>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</si>
  <si>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</si>
  <si>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</si>
  <si>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</si>
  <si>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</si>
  <si>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</si>
  <si>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</si>
  <si>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</si>
  <si>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</si>
  <si>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</si>
  <si>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</si>
  <si>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</si>
  <si>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</si>
  <si>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</si>
  <si>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</si>
  <si>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</si>
  <si>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</si>
  <si>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</si>
  <si>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</si>
  <si>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4.45389 186.862 354.302 603.695 864.99 1074.22 1234.13 1308.17</t>
  </si>
  <si>
    <t>Fs_true</t>
  </si>
  <si>
    <t>0.881863 216.727 380.994 591.827 807.492 1004.57 1200.81 1401.2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</si>
  <si>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</si>
  <si>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</si>
  <si>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</si>
  <si>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</si>
  <si>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</si>
  <si>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</si>
  <si>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</si>
  <si>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</si>
  <si>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</si>
  <si>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</si>
  <si>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</si>
  <si>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</si>
  <si>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</si>
  <si>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</si>
  <si>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</si>
  <si>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</si>
  <si>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</si>
  <si>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</si>
  <si>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</si>
  <si>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</si>
  <si>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</si>
  <si>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</si>
  <si>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</si>
  <si>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</si>
  <si>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</si>
  <si>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</si>
  <si>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</si>
  <si>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</si>
  <si>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</si>
  <si>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</si>
  <si>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</si>
  <si>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</si>
  <si>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</si>
  <si>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</si>
  <si>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</si>
  <si>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</si>
  <si>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</si>
  <si>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</si>
  <si>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</si>
  <si>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</si>
  <si>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</si>
  <si>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</si>
  <si>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</si>
  <si>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</si>
  <si>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</si>
  <si>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</si>
  <si>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</si>
  <si>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</si>
  <si>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</si>
  <si>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</si>
  <si>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</si>
  <si>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</si>
  <si>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</si>
  <si>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</si>
  <si>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</si>
  <si>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</si>
  <si>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</si>
  <si>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</si>
  <si>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</si>
  <si>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</si>
  <si>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</si>
  <si>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</si>
  <si>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</si>
  <si>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</si>
  <si>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</si>
  <si>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</si>
  <si>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</si>
  <si>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</si>
  <si>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</si>
  <si>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</si>
  <si>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</si>
  <si>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</si>
  <si>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</si>
  <si>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</si>
  <si>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</si>
  <si>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</si>
  <si>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</si>
  <si>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</si>
  <si>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</si>
  <si>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</si>
  <si>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</si>
  <si>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</si>
  <si>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</si>
  <si>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</si>
  <si>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</si>
  <si>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</si>
  <si>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</si>
  <si>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</si>
  <si>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</si>
  <si>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</si>
  <si>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</si>
  <si>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</si>
  <si>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</si>
  <si>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</si>
  <si>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</si>
  <si>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</si>
  <si>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</si>
  <si>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</si>
  <si>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</si>
  <si>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</si>
  <si>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</si>
  <si>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</si>
  <si>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</si>
  <si>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</si>
  <si>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</si>
  <si>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</si>
  <si>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</si>
  <si>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</si>
  <si>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</si>
  <si>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</si>
  <si>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</si>
  <si>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</si>
  <si>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</si>
  <si>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</si>
  <si>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</si>
  <si>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</si>
  <si>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</si>
  <si>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</si>
  <si>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</si>
  <si>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</si>
  <si>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</si>
  <si>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</si>
  <si>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</si>
  <si>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</si>
  <si>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</si>
  <si>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</si>
  <si>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</si>
  <si>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</si>
  <si>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</si>
  <si>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</si>
  <si>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</si>
  <si>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</si>
  <si>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</si>
  <si>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</si>
  <si>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</si>
  <si>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</si>
  <si>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</si>
  <si>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</si>
  <si>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</si>
  <si>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</si>
  <si>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</si>
  <si>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</si>
  <si>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</si>
  <si>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</si>
  <si>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</si>
  <si>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</si>
  <si>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</si>
  <si>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</si>
  <si>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</si>
  <si>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</si>
  <si>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</si>
  <si>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</si>
  <si>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</si>
  <si>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</si>
  <si>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</si>
  <si>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</si>
  <si>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</si>
  <si>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</si>
  <si>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</si>
  <si>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</si>
  <si>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</si>
  <si>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</si>
  <si>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</si>
  <si>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</si>
  <si>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</si>
  <si>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</si>
  <si>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</si>
  <si>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</si>
  <si>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</si>
  <si>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</si>
  <si>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</si>
  <si>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</si>
  <si>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</si>
  <si>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</si>
  <si>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</si>
  <si>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</si>
  <si>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</si>
  <si>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</si>
  <si>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</si>
  <si>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</si>
  <si>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</si>
  <si>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</si>
  <si>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</si>
  <si>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</si>
  <si>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</si>
  <si>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</si>
  <si>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</si>
  <si>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</si>
  <si>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</si>
  <si>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</si>
  <si>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</si>
  <si>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</si>
  <si>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</si>
  <si>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</si>
  <si>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</si>
  <si>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</si>
  <si>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</si>
  <si>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</si>
  <si>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</si>
  <si>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</si>
  <si>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</si>
  <si>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</si>
  <si>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</si>
  <si>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</si>
  <si>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</si>
  <si>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</si>
  <si>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</si>
  <si>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</si>
  <si>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</si>
  <si>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</si>
  <si>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</si>
  <si>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</si>
  <si>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</si>
  <si>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</si>
  <si>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</si>
  <si>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</si>
  <si>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</si>
  <si>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</si>
  <si>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</si>
  <si>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</si>
  <si>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</si>
  <si>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</si>
  <si>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</si>
  <si>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</si>
  <si>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</si>
  <si>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</si>
  <si>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</si>
  <si>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</si>
  <si>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</si>
  <si>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</si>
  <si>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</si>
  <si>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</si>
  <si>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</si>
  <si>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</si>
  <si>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</si>
  <si>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</si>
  <si>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</si>
  <si>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</si>
  <si>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</si>
  <si>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</si>
  <si>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</si>
  <si>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</si>
  <si>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</si>
  <si>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</si>
  <si>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</si>
  <si>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</si>
  <si>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</si>
  <si>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</si>
  <si>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</si>
  <si>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</si>
  <si>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</si>
  <si>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20250109 11:08:25</t>
  </si>
  <si>
    <t>11:08:25</t>
  </si>
  <si>
    <t>0: Broadleaf</t>
  </si>
  <si>
    <t>11:06:36</t>
  </si>
  <si>
    <t>1/2</t>
  </si>
  <si>
    <t>11111111</t>
  </si>
  <si>
    <t>oooooooo</t>
  </si>
  <si>
    <t>off</t>
  </si>
  <si>
    <t>20250109 11:08:27</t>
  </si>
  <si>
    <t>11:08:27</t>
  </si>
  <si>
    <t>20250109 11:08:29</t>
  </si>
  <si>
    <t>11:08:29</t>
  </si>
  <si>
    <t>20250109 11:08:31</t>
  </si>
  <si>
    <t>11:08:31</t>
  </si>
  <si>
    <t>20250109 11:08:33</t>
  </si>
  <si>
    <t>11:08:33</t>
  </si>
  <si>
    <t>20250109 11:08:35</t>
  </si>
  <si>
    <t>11:08:35</t>
  </si>
  <si>
    <t>20250109 11:08:37</t>
  </si>
  <si>
    <t>11:08:37</t>
  </si>
  <si>
    <t>20250109 11:08:39</t>
  </si>
  <si>
    <t>11:08:39</t>
  </si>
  <si>
    <t>20250109 11:08:41</t>
  </si>
  <si>
    <t>11:08:41</t>
  </si>
  <si>
    <t>20250109 11:08:43</t>
  </si>
  <si>
    <t>11:08:43</t>
  </si>
  <si>
    <t>20250109 11:08:45</t>
  </si>
  <si>
    <t>11:08:45</t>
  </si>
  <si>
    <t>20250109 11:08:47</t>
  </si>
  <si>
    <t>11:08:47</t>
  </si>
  <si>
    <t>20250109 11:08:49</t>
  </si>
  <si>
    <t>11:08:49</t>
  </si>
  <si>
    <t>20250109 11:08:51</t>
  </si>
  <si>
    <t>11:08:51</t>
  </si>
  <si>
    <t>20250109 11:08:53</t>
  </si>
  <si>
    <t>11:08:53</t>
  </si>
  <si>
    <t>20250109 11:08:55</t>
  </si>
  <si>
    <t>11:08:55</t>
  </si>
  <si>
    <t>20250109 11:08:57</t>
  </si>
  <si>
    <t>11:08:57</t>
  </si>
  <si>
    <t>20250109 11:08:59</t>
  </si>
  <si>
    <t>11:08:59</t>
  </si>
  <si>
    <t>20250109 11:09:01</t>
  </si>
  <si>
    <t>11:09:01</t>
  </si>
  <si>
    <t>20250109 11:09:03</t>
  </si>
  <si>
    <t>11:09:03</t>
  </si>
  <si>
    <t>20250109 11:09:05</t>
  </si>
  <si>
    <t>11:09:05</t>
  </si>
  <si>
    <t>20250109 11:09:07</t>
  </si>
  <si>
    <t>11:09:07</t>
  </si>
  <si>
    <t>20250109 11:09:09</t>
  </si>
  <si>
    <t>11:09:09</t>
  </si>
  <si>
    <t>20250109 11:09:11</t>
  </si>
  <si>
    <t>11:09:11</t>
  </si>
  <si>
    <t>20250109 11:09:13</t>
  </si>
  <si>
    <t>11:09:13</t>
  </si>
  <si>
    <t>20250109 11:09:15</t>
  </si>
  <si>
    <t>11:09:15</t>
  </si>
  <si>
    <t>20250109 11:09:17</t>
  </si>
  <si>
    <t>11:09:17</t>
  </si>
  <si>
    <t>20250109 11:09:19</t>
  </si>
  <si>
    <t>11:09:19</t>
  </si>
  <si>
    <t>20250109 11:09:21</t>
  </si>
  <si>
    <t>11:09:21</t>
  </si>
  <si>
    <t>20250109 11:09:23</t>
  </si>
  <si>
    <t>11:09:23</t>
  </si>
  <si>
    <t>20250109 11:09:25</t>
  </si>
  <si>
    <t>11:09:25</t>
  </si>
  <si>
    <t>20250109 11:09:27</t>
  </si>
  <si>
    <t>11:09:27</t>
  </si>
  <si>
    <t>20250109 11:09:29</t>
  </si>
  <si>
    <t>11:09:29</t>
  </si>
  <si>
    <t>20250109 11:09:31</t>
  </si>
  <si>
    <t>11:09:31</t>
  </si>
  <si>
    <t>20250109 11:09:33</t>
  </si>
  <si>
    <t>11:09:33</t>
  </si>
  <si>
    <t>20250109 11:09:35</t>
  </si>
  <si>
    <t>11:09:35</t>
  </si>
  <si>
    <t>20250109 11:09:37</t>
  </si>
  <si>
    <t>11:09:37</t>
  </si>
  <si>
    <t>20250109 11:09:39</t>
  </si>
  <si>
    <t>11:09:39</t>
  </si>
  <si>
    <t>20250109 11:09:41</t>
  </si>
  <si>
    <t>11:09:41</t>
  </si>
  <si>
    <t>20250109 11:09:43</t>
  </si>
  <si>
    <t>11:09:43</t>
  </si>
  <si>
    <t>20250109 11:09:45</t>
  </si>
  <si>
    <t>11:09:45</t>
  </si>
  <si>
    <t>20250109 11:09:47</t>
  </si>
  <si>
    <t>11:09:47</t>
  </si>
  <si>
    <t>20250109 11:09:49</t>
  </si>
  <si>
    <t>11:09:49</t>
  </si>
  <si>
    <t>20250109 11:09:51</t>
  </si>
  <si>
    <t>11:09:51</t>
  </si>
  <si>
    <t>20250109 11:09:53</t>
  </si>
  <si>
    <t>11:09:53</t>
  </si>
  <si>
    <t>20250109 11:09:55</t>
  </si>
  <si>
    <t>11:09:55</t>
  </si>
  <si>
    <t>20250109 11:09:57</t>
  </si>
  <si>
    <t>11:09:57</t>
  </si>
  <si>
    <t>20250109 11:09:59</t>
  </si>
  <si>
    <t>11:09:59</t>
  </si>
  <si>
    <t>20250109 11:10:01</t>
  </si>
  <si>
    <t>11:10:01</t>
  </si>
  <si>
    <t>20250109 11:10:03</t>
  </si>
  <si>
    <t>11:10:03</t>
  </si>
  <si>
    <t>20250109 11:10:05</t>
  </si>
  <si>
    <t>11:10:05</t>
  </si>
  <si>
    <t>20250109 11:10:07</t>
  </si>
  <si>
    <t>11:10:07</t>
  </si>
  <si>
    <t>20250109 11:10:09</t>
  </si>
  <si>
    <t>11:10:09</t>
  </si>
  <si>
    <t>20250109 11:10:11</t>
  </si>
  <si>
    <t>11:10:11</t>
  </si>
  <si>
    <t>20250109 11:10:13</t>
  </si>
  <si>
    <t>11:10:13</t>
  </si>
  <si>
    <t>20250109 11:10:15</t>
  </si>
  <si>
    <t>11:10:15</t>
  </si>
  <si>
    <t>20250109 11:10:17</t>
  </si>
  <si>
    <t>11:10:17</t>
  </si>
  <si>
    <t>20250109 11:10:19</t>
  </si>
  <si>
    <t>11:10:19</t>
  </si>
  <si>
    <t>20250109 11:10:21</t>
  </si>
  <si>
    <t>11:10:21</t>
  </si>
  <si>
    <t>20250109 11:10:23</t>
  </si>
  <si>
    <t>11:10:23</t>
  </si>
  <si>
    <t>20250109 11:10:25</t>
  </si>
  <si>
    <t>11:10:25</t>
  </si>
  <si>
    <t>20250109 11:10:27</t>
  </si>
  <si>
    <t>11:10:27</t>
  </si>
  <si>
    <t>20250109 11:10:29</t>
  </si>
  <si>
    <t>11:10:29</t>
  </si>
  <si>
    <t>20250109 11:10:31</t>
  </si>
  <si>
    <t>11:10:31</t>
  </si>
  <si>
    <t>20250109 11:10:33</t>
  </si>
  <si>
    <t>11:10:33</t>
  </si>
  <si>
    <t>20250109 11:10:35</t>
  </si>
  <si>
    <t>11:10:35</t>
  </si>
  <si>
    <t>20250109 11:10:37</t>
  </si>
  <si>
    <t>11:10:37</t>
  </si>
  <si>
    <t>20250109 11:10:39</t>
  </si>
  <si>
    <t>11:10:39</t>
  </si>
  <si>
    <t>20250109 11:10:41</t>
  </si>
  <si>
    <t>11:10:41</t>
  </si>
  <si>
    <t>20250109 11:10:43</t>
  </si>
  <si>
    <t>11:10:43</t>
  </si>
  <si>
    <t>20250109 11:10:45</t>
  </si>
  <si>
    <t>11:10:45</t>
  </si>
  <si>
    <t>20250109 11:10:47</t>
  </si>
  <si>
    <t>11:10:47</t>
  </si>
  <si>
    <t>20250109 11:10:49</t>
  </si>
  <si>
    <t>11:10:49</t>
  </si>
  <si>
    <t>20250109 11:10:51</t>
  </si>
  <si>
    <t>11:10:51</t>
  </si>
  <si>
    <t>20250109 11:10:53</t>
  </si>
  <si>
    <t>11:10:53</t>
  </si>
  <si>
    <t>20250109 11:10:55</t>
  </si>
  <si>
    <t>11:10:55</t>
  </si>
  <si>
    <t>20250109 11:10:57</t>
  </si>
  <si>
    <t>11:10:57</t>
  </si>
  <si>
    <t>20250109 11:10:59</t>
  </si>
  <si>
    <t>11:10:59</t>
  </si>
  <si>
    <t>20250109 11:11:01</t>
  </si>
  <si>
    <t>11:11:01</t>
  </si>
  <si>
    <t>20250109 11:11:03</t>
  </si>
  <si>
    <t>11:11:03</t>
  </si>
  <si>
    <t>20250109 11:11:05</t>
  </si>
  <si>
    <t>11:11:05</t>
  </si>
  <si>
    <t>20250109 11:11:07</t>
  </si>
  <si>
    <t>11:11:07</t>
  </si>
  <si>
    <t>20250109 11:11:09</t>
  </si>
  <si>
    <t>11:11:09</t>
  </si>
  <si>
    <t>20250109 11:11:11</t>
  </si>
  <si>
    <t>11:11:11</t>
  </si>
  <si>
    <t>20250109 11:11:13</t>
  </si>
  <si>
    <t>11:11:13</t>
  </si>
  <si>
    <t>20250109 11:11:15</t>
  </si>
  <si>
    <t>11:11:15</t>
  </si>
  <si>
    <t>20250109 11:11:17</t>
  </si>
  <si>
    <t>11:11:17</t>
  </si>
  <si>
    <t>20250109 11:11:19</t>
  </si>
  <si>
    <t>11:11:19</t>
  </si>
  <si>
    <t>20250109 11:11:21</t>
  </si>
  <si>
    <t>11:11:21</t>
  </si>
  <si>
    <t>20250109 11:11:23</t>
  </si>
  <si>
    <t>11:11:23</t>
  </si>
  <si>
    <t>20250109 11:11:25</t>
  </si>
  <si>
    <t>11:11:25</t>
  </si>
  <si>
    <t>20250109 11:11:27</t>
  </si>
  <si>
    <t>11:11:27</t>
  </si>
  <si>
    <t>20250109 11:11:29</t>
  </si>
  <si>
    <t>11:11:29</t>
  </si>
  <si>
    <t>20250109 11:11:31</t>
  </si>
  <si>
    <t>11:11:31</t>
  </si>
  <si>
    <t>20250109 11:11:33</t>
  </si>
  <si>
    <t>11:11:33</t>
  </si>
  <si>
    <t>20250109 11:11:35</t>
  </si>
  <si>
    <t>11:11:35</t>
  </si>
  <si>
    <t>20250109 11:11:37</t>
  </si>
  <si>
    <t>11:11:37</t>
  </si>
  <si>
    <t>20250109 11:11:39</t>
  </si>
  <si>
    <t>11:11:39</t>
  </si>
  <si>
    <t>20250109 11:11:41</t>
  </si>
  <si>
    <t>11:11:41</t>
  </si>
  <si>
    <t>20250109 11:11:43</t>
  </si>
  <si>
    <t>11:11:43</t>
  </si>
  <si>
    <t>20250109 11:11:45</t>
  </si>
  <si>
    <t>11:11:45</t>
  </si>
  <si>
    <t>20250109 11:11:47</t>
  </si>
  <si>
    <t>11:11:47</t>
  </si>
  <si>
    <t>20250109 11:11:49</t>
  </si>
  <si>
    <t>11:11:49</t>
  </si>
  <si>
    <t>20250109 11:11:51</t>
  </si>
  <si>
    <t>11:11:51</t>
  </si>
  <si>
    <t>20250109 11:11:53</t>
  </si>
  <si>
    <t>11:11:53</t>
  </si>
  <si>
    <t>20250109 11:11:55</t>
  </si>
  <si>
    <t>11:11:55</t>
  </si>
  <si>
    <t>20250109 11:11:57</t>
  </si>
  <si>
    <t>11:11:57</t>
  </si>
  <si>
    <t>20250109 11:11:59</t>
  </si>
  <si>
    <t>11:11:59</t>
  </si>
  <si>
    <t>20250109 11:12:01</t>
  </si>
  <si>
    <t>11:12:01</t>
  </si>
  <si>
    <t>20250109 11:12:03</t>
  </si>
  <si>
    <t>11:12:03</t>
  </si>
  <si>
    <t>20250109 11:12:05</t>
  </si>
  <si>
    <t>11:12:05</t>
  </si>
  <si>
    <t>20250109 11:12:07</t>
  </si>
  <si>
    <t>11:12:07</t>
  </si>
  <si>
    <t>20250109 11:12:09</t>
  </si>
  <si>
    <t>11:12:09</t>
  </si>
  <si>
    <t>20250109 11:12:11</t>
  </si>
  <si>
    <t>11:12:11</t>
  </si>
  <si>
    <t>20250109 11:12:13</t>
  </si>
  <si>
    <t>11:12:13</t>
  </si>
  <si>
    <t>20250109 11:12:15</t>
  </si>
  <si>
    <t>11:12:15</t>
  </si>
  <si>
    <t>20250109 11:12:17</t>
  </si>
  <si>
    <t>11:12:17</t>
  </si>
  <si>
    <t>20250109 11:12:19</t>
  </si>
  <si>
    <t>11:12:19</t>
  </si>
  <si>
    <t>20250109 11:12:21</t>
  </si>
  <si>
    <t>11:12:21</t>
  </si>
  <si>
    <t>20250109 11:12:23</t>
  </si>
  <si>
    <t>11:12:23</t>
  </si>
  <si>
    <t>20250109 11:12:25</t>
  </si>
  <si>
    <t>11:12:25</t>
  </si>
  <si>
    <t>20250109 11:12:27</t>
  </si>
  <si>
    <t>11:12:27</t>
  </si>
  <si>
    <t>20250109 11:12:29</t>
  </si>
  <si>
    <t>11:12:29</t>
  </si>
  <si>
    <t>20250109 11:12:31</t>
  </si>
  <si>
    <t>11:12:31</t>
  </si>
  <si>
    <t>20250109 11:12:33</t>
  </si>
  <si>
    <t>11:12:33</t>
  </si>
  <si>
    <t>20250109 11:12:35</t>
  </si>
  <si>
    <t>11:12:35</t>
  </si>
  <si>
    <t>20250109 11:12:37</t>
  </si>
  <si>
    <t>11:12:37</t>
  </si>
  <si>
    <t>20250109 11:12:39</t>
  </si>
  <si>
    <t>11:12:39</t>
  </si>
  <si>
    <t>20250109 11:12:41</t>
  </si>
  <si>
    <t>11:12:41</t>
  </si>
  <si>
    <t>20250109 11:12:43</t>
  </si>
  <si>
    <t>11:12:43</t>
  </si>
  <si>
    <t>20250109 11:12:45</t>
  </si>
  <si>
    <t>11:12:45</t>
  </si>
  <si>
    <t>20250109 11:12:47</t>
  </si>
  <si>
    <t>11:12:47</t>
  </si>
  <si>
    <t>20250109 11:12:49</t>
  </si>
  <si>
    <t>11:12:49</t>
  </si>
  <si>
    <t>20250109 11:12:51</t>
  </si>
  <si>
    <t>11:12:51</t>
  </si>
  <si>
    <t>20250109 11:12:53</t>
  </si>
  <si>
    <t>11:12:53</t>
  </si>
  <si>
    <t>20250109 11:12:55</t>
  </si>
  <si>
    <t>11:12:55</t>
  </si>
  <si>
    <t>2/2</t>
  </si>
  <si>
    <t>20250109 11:12:57</t>
  </si>
  <si>
    <t>11:12:57</t>
  </si>
  <si>
    <t>20250109 11:12:59</t>
  </si>
  <si>
    <t>11:12:59</t>
  </si>
  <si>
    <t>20250109 11:13:01</t>
  </si>
  <si>
    <t>11:13:01</t>
  </si>
  <si>
    <t>20250109 11:13:03</t>
  </si>
  <si>
    <t>11:13:03</t>
  </si>
  <si>
    <t>20250109 11:13:05</t>
  </si>
  <si>
    <t>11:13:05</t>
  </si>
  <si>
    <t>20250109 11:13:07</t>
  </si>
  <si>
    <t>11:13:07</t>
  </si>
  <si>
    <t>20250109 11:13:09</t>
  </si>
  <si>
    <t>11:13:09</t>
  </si>
  <si>
    <t>20250109 11:13:11</t>
  </si>
  <si>
    <t>11:13:11</t>
  </si>
  <si>
    <t>20250109 11:13:13</t>
  </si>
  <si>
    <t>11:13:13</t>
  </si>
  <si>
    <t>20250109 11:13:15</t>
  </si>
  <si>
    <t>11:13:15</t>
  </si>
  <si>
    <t>20250109 11:13:17</t>
  </si>
  <si>
    <t>11:13:17</t>
  </si>
  <si>
    <t>20250109 11:13:19</t>
  </si>
  <si>
    <t>11:13:19</t>
  </si>
  <si>
    <t>20250109 11:13:21</t>
  </si>
  <si>
    <t>11:13:21</t>
  </si>
  <si>
    <t>20250109 11:13:23</t>
  </si>
  <si>
    <t>11:13:23</t>
  </si>
  <si>
    <t>20250109 11:13:25</t>
  </si>
  <si>
    <t>11:13:25</t>
  </si>
  <si>
    <t>20250109 11:13:27</t>
  </si>
  <si>
    <t>11:13:27</t>
  </si>
  <si>
    <t>20250109 11:13:29</t>
  </si>
  <si>
    <t>11:13:29</t>
  </si>
  <si>
    <t>20250109 11:13:31</t>
  </si>
  <si>
    <t>11:13:31</t>
  </si>
  <si>
    <t>20250109 11:13:33</t>
  </si>
  <si>
    <t>11:13:33</t>
  </si>
  <si>
    <t>20250109 11:13:35</t>
  </si>
  <si>
    <t>11:13:35</t>
  </si>
  <si>
    <t>20250109 11:13:37</t>
  </si>
  <si>
    <t>11:13:37</t>
  </si>
  <si>
    <t>20250109 11:13:39</t>
  </si>
  <si>
    <t>11:13:39</t>
  </si>
  <si>
    <t>20250109 11:13:41</t>
  </si>
  <si>
    <t>11:13:41</t>
  </si>
  <si>
    <t>20250109 11:13:43</t>
  </si>
  <si>
    <t>11:13:43</t>
  </si>
  <si>
    <t>20250109 11:13:45</t>
  </si>
  <si>
    <t>11:13:45</t>
  </si>
  <si>
    <t>20250109 11:13:47</t>
  </si>
  <si>
    <t>11:13:47</t>
  </si>
  <si>
    <t>20250109 11:13:49</t>
  </si>
  <si>
    <t>11:13:49</t>
  </si>
  <si>
    <t>20250109 11:13:51</t>
  </si>
  <si>
    <t>11:13:51</t>
  </si>
  <si>
    <t>20250109 11:13:53</t>
  </si>
  <si>
    <t>11:13:53</t>
  </si>
  <si>
    <t>20250109 11:13:55</t>
  </si>
  <si>
    <t>11:13:55</t>
  </si>
  <si>
    <t>20250109 11:13:57</t>
  </si>
  <si>
    <t>11:13:57</t>
  </si>
  <si>
    <t>20250109 11:13:59</t>
  </si>
  <si>
    <t>11:13:59</t>
  </si>
  <si>
    <t>20250109 11:14:01</t>
  </si>
  <si>
    <t>11:14:01</t>
  </si>
  <si>
    <t>20250109 11:14:03</t>
  </si>
  <si>
    <t>11:14:03</t>
  </si>
  <si>
    <t>20250109 11:14:05</t>
  </si>
  <si>
    <t>11:14:05</t>
  </si>
  <si>
    <t>20250109 11:14:07</t>
  </si>
  <si>
    <t>11:14:07</t>
  </si>
  <si>
    <t>20250109 11:14:09</t>
  </si>
  <si>
    <t>11:14:09</t>
  </si>
  <si>
    <t>20250109 11:14:11</t>
  </si>
  <si>
    <t>11:14:11</t>
  </si>
  <si>
    <t>20250109 11:14:13</t>
  </si>
  <si>
    <t>11:14:13</t>
  </si>
  <si>
    <t>20250109 11:14:15</t>
  </si>
  <si>
    <t>11:14:15</t>
  </si>
  <si>
    <t>20250109 11:14:17</t>
  </si>
  <si>
    <t>11:14:17</t>
  </si>
  <si>
    <t>20250109 11:14:19</t>
  </si>
  <si>
    <t>11:14:19</t>
  </si>
  <si>
    <t>20250109 11:14:21</t>
  </si>
  <si>
    <t>11:14:21</t>
  </si>
  <si>
    <t>20250109 11:14:23</t>
  </si>
  <si>
    <t>11:14:23</t>
  </si>
  <si>
    <t>20250109 11:14:25</t>
  </si>
  <si>
    <t>11:14:25</t>
  </si>
  <si>
    <t>20250109 11:14:27</t>
  </si>
  <si>
    <t>11:14:27</t>
  </si>
  <si>
    <t>20250109 11:14:29</t>
  </si>
  <si>
    <t>11:14:29</t>
  </si>
  <si>
    <t>20250109 11:14:31</t>
  </si>
  <si>
    <t>11:14:31</t>
  </si>
  <si>
    <t>20250109 11:14:33</t>
  </si>
  <si>
    <t>11:14:33</t>
  </si>
  <si>
    <t>20250109 11:14:35</t>
  </si>
  <si>
    <t>11:14:35</t>
  </si>
  <si>
    <t>20250109 11:14:37</t>
  </si>
  <si>
    <t>11:14:37</t>
  </si>
  <si>
    <t>20250109 11:14:39</t>
  </si>
  <si>
    <t>11:14:39</t>
  </si>
  <si>
    <t>20250109 11:14:41</t>
  </si>
  <si>
    <t>11:14:41</t>
  </si>
  <si>
    <t>20250109 11:14:43</t>
  </si>
  <si>
    <t>11:14:43</t>
  </si>
  <si>
    <t>20250109 11:14:45</t>
  </si>
  <si>
    <t>11:14:45</t>
  </si>
  <si>
    <t>20250109 11:14:47</t>
  </si>
  <si>
    <t>11:14:47</t>
  </si>
  <si>
    <t>20250109 11:14:49</t>
  </si>
  <si>
    <t>11:14:49</t>
  </si>
  <si>
    <t>20250109 11:14:51</t>
  </si>
  <si>
    <t>11:14:51</t>
  </si>
  <si>
    <t>20250109 11:14:53</t>
  </si>
  <si>
    <t>11:14:53</t>
  </si>
  <si>
    <t>20250109 11:14:55</t>
  </si>
  <si>
    <t>11:14:55</t>
  </si>
  <si>
    <t>20250109 11:14:57</t>
  </si>
  <si>
    <t>11:14:57</t>
  </si>
  <si>
    <t>20250109 11:14:59</t>
  </si>
  <si>
    <t>11:14:59</t>
  </si>
  <si>
    <t>20250109 11:15:01</t>
  </si>
  <si>
    <t>11:15:01</t>
  </si>
  <si>
    <t>20250109 11:15:03</t>
  </si>
  <si>
    <t>11:15:03</t>
  </si>
  <si>
    <t>20250109 11:15:05</t>
  </si>
  <si>
    <t>11:15:05</t>
  </si>
  <si>
    <t>20250109 11:15:07</t>
  </si>
  <si>
    <t>11:15:07</t>
  </si>
  <si>
    <t>20250109 11:15:09</t>
  </si>
  <si>
    <t>11:15:09</t>
  </si>
  <si>
    <t>20250109 11:15:11</t>
  </si>
  <si>
    <t>11:15:11</t>
  </si>
  <si>
    <t>20250109 11:15:13</t>
  </si>
  <si>
    <t>11:15:13</t>
  </si>
  <si>
    <t>20250109 11:15:15</t>
  </si>
  <si>
    <t>11:15:15</t>
  </si>
  <si>
    <t>20250109 11:15:17</t>
  </si>
  <si>
    <t>11:15:17</t>
  </si>
  <si>
    <t>20250109 11:15:19</t>
  </si>
  <si>
    <t>11:15:19</t>
  </si>
  <si>
    <t>20250109 11:15:21</t>
  </si>
  <si>
    <t>11:15:21</t>
  </si>
  <si>
    <t>20250109 11:15:23</t>
  </si>
  <si>
    <t>11:15:23</t>
  </si>
  <si>
    <t>20250109 11:15:25</t>
  </si>
  <si>
    <t>11:15:25</t>
  </si>
  <si>
    <t>20250109 11:15:27</t>
  </si>
  <si>
    <t>11:15:27</t>
  </si>
  <si>
    <t>20250109 11:15:29</t>
  </si>
  <si>
    <t>11:15:29</t>
  </si>
  <si>
    <t>20250109 11:15:31</t>
  </si>
  <si>
    <t>11:15:31</t>
  </si>
  <si>
    <t>20250109 11:15:33</t>
  </si>
  <si>
    <t>11:15:33</t>
  </si>
  <si>
    <t>20250109 11:15:35</t>
  </si>
  <si>
    <t>11:15:35</t>
  </si>
  <si>
    <t>20250109 11:15:37</t>
  </si>
  <si>
    <t>11:15:37</t>
  </si>
  <si>
    <t>20250109 11:15:39</t>
  </si>
  <si>
    <t>11:15:39</t>
  </si>
  <si>
    <t>20250109 11:15:41</t>
  </si>
  <si>
    <t>11:15:41</t>
  </si>
  <si>
    <t>20250109 11:15:43</t>
  </si>
  <si>
    <t>11:15:43</t>
  </si>
  <si>
    <t>20250109 11:15:45</t>
  </si>
  <si>
    <t>11:15:45</t>
  </si>
  <si>
    <t>20250109 11:15:47</t>
  </si>
  <si>
    <t>11:15:47</t>
  </si>
  <si>
    <t>20250109 11:15:49</t>
  </si>
  <si>
    <t>11:15:49</t>
  </si>
  <si>
    <t>20250109 11:15:51</t>
  </si>
  <si>
    <t>11:15:51</t>
  </si>
  <si>
    <t>20250109 11:15:53</t>
  </si>
  <si>
    <t>11:15:53</t>
  </si>
  <si>
    <t>20250109 11:15:55</t>
  </si>
  <si>
    <t>11:15:55</t>
  </si>
  <si>
    <t>20250109 11:15:57</t>
  </si>
  <si>
    <t>11:15:57</t>
  </si>
  <si>
    <t>20250109 11:15:59</t>
  </si>
  <si>
    <t>11:15:59</t>
  </si>
  <si>
    <t>20250109 11:16:01</t>
  </si>
  <si>
    <t>11:16:01</t>
  </si>
  <si>
    <t>20250109 11:16:03</t>
  </si>
  <si>
    <t>11:16:03</t>
  </si>
  <si>
    <t>20250109 11:16:05</t>
  </si>
  <si>
    <t>11:16:05</t>
  </si>
  <si>
    <t>20250109 11:16:07</t>
  </si>
  <si>
    <t>11:16:07</t>
  </si>
  <si>
    <t>20250109 11:16:09</t>
  </si>
  <si>
    <t>11:16:09</t>
  </si>
  <si>
    <t>20250109 11:16:11</t>
  </si>
  <si>
    <t>11:16:11</t>
  </si>
  <si>
    <t>20250109 11:16:13</t>
  </si>
  <si>
    <t>11:16:13</t>
  </si>
  <si>
    <t>20250109 11:16:15</t>
  </si>
  <si>
    <t>11:16:15</t>
  </si>
  <si>
    <t>20250109 11:16:17</t>
  </si>
  <si>
    <t>11:16:17</t>
  </si>
  <si>
    <t>20250109 11:16:19</t>
  </si>
  <si>
    <t>11:16:19</t>
  </si>
  <si>
    <t>20250109 11:16:21</t>
  </si>
  <si>
    <t>11:16:21</t>
  </si>
  <si>
    <t>20250109 11:16:23</t>
  </si>
  <si>
    <t>11:16:23</t>
  </si>
  <si>
    <t>20250109 11:16:25</t>
  </si>
  <si>
    <t>11:16:25</t>
  </si>
  <si>
    <t>20250109 11:16:27</t>
  </si>
  <si>
    <t>11:16:27</t>
  </si>
  <si>
    <t>20250109 11:16:29</t>
  </si>
  <si>
    <t>11:16:29</t>
  </si>
  <si>
    <t>20250109 11:16:31</t>
  </si>
  <si>
    <t>11:16:31</t>
  </si>
  <si>
    <t>20250109 11:16:33</t>
  </si>
  <si>
    <t>11:16:33</t>
  </si>
  <si>
    <t>20250109 11:16:35</t>
  </si>
  <si>
    <t>11:16:35</t>
  </si>
  <si>
    <t>20250109 11:16:37</t>
  </si>
  <si>
    <t>11:16:37</t>
  </si>
  <si>
    <t>20250109 11:16:39</t>
  </si>
  <si>
    <t>11:16:39</t>
  </si>
  <si>
    <t>20250109 11:16:41</t>
  </si>
  <si>
    <t>11:16:41</t>
  </si>
  <si>
    <t>20250109 11:16:43</t>
  </si>
  <si>
    <t>11:16:43</t>
  </si>
  <si>
    <t>20250109 11:16:45</t>
  </si>
  <si>
    <t>11:16:45</t>
  </si>
  <si>
    <t>20250109 11:16:47</t>
  </si>
  <si>
    <t>11:16:47</t>
  </si>
  <si>
    <t>20250109 11:16:49</t>
  </si>
  <si>
    <t>11:16:49</t>
  </si>
  <si>
    <t>20250109 11:16:51</t>
  </si>
  <si>
    <t>11:16:51</t>
  </si>
  <si>
    <t>20250109 11:16:53</t>
  </si>
  <si>
    <t>11:16:53</t>
  </si>
  <si>
    <t>20250109 11:16:55</t>
  </si>
  <si>
    <t>11:16:55</t>
  </si>
  <si>
    <t>20250109 11:16:57</t>
  </si>
  <si>
    <t>11:16:57</t>
  </si>
  <si>
    <t>20250109 11:16:59</t>
  </si>
  <si>
    <t>11:16:59</t>
  </si>
  <si>
    <t>20250109 11:17:01</t>
  </si>
  <si>
    <t>11:17:01</t>
  </si>
  <si>
    <t>20250109 11:17:03</t>
  </si>
  <si>
    <t>11:17:03</t>
  </si>
  <si>
    <t>20250109 11:17:05</t>
  </si>
  <si>
    <t>11:17:05</t>
  </si>
  <si>
    <t>20250109 11:17:07</t>
  </si>
  <si>
    <t>11:17:07</t>
  </si>
  <si>
    <t>20250109 11:17:09</t>
  </si>
  <si>
    <t>11:17:09</t>
  </si>
  <si>
    <t>20250109 11:17:11</t>
  </si>
  <si>
    <t>11:17:11</t>
  </si>
  <si>
    <t>20250109 11:17:13</t>
  </si>
  <si>
    <t>11:17:13</t>
  </si>
  <si>
    <t>20250109 11:17:15</t>
  </si>
  <si>
    <t>11:17:15</t>
  </si>
  <si>
    <t>20250109 11:17:17</t>
  </si>
  <si>
    <t>11:17:17</t>
  </si>
  <si>
    <t>20250109 11:17:19</t>
  </si>
  <si>
    <t>11:17:19</t>
  </si>
  <si>
    <t>20250109 11:17:21</t>
  </si>
  <si>
    <t>11:17:21</t>
  </si>
  <si>
    <t>20250109 11:17:23</t>
  </si>
  <si>
    <t>11:17:23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</si>
</sst>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86"/>
  <sheetViews>
    <sheetView tabSelected="1" workbookViewId="0"/>
  </sheetViews>
  <sheetFormatPr baseColWidth="10" defaultColWidth="8.83203125" defaultRowHeight="15" x14ac:dyDescent="0.2"/>
  <sheetData>
    <row r="2" spans="1:211" x14ac:dyDescent="0.2">
      <c r="A2" t="s">
        <v>38</v>
      </c>
      <c r="B2" t="s">
        <v>39</v>
      </c>
      <c r="C2" t="s">
        <v>40</v>
      </c>
    </row>
    <row r="3" spans="1:211" x14ac:dyDescent="0.2">
      <c r="B3">
        <v>4</v>
      </c>
      <c r="C3">
        <v>21</v>
      </c>
    </row>
    <row r="4" spans="1:211" x14ac:dyDescent="0.2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 x14ac:dyDescent="0.2">
      <c r="B5" t="s">
        <v>21</v>
      </c>
      <c r="C5" t="s">
        <v>44</v>
      </c>
      <c r="D5">
        <v>0.34499999999999997</v>
      </c>
      <c r="E5">
        <v>0.55233600000000005</v>
      </c>
      <c r="F5">
        <v>-4.7984999999999998E-3</v>
      </c>
      <c r="G5">
        <v>0</v>
      </c>
      <c r="H5">
        <v>-7.3556999999999997E-3</v>
      </c>
      <c r="I5">
        <v>1</v>
      </c>
      <c r="J5">
        <v>6</v>
      </c>
      <c r="K5">
        <v>96.7</v>
      </c>
    </row>
    <row r="6" spans="1:2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 x14ac:dyDescent="0.2">
      <c r="B7">
        <v>0</v>
      </c>
      <c r="C7">
        <v>0</v>
      </c>
      <c r="D7">
        <v>0</v>
      </c>
      <c r="E7">
        <v>1</v>
      </c>
    </row>
    <row r="8" spans="1:211" x14ac:dyDescent="0.2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 x14ac:dyDescent="0.2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2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 x14ac:dyDescent="0.2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2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 x14ac:dyDescent="0.2">
      <c r="B13">
        <v>-6276</v>
      </c>
      <c r="C13">
        <v>6.6</v>
      </c>
      <c r="D13">
        <v>1.7090000000000001E-5</v>
      </c>
      <c r="E13">
        <v>3.11</v>
      </c>
      <c r="F13" t="s">
        <v>89</v>
      </c>
      <c r="G13" t="s">
        <v>91</v>
      </c>
      <c r="H13">
        <v>0</v>
      </c>
    </row>
    <row r="14" spans="1:211" x14ac:dyDescent="0.2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 x14ac:dyDescent="0.2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Z16" t="s">
        <v>337</v>
      </c>
      <c r="DD16" t="s">
        <v>337</v>
      </c>
      <c r="DJ16" t="s">
        <v>338</v>
      </c>
      <c r="DK16" t="s">
        <v>338</v>
      </c>
      <c r="DX16" t="s">
        <v>338</v>
      </c>
      <c r="DY16" t="s">
        <v>338</v>
      </c>
      <c r="DZ16" t="s">
        <v>339</v>
      </c>
      <c r="EA16" t="s">
        <v>339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338</v>
      </c>
      <c r="EK16" t="s">
        <v>338</v>
      </c>
      <c r="EL16" t="s">
        <v>338</v>
      </c>
      <c r="EM16" t="s">
        <v>338</v>
      </c>
      <c r="EN16" t="s">
        <v>338</v>
      </c>
      <c r="EO16" t="s">
        <v>338</v>
      </c>
      <c r="EP16" t="s">
        <v>338</v>
      </c>
      <c r="EQ16" t="s">
        <v>340</v>
      </c>
      <c r="ER16" t="s">
        <v>340</v>
      </c>
      <c r="ES16" t="s">
        <v>341</v>
      </c>
      <c r="ET16" t="s">
        <v>340</v>
      </c>
      <c r="EU16" t="s">
        <v>338</v>
      </c>
      <c r="EV16" t="s">
        <v>338</v>
      </c>
      <c r="EW16" t="s">
        <v>338</v>
      </c>
      <c r="EX16" t="s">
        <v>338</v>
      </c>
      <c r="EY16" t="s">
        <v>338</v>
      </c>
      <c r="EZ16" t="s">
        <v>338</v>
      </c>
      <c r="FA16" t="s">
        <v>338</v>
      </c>
      <c r="FB16" t="s">
        <v>338</v>
      </c>
      <c r="FC16" t="s">
        <v>338</v>
      </c>
      <c r="FD16" t="s">
        <v>338</v>
      </c>
      <c r="FE16" t="s">
        <v>338</v>
      </c>
      <c r="FF16" t="s">
        <v>338</v>
      </c>
      <c r="FM16" t="s">
        <v>338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342</v>
      </c>
      <c r="GE16" t="s">
        <v>342</v>
      </c>
      <c r="GF16" t="s">
        <v>338</v>
      </c>
      <c r="GG16" t="s">
        <v>338</v>
      </c>
      <c r="GH16" t="s">
        <v>338</v>
      </c>
      <c r="GI16" t="s">
        <v>338</v>
      </c>
      <c r="GJ16" t="s">
        <v>338</v>
      </c>
      <c r="GK16" t="s">
        <v>338</v>
      </c>
      <c r="GL16" t="s">
        <v>323</v>
      </c>
      <c r="GM16" t="s">
        <v>338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 x14ac:dyDescent="0.2">
      <c r="A17">
        <v>1</v>
      </c>
      <c r="B17">
        <v>1736449705</v>
      </c>
      <c r="C17">
        <v>0</v>
      </c>
      <c r="D17" t="s">
        <v>343</v>
      </c>
      <c r="E17" t="s">
        <v>344</v>
      </c>
      <c r="F17">
        <v>2</v>
      </c>
      <c r="G17">
        <v>1736449703</v>
      </c>
      <c r="H17">
        <f t="shared" ref="H17:H80" si="0">(I17)/1000</f>
        <v>2.5480998882547756E-3</v>
      </c>
      <c r="I17">
        <f t="shared" ref="I17:I80" si="1">IF(BD17, AL17, AF17)</f>
        <v>2.5480998882547756</v>
      </c>
      <c r="J17">
        <f t="shared" ref="J17:J80" si="2">IF(BD17, AG17, AE17)</f>
        <v>8.2208831105237525</v>
      </c>
      <c r="K17">
        <f t="shared" ref="K17:K80" si="3">BF17 - IF(AS17&gt;1, J17*AZ17*100/(AU17), 0)</f>
        <v>189.53833333333299</v>
      </c>
      <c r="L17">
        <f t="shared" ref="L17:L80" si="4">((R17-H17/2)*K17-J17)/(R17+H17/2)</f>
        <v>99.771789627835503</v>
      </c>
      <c r="M17">
        <f t="shared" ref="M17:M80" si="5">L17*(BM17+BN17)/1000</f>
        <v>10.207680853694715</v>
      </c>
      <c r="N17">
        <f t="shared" ref="N17:N80" si="6">(BF17 - IF(AS17&gt;1, J17*AZ17*100/(AU17), 0))*(BM17+BN17)/1000</f>
        <v>19.39172208321391</v>
      </c>
      <c r="O17">
        <f t="shared" ref="O17:O80" si="7">2/((1/Q17-1/P17)+SIGN(Q17)*SQRT((1/Q17-1/P17)*(1/Q17-1/P17) + 4*BA17/((BA17+1)*(BA17+1))*(2*1/Q17*1/P17-1/P17*1/P17)))</f>
        <v>0.15631638763214242</v>
      </c>
      <c r="P17">
        <f t="shared" ref="P17:P80" si="8">IF(LEFT(BB17,1)&lt;&gt;"0",IF(LEFT(BB17,1)="1",3,BC17),$D$5+$E$5*(BT17*BM17/($K$5*1000))+$F$5*(BT17*BM17/($K$5*1000))*MAX(MIN(AZ17,$J$5),$I$5)*MAX(MIN(AZ17,$J$5),$I$5)+$G$5*MAX(MIN(AZ17,$J$5),$I$5)*(BT17*BM17/($K$5*1000))+$H$5*(BT17*BM17/($K$5*1000))*(BT17*BM17/($K$5*1000)))</f>
        <v>3.5324685247589072</v>
      </c>
      <c r="Q17">
        <f t="shared" ref="Q17:Q80" si="9">H17*(1000-(1000*0.61365*EXP(17.502*U17/(240.97+U17))/(BM17+BN17)+BH17)/2)/(1000*0.61365*EXP(17.502*U17/(240.97+U17))/(BM17+BN17)-BH17)</f>
        <v>0.15257276344627593</v>
      </c>
      <c r="R17">
        <f t="shared" ref="R17:R80" si="10">1/((BA17+1)/(O17/1.6)+1/(P17/1.37)) + BA17/((BA17+1)/(O17/1.6) + BA17/(P17/1.37))</f>
        <v>9.5686859513026773E-2</v>
      </c>
      <c r="S17">
        <f t="shared" ref="S17:S80" si="11">(AV17*AY17)</f>
        <v>190.44093799933381</v>
      </c>
      <c r="T17">
        <f t="shared" ref="T17:T80" si="12">(BO17+(S17+2*0.95*0.0000000567*(((BO17+$B$7)+273)^4-(BO17+273)^4)-44100*H17)/(1.84*29.3*P17+8*0.95*0.0000000567*(BO17+273)^3))</f>
        <v>25.405007762237855</v>
      </c>
      <c r="U17">
        <f t="shared" ref="U17:U80" si="13">($C$7*BP17+$D$7*BQ17+$E$7*T17)</f>
        <v>25.405007762237855</v>
      </c>
      <c r="V17">
        <f t="shared" ref="V17:V80" si="14">0.61365*EXP(17.502*U17/(240.97+U17))</f>
        <v>3.2572695615358538</v>
      </c>
      <c r="W17">
        <f t="shared" ref="W17:W80" si="15">(X17/Y17*100)</f>
        <v>49.92141503189837</v>
      </c>
      <c r="X17">
        <f t="shared" ref="X17:X80" si="16">BH17*(BM17+BN17)/1000</f>
        <v>1.5890663917209242</v>
      </c>
      <c r="Y17">
        <f t="shared" ref="Y17:Y80" si="17">0.61365*EXP(17.502*BO17/(240.97+BO17))</f>
        <v>3.1831357158156592</v>
      </c>
      <c r="Z17">
        <f t="shared" ref="Z17:Z80" si="18">(V17-BH17*(BM17+BN17)/1000)</f>
        <v>1.6682031698149296</v>
      </c>
      <c r="AA17">
        <f t="shared" ref="AA17:AA80" si="19">(-H17*44100)</f>
        <v>-112.37120507203561</v>
      </c>
      <c r="AB17">
        <f t="shared" ref="AB17:AB80" si="20">2*29.3*P17*0.92*(BO17-U17)</f>
        <v>-73.658267171821706</v>
      </c>
      <c r="AC17">
        <f t="shared" ref="AC17:AC80" si="21">2*0.95*0.0000000567*(((BO17+$B$7)+273)^4-(U17+273)^4)</f>
        <v>-4.4200611300266681</v>
      </c>
      <c r="AD17">
        <f t="shared" ref="AD17:AD80" si="22">S17+AC17+AA17+AB17</f>
        <v>-8.5953745501825551E-3</v>
      </c>
      <c r="AE17">
        <f t="shared" ref="AE17:AE80" si="23">BL17*AS17*(BG17-BF17*(1000-AS17*BI17)/(1000-AS17*BH17))/(100*AZ17)</f>
        <v>8.1725488300423592</v>
      </c>
      <c r="AF17">
        <f t="shared" ref="AF17:AF80" si="24">1000*BL17*AS17*(BH17-BI17)/(100*AZ17*(1000-AS17*BH17))</f>
        <v>2.5513813679546189</v>
      </c>
      <c r="AG17">
        <f t="shared" ref="AG17:AG80" si="25">(AH17 - AI17 - BM17*1000/(8.314*(BO17+273.15)) * AK17/BL17 * AJ17) * BL17/(100*AZ17) * (1000 - BI17)/1000</f>
        <v>8.2208831105237525</v>
      </c>
      <c r="AH17">
        <v>202.51139352489599</v>
      </c>
      <c r="AI17">
        <v>192.530133333333</v>
      </c>
      <c r="AJ17">
        <v>-1.22092205175043E-3</v>
      </c>
      <c r="AK17">
        <v>84.5062676990527</v>
      </c>
      <c r="AL17">
        <f t="shared" ref="AL17:AL80" si="26">(AN17 - AM17 + BM17*1000/(8.314*(BO17+273.15)) * AP17/BL17 * AO17) * BL17/(100*AZ17) * 1000/(1000 - AN17)</f>
        <v>2.5480998882547756</v>
      </c>
      <c r="AM17">
        <v>12.5196078210147</v>
      </c>
      <c r="AN17">
        <v>15.530406293706299</v>
      </c>
      <c r="AO17">
        <v>-6.5650265759723605E-5</v>
      </c>
      <c r="AP17">
        <v>123.873733639405</v>
      </c>
      <c r="AQ17">
        <v>36</v>
      </c>
      <c r="AR17">
        <v>7</v>
      </c>
      <c r="AS17">
        <f t="shared" ref="AS17:AS80" si="27">IF(AQ17*$H$13&gt;=AU17,1,(AU17/(AU17-AQ17*$H$13)))</f>
        <v>1</v>
      </c>
      <c r="AT17">
        <f t="shared" ref="AT17:AT80" si="28">(AS17-1)*100</f>
        <v>0</v>
      </c>
      <c r="AU17">
        <f t="shared" ref="AU17:AU80" si="29">MAX(0,($B$13+$C$13*BT17)/(1+$D$13*BT17)*BM17/(BO17+273)*$E$13)</f>
        <v>54340.444195155644</v>
      </c>
      <c r="AV17">
        <f t="shared" ref="AV17:AV80" si="30">$B$11*BU17+$C$11*BV17+$D$11*CG17</f>
        <v>1200.0066666666701</v>
      </c>
      <c r="AW17">
        <f t="shared" ref="AW17:AW80" si="31">AV17*AX17</f>
        <v>1011.6055719997358</v>
      </c>
      <c r="AX17">
        <f t="shared" ref="AX17:AX80" si="32">($B$11*$D$9+$C$11*$D$9+$D$11*(CH17*$E$9+CI17*$G$9))/($B$11+$C$11+$D$11)</f>
        <v>0.84299995999999966</v>
      </c>
      <c r="AY17">
        <f t="shared" ref="AY17:AY80" si="33">($B$11*$K$9+$C$11*$K$9+$D$11*(CH17*$L$9+CI17*$N$9))/($B$11+$C$11+$D$11)</f>
        <v>0.15869989999999995</v>
      </c>
      <c r="AZ17">
        <v>6</v>
      </c>
      <c r="BA17">
        <v>0.5</v>
      </c>
      <c r="BB17" t="s">
        <v>345</v>
      </c>
      <c r="BC17">
        <v>2</v>
      </c>
      <c r="BD17" t="b">
        <v>1</v>
      </c>
      <c r="BE17">
        <v>1736449703</v>
      </c>
      <c r="BF17">
        <v>189.53833333333299</v>
      </c>
      <c r="BG17">
        <v>199.92533333333299</v>
      </c>
      <c r="BH17">
        <v>15.531833333333299</v>
      </c>
      <c r="BI17">
        <v>12.5178333333333</v>
      </c>
      <c r="BJ17">
        <v>188.91833333333301</v>
      </c>
      <c r="BK17">
        <v>15.472533333333301</v>
      </c>
      <c r="BL17">
        <v>500.017333333333</v>
      </c>
      <c r="BM17">
        <v>102.211</v>
      </c>
      <c r="BN17">
        <v>9.9291233333333298E-2</v>
      </c>
      <c r="BO17">
        <v>25.018233333333299</v>
      </c>
      <c r="BP17">
        <v>24.710899999999999</v>
      </c>
      <c r="BQ17">
        <v>999.9</v>
      </c>
      <c r="BR17">
        <v>0</v>
      </c>
      <c r="BS17">
        <v>0</v>
      </c>
      <c r="BT17">
        <v>9987.5</v>
      </c>
      <c r="BU17">
        <v>385.03800000000001</v>
      </c>
      <c r="BV17">
        <v>127.179666666667</v>
      </c>
      <c r="BW17">
        <v>-10.387166666666699</v>
      </c>
      <c r="BX17">
        <v>192.52866666666699</v>
      </c>
      <c r="BY17">
        <v>202.459666666667</v>
      </c>
      <c r="BZ17">
        <v>3.0139900000000002</v>
      </c>
      <c r="CA17">
        <v>199.92533333333299</v>
      </c>
      <c r="CB17">
        <v>12.5178333333333</v>
      </c>
      <c r="CC17">
        <v>1.5875233333333301</v>
      </c>
      <c r="CD17">
        <v>1.2794633333333301</v>
      </c>
      <c r="CE17">
        <v>13.838233333333299</v>
      </c>
      <c r="CF17">
        <v>10.5597333333333</v>
      </c>
      <c r="CG17">
        <v>1200.0066666666701</v>
      </c>
      <c r="CH17">
        <v>0.90000133333333299</v>
      </c>
      <c r="CI17">
        <v>9.9998666666666694E-2</v>
      </c>
      <c r="CJ17">
        <v>20</v>
      </c>
      <c r="CK17">
        <v>23455.833333333299</v>
      </c>
      <c r="CL17">
        <v>1736449596</v>
      </c>
      <c r="CM17" t="s">
        <v>346</v>
      </c>
      <c r="CN17">
        <v>1736449594</v>
      </c>
      <c r="CO17">
        <v>1736449596</v>
      </c>
      <c r="CP17">
        <v>2</v>
      </c>
      <c r="CQ17">
        <v>0.52600000000000002</v>
      </c>
      <c r="CR17">
        <v>-1.4999999999999999E-2</v>
      </c>
      <c r="CS17">
        <v>0.63</v>
      </c>
      <c r="CT17">
        <v>3.9E-2</v>
      </c>
      <c r="CU17">
        <v>200</v>
      </c>
      <c r="CV17">
        <v>13</v>
      </c>
      <c r="CW17">
        <v>0.21</v>
      </c>
      <c r="CX17">
        <v>0.03</v>
      </c>
      <c r="CY17">
        <v>-10.328325</v>
      </c>
      <c r="CZ17">
        <v>-0.47671127819549203</v>
      </c>
      <c r="DA17">
        <v>7.53079801548283E-2</v>
      </c>
      <c r="DB17">
        <v>0</v>
      </c>
      <c r="DC17">
        <v>2.9962135000000001</v>
      </c>
      <c r="DD17">
        <v>0.18864586466165401</v>
      </c>
      <c r="DE17">
        <v>1.9167827543829799E-2</v>
      </c>
      <c r="DF17">
        <v>1</v>
      </c>
      <c r="DG17">
        <v>1</v>
      </c>
      <c r="DH17">
        <v>2</v>
      </c>
      <c r="DI17" t="s">
        <v>347</v>
      </c>
      <c r="DJ17">
        <v>3.1186199999999999</v>
      </c>
      <c r="DK17">
        <v>2.79976</v>
      </c>
      <c r="DL17">
        <v>5.2251699999999998E-2</v>
      </c>
      <c r="DM17">
        <v>5.5592700000000002E-2</v>
      </c>
      <c r="DN17">
        <v>8.6898900000000001E-2</v>
      </c>
      <c r="DO17">
        <v>7.4898000000000006E-2</v>
      </c>
      <c r="DP17">
        <v>26431.7</v>
      </c>
      <c r="DQ17">
        <v>24342.1</v>
      </c>
      <c r="DR17">
        <v>26681.9</v>
      </c>
      <c r="DS17">
        <v>24117.3</v>
      </c>
      <c r="DT17">
        <v>33665.199999999997</v>
      </c>
      <c r="DU17">
        <v>32485.5</v>
      </c>
      <c r="DV17">
        <v>40343.1</v>
      </c>
      <c r="DW17">
        <v>38127.4</v>
      </c>
      <c r="DX17">
        <v>2.0120300000000002</v>
      </c>
      <c r="DY17">
        <v>2.2634300000000001</v>
      </c>
      <c r="DZ17">
        <v>0.141792</v>
      </c>
      <c r="EA17">
        <v>0</v>
      </c>
      <c r="EB17">
        <v>22.376000000000001</v>
      </c>
      <c r="EC17">
        <v>999.9</v>
      </c>
      <c r="ED17">
        <v>64.442999999999998</v>
      </c>
      <c r="EE17">
        <v>22.164999999999999</v>
      </c>
      <c r="EF17">
        <v>16.899899999999999</v>
      </c>
      <c r="EG17">
        <v>64.144800000000004</v>
      </c>
      <c r="EH17">
        <v>26.902999999999999</v>
      </c>
      <c r="EI17">
        <v>1</v>
      </c>
      <c r="EJ17">
        <v>-0.41501300000000002</v>
      </c>
      <c r="EK17">
        <v>-3.8571599999999999</v>
      </c>
      <c r="EL17">
        <v>20.243600000000001</v>
      </c>
      <c r="EM17">
        <v>5.26776</v>
      </c>
      <c r="EN17">
        <v>12.007400000000001</v>
      </c>
      <c r="EO17">
        <v>5.0006000000000004</v>
      </c>
      <c r="EP17">
        <v>3.2879999999999998</v>
      </c>
      <c r="EQ17">
        <v>9999</v>
      </c>
      <c r="ER17">
        <v>9999</v>
      </c>
      <c r="ES17">
        <v>999.9</v>
      </c>
      <c r="ET17">
        <v>9999</v>
      </c>
      <c r="EU17">
        <v>1.87225</v>
      </c>
      <c r="EV17">
        <v>1.8731500000000001</v>
      </c>
      <c r="EW17">
        <v>1.8693500000000001</v>
      </c>
      <c r="EX17">
        <v>1.875</v>
      </c>
      <c r="EY17">
        <v>1.8753500000000001</v>
      </c>
      <c r="EZ17">
        <v>1.87378</v>
      </c>
      <c r="FA17">
        <v>1.87229</v>
      </c>
      <c r="FB17">
        <v>1.8714299999999999</v>
      </c>
      <c r="FC17">
        <v>5</v>
      </c>
      <c r="FD17">
        <v>0</v>
      </c>
      <c r="FE17">
        <v>0</v>
      </c>
      <c r="FF17">
        <v>0</v>
      </c>
      <c r="FG17" t="s">
        <v>348</v>
      </c>
      <c r="FH17" t="s">
        <v>349</v>
      </c>
      <c r="FI17" t="s">
        <v>350</v>
      </c>
      <c r="FJ17" t="s">
        <v>350</v>
      </c>
      <c r="FK17" t="s">
        <v>350</v>
      </c>
      <c r="FL17" t="s">
        <v>350</v>
      </c>
      <c r="FM17">
        <v>0</v>
      </c>
      <c r="FN17">
        <v>100</v>
      </c>
      <c r="FO17">
        <v>100</v>
      </c>
      <c r="FP17">
        <v>0.62</v>
      </c>
      <c r="FQ17">
        <v>5.9299999999999999E-2</v>
      </c>
      <c r="FR17">
        <v>0.34321388301456301</v>
      </c>
      <c r="FS17">
        <v>1.93526017593624E-3</v>
      </c>
      <c r="FT17">
        <v>-2.6352868309754201E-6</v>
      </c>
      <c r="FU17">
        <v>7.4988703689445403E-10</v>
      </c>
      <c r="FV17">
        <v>5.9295258707654903E-2</v>
      </c>
      <c r="FW17">
        <v>0</v>
      </c>
      <c r="FX17">
        <v>0</v>
      </c>
      <c r="FY17">
        <v>0</v>
      </c>
      <c r="FZ17">
        <v>1</v>
      </c>
      <c r="GA17">
        <v>1999</v>
      </c>
      <c r="GB17">
        <v>0</v>
      </c>
      <c r="GC17">
        <v>14</v>
      </c>
      <c r="GD17">
        <v>1.9</v>
      </c>
      <c r="GE17">
        <v>1.8</v>
      </c>
      <c r="GF17">
        <v>0.62866200000000005</v>
      </c>
      <c r="GG17">
        <v>2.52319</v>
      </c>
      <c r="GH17">
        <v>1.5979000000000001</v>
      </c>
      <c r="GI17">
        <v>2.3535200000000001</v>
      </c>
      <c r="GJ17">
        <v>1.64917</v>
      </c>
      <c r="GK17">
        <v>2.4060100000000002</v>
      </c>
      <c r="GL17">
        <v>26.0456</v>
      </c>
      <c r="GM17">
        <v>14.280900000000001</v>
      </c>
      <c r="GN17">
        <v>19</v>
      </c>
      <c r="GO17">
        <v>451.34500000000003</v>
      </c>
      <c r="GP17">
        <v>637.62900000000002</v>
      </c>
      <c r="GQ17">
        <v>29.243400000000001</v>
      </c>
      <c r="GR17">
        <v>21.9133</v>
      </c>
      <c r="GS17">
        <v>30.000299999999999</v>
      </c>
      <c r="GT17">
        <v>21.851800000000001</v>
      </c>
      <c r="GU17">
        <v>21.834599999999998</v>
      </c>
      <c r="GV17">
        <v>12.6494</v>
      </c>
      <c r="GW17">
        <v>28.459700000000002</v>
      </c>
      <c r="GX17">
        <v>100</v>
      </c>
      <c r="GY17">
        <v>29.252700000000001</v>
      </c>
      <c r="GZ17">
        <v>206.73400000000001</v>
      </c>
      <c r="HA17">
        <v>12.509499999999999</v>
      </c>
      <c r="HB17">
        <v>101.322</v>
      </c>
      <c r="HC17">
        <v>101.31100000000001</v>
      </c>
    </row>
    <row r="18" spans="1:211" x14ac:dyDescent="0.2">
      <c r="A18">
        <v>2</v>
      </c>
      <c r="B18">
        <v>1736449707</v>
      </c>
      <c r="C18">
        <v>2</v>
      </c>
      <c r="D18" t="s">
        <v>351</v>
      </c>
      <c r="E18" t="s">
        <v>352</v>
      </c>
      <c r="F18">
        <v>2</v>
      </c>
      <c r="G18">
        <v>1736449706</v>
      </c>
      <c r="H18">
        <f t="shared" si="0"/>
        <v>2.5475239895481915E-3</v>
      </c>
      <c r="I18">
        <f t="shared" si="1"/>
        <v>2.5475239895481914</v>
      </c>
      <c r="J18">
        <f t="shared" si="2"/>
        <v>8.2225965259888412</v>
      </c>
      <c r="K18">
        <f t="shared" si="3"/>
        <v>189.5</v>
      </c>
      <c r="L18">
        <f t="shared" si="4"/>
        <v>99.755862142808155</v>
      </c>
      <c r="M18">
        <f t="shared" si="5"/>
        <v>10.20602424097236</v>
      </c>
      <c r="N18">
        <f t="shared" si="6"/>
        <v>19.387748771049999</v>
      </c>
      <c r="O18">
        <f t="shared" si="7"/>
        <v>0.15637975162043702</v>
      </c>
      <c r="P18">
        <f t="shared" si="8"/>
        <v>3.5383901003142944</v>
      </c>
      <c r="Q18">
        <f t="shared" si="9"/>
        <v>0.15263923948341548</v>
      </c>
      <c r="R18">
        <f t="shared" si="10"/>
        <v>9.5728142863467286E-2</v>
      </c>
      <c r="S18">
        <f t="shared" si="11"/>
        <v>190.44145271888101</v>
      </c>
      <c r="T18">
        <f t="shared" si="12"/>
        <v>25.399292989201321</v>
      </c>
      <c r="U18">
        <f t="shared" si="13"/>
        <v>25.399292989201321</v>
      </c>
      <c r="V18">
        <f t="shared" si="14"/>
        <v>3.2561633149258284</v>
      </c>
      <c r="W18">
        <f t="shared" si="15"/>
        <v>49.936751835289918</v>
      </c>
      <c r="X18">
        <f t="shared" si="16"/>
        <v>1.5890587670828202</v>
      </c>
      <c r="Y18">
        <f t="shared" si="17"/>
        <v>3.1821428280400181</v>
      </c>
      <c r="Z18">
        <f t="shared" si="18"/>
        <v>1.6671045478430082</v>
      </c>
      <c r="AA18">
        <f t="shared" si="19"/>
        <v>-112.34580793907524</v>
      </c>
      <c r="AB18">
        <f t="shared" si="20"/>
        <v>-73.689902330365925</v>
      </c>
      <c r="AC18">
        <f t="shared" si="21"/>
        <v>-4.4143161287993493</v>
      </c>
      <c r="AD18">
        <f t="shared" si="22"/>
        <v>-8.5736793595145855E-3</v>
      </c>
      <c r="AE18">
        <f t="shared" si="23"/>
        <v>8.2575101275626288</v>
      </c>
      <c r="AF18">
        <f t="shared" si="24"/>
        <v>2.5494705669517814</v>
      </c>
      <c r="AG18">
        <f t="shared" si="25"/>
        <v>8.2225965259888412</v>
      </c>
      <c r="AH18">
        <v>202.47477848019199</v>
      </c>
      <c r="AI18">
        <v>192.49704848484799</v>
      </c>
      <c r="AJ18">
        <v>-3.3351180773407698E-3</v>
      </c>
      <c r="AK18">
        <v>84.5062676990527</v>
      </c>
      <c r="AL18">
        <f t="shared" si="26"/>
        <v>2.5475239895481914</v>
      </c>
      <c r="AM18">
        <v>12.518366033215999</v>
      </c>
      <c r="AN18">
        <v>15.531141958041999</v>
      </c>
      <c r="AO18">
        <v>-5.6293330630334097E-5</v>
      </c>
      <c r="AP18">
        <v>123.873733639405</v>
      </c>
      <c r="AQ18">
        <v>37</v>
      </c>
      <c r="AR18">
        <v>7</v>
      </c>
      <c r="AS18">
        <f t="shared" si="27"/>
        <v>1</v>
      </c>
      <c r="AT18">
        <f t="shared" si="28"/>
        <v>0</v>
      </c>
      <c r="AU18">
        <f t="shared" si="29"/>
        <v>54471.855688055752</v>
      </c>
      <c r="AV18">
        <f t="shared" si="30"/>
        <v>1200.01</v>
      </c>
      <c r="AW18">
        <f t="shared" si="31"/>
        <v>1011.6088440034499</v>
      </c>
      <c r="AX18">
        <f t="shared" si="32"/>
        <v>0.84300034499999998</v>
      </c>
      <c r="AY18">
        <f t="shared" si="33"/>
        <v>0.15869988810000002</v>
      </c>
      <c r="AZ18">
        <v>6</v>
      </c>
      <c r="BA18">
        <v>0.5</v>
      </c>
      <c r="BB18" t="s">
        <v>345</v>
      </c>
      <c r="BC18">
        <v>2</v>
      </c>
      <c r="BD18" t="b">
        <v>1</v>
      </c>
      <c r="BE18">
        <v>1736449706</v>
      </c>
      <c r="BF18">
        <v>189.5</v>
      </c>
      <c r="BG18">
        <v>199.99799999999999</v>
      </c>
      <c r="BH18">
        <v>15.5318</v>
      </c>
      <c r="BI18">
        <v>12.517300000000001</v>
      </c>
      <c r="BJ18">
        <v>188.88</v>
      </c>
      <c r="BK18">
        <v>15.4725</v>
      </c>
      <c r="BL18">
        <v>499.56</v>
      </c>
      <c r="BM18">
        <v>102.211</v>
      </c>
      <c r="BN18">
        <v>9.9019899999999994E-2</v>
      </c>
      <c r="BO18">
        <v>25.013000000000002</v>
      </c>
      <c r="BP18">
        <v>24.701000000000001</v>
      </c>
      <c r="BQ18">
        <v>999.9</v>
      </c>
      <c r="BR18">
        <v>0</v>
      </c>
      <c r="BS18">
        <v>0</v>
      </c>
      <c r="BT18">
        <v>10012.5</v>
      </c>
      <c r="BU18">
        <v>385.06099999999998</v>
      </c>
      <c r="BV18">
        <v>127.172</v>
      </c>
      <c r="BW18">
        <v>-10.4983</v>
      </c>
      <c r="BX18">
        <v>192.49</v>
      </c>
      <c r="BY18">
        <v>202.53299999999999</v>
      </c>
      <c r="BZ18">
        <v>3.0145200000000001</v>
      </c>
      <c r="CA18">
        <v>199.99799999999999</v>
      </c>
      <c r="CB18">
        <v>12.517300000000001</v>
      </c>
      <c r="CC18">
        <v>1.5875300000000001</v>
      </c>
      <c r="CD18">
        <v>1.2794099999999999</v>
      </c>
      <c r="CE18">
        <v>13.8383</v>
      </c>
      <c r="CF18">
        <v>10.559100000000001</v>
      </c>
      <c r="CG18">
        <v>1200.01</v>
      </c>
      <c r="CH18">
        <v>0.900003</v>
      </c>
      <c r="CI18">
        <v>9.9997500000000003E-2</v>
      </c>
      <c r="CJ18">
        <v>20</v>
      </c>
      <c r="CK18">
        <v>23455.9</v>
      </c>
      <c r="CL18">
        <v>1736449596</v>
      </c>
      <c r="CM18" t="s">
        <v>346</v>
      </c>
      <c r="CN18">
        <v>1736449594</v>
      </c>
      <c r="CO18">
        <v>1736449596</v>
      </c>
      <c r="CP18">
        <v>2</v>
      </c>
      <c r="CQ18">
        <v>0.52600000000000002</v>
      </c>
      <c r="CR18">
        <v>-1.4999999999999999E-2</v>
      </c>
      <c r="CS18">
        <v>0.63</v>
      </c>
      <c r="CT18">
        <v>3.9E-2</v>
      </c>
      <c r="CU18">
        <v>200</v>
      </c>
      <c r="CV18">
        <v>13</v>
      </c>
      <c r="CW18">
        <v>0.21</v>
      </c>
      <c r="CX18">
        <v>0.03</v>
      </c>
      <c r="CY18">
        <v>-10.343209999999999</v>
      </c>
      <c r="CZ18">
        <v>-0.45110075187969201</v>
      </c>
      <c r="DA18">
        <v>7.3831571160310694E-2</v>
      </c>
      <c r="DB18">
        <v>0</v>
      </c>
      <c r="DC18">
        <v>3.0008379999999999</v>
      </c>
      <c r="DD18">
        <v>0.15920751879699899</v>
      </c>
      <c r="DE18">
        <v>1.7091160756367602E-2</v>
      </c>
      <c r="DF18">
        <v>1</v>
      </c>
      <c r="DG18">
        <v>1</v>
      </c>
      <c r="DH18">
        <v>2</v>
      </c>
      <c r="DI18" t="s">
        <v>347</v>
      </c>
      <c r="DJ18">
        <v>3.11883</v>
      </c>
      <c r="DK18">
        <v>2.8000600000000002</v>
      </c>
      <c r="DL18">
        <v>5.2247500000000002E-2</v>
      </c>
      <c r="DM18">
        <v>5.5613500000000003E-2</v>
      </c>
      <c r="DN18">
        <v>8.6902099999999996E-2</v>
      </c>
      <c r="DO18">
        <v>7.4897699999999998E-2</v>
      </c>
      <c r="DP18">
        <v>26431.7</v>
      </c>
      <c r="DQ18">
        <v>24341.200000000001</v>
      </c>
      <c r="DR18">
        <v>26681.7</v>
      </c>
      <c r="DS18">
        <v>24116.799999999999</v>
      </c>
      <c r="DT18">
        <v>33664.800000000003</v>
      </c>
      <c r="DU18">
        <v>32485</v>
      </c>
      <c r="DV18">
        <v>40342.6</v>
      </c>
      <c r="DW18">
        <v>38126.800000000003</v>
      </c>
      <c r="DX18">
        <v>2.01187</v>
      </c>
      <c r="DY18">
        <v>2.2631199999999998</v>
      </c>
      <c r="DZ18">
        <v>0.141099</v>
      </c>
      <c r="EA18">
        <v>0</v>
      </c>
      <c r="EB18">
        <v>22.377700000000001</v>
      </c>
      <c r="EC18">
        <v>999.9</v>
      </c>
      <c r="ED18">
        <v>64.442999999999998</v>
      </c>
      <c r="EE18">
        <v>22.164999999999999</v>
      </c>
      <c r="EF18">
        <v>16.898900000000001</v>
      </c>
      <c r="EG18">
        <v>64.364800000000002</v>
      </c>
      <c r="EH18">
        <v>26.3782</v>
      </c>
      <c r="EI18">
        <v>1</v>
      </c>
      <c r="EJ18">
        <v>-0.41501500000000002</v>
      </c>
      <c r="EK18">
        <v>-3.8738299999999999</v>
      </c>
      <c r="EL18">
        <v>20.2425</v>
      </c>
      <c r="EM18">
        <v>5.26431</v>
      </c>
      <c r="EN18">
        <v>12.0067</v>
      </c>
      <c r="EO18">
        <v>4.9996499999999999</v>
      </c>
      <c r="EP18">
        <v>3.28708</v>
      </c>
      <c r="EQ18">
        <v>9999</v>
      </c>
      <c r="ER18">
        <v>9999</v>
      </c>
      <c r="ES18">
        <v>999.9</v>
      </c>
      <c r="ET18">
        <v>9999</v>
      </c>
      <c r="EU18">
        <v>1.87225</v>
      </c>
      <c r="EV18">
        <v>1.8731500000000001</v>
      </c>
      <c r="EW18">
        <v>1.8693500000000001</v>
      </c>
      <c r="EX18">
        <v>1.875</v>
      </c>
      <c r="EY18">
        <v>1.87537</v>
      </c>
      <c r="EZ18">
        <v>1.87378</v>
      </c>
      <c r="FA18">
        <v>1.8723000000000001</v>
      </c>
      <c r="FB18">
        <v>1.8714299999999999</v>
      </c>
      <c r="FC18">
        <v>5</v>
      </c>
      <c r="FD18">
        <v>0</v>
      </c>
      <c r="FE18">
        <v>0</v>
      </c>
      <c r="FF18">
        <v>0</v>
      </c>
      <c r="FG18" t="s">
        <v>348</v>
      </c>
      <c r="FH18" t="s">
        <v>349</v>
      </c>
      <c r="FI18" t="s">
        <v>350</v>
      </c>
      <c r="FJ18" t="s">
        <v>350</v>
      </c>
      <c r="FK18" t="s">
        <v>350</v>
      </c>
      <c r="FL18" t="s">
        <v>350</v>
      </c>
      <c r="FM18">
        <v>0</v>
      </c>
      <c r="FN18">
        <v>100</v>
      </c>
      <c r="FO18">
        <v>100</v>
      </c>
      <c r="FP18">
        <v>0.62</v>
      </c>
      <c r="FQ18">
        <v>5.9299999999999999E-2</v>
      </c>
      <c r="FR18">
        <v>0.34321388301456301</v>
      </c>
      <c r="FS18">
        <v>1.93526017593624E-3</v>
      </c>
      <c r="FT18">
        <v>-2.6352868309754201E-6</v>
      </c>
      <c r="FU18">
        <v>7.4988703689445403E-10</v>
      </c>
      <c r="FV18">
        <v>5.9295258707654903E-2</v>
      </c>
      <c r="FW18">
        <v>0</v>
      </c>
      <c r="FX18">
        <v>0</v>
      </c>
      <c r="FY18">
        <v>0</v>
      </c>
      <c r="FZ18">
        <v>1</v>
      </c>
      <c r="GA18">
        <v>1999</v>
      </c>
      <c r="GB18">
        <v>0</v>
      </c>
      <c r="GC18">
        <v>14</v>
      </c>
      <c r="GD18">
        <v>1.9</v>
      </c>
      <c r="GE18">
        <v>1.9</v>
      </c>
      <c r="GF18">
        <v>0.63476600000000005</v>
      </c>
      <c r="GG18">
        <v>2.52197</v>
      </c>
      <c r="GH18">
        <v>1.5979000000000001</v>
      </c>
      <c r="GI18">
        <v>2.35229</v>
      </c>
      <c r="GJ18">
        <v>1.64917</v>
      </c>
      <c r="GK18">
        <v>2.2936999999999999</v>
      </c>
      <c r="GL18">
        <v>26.0456</v>
      </c>
      <c r="GM18">
        <v>14.280900000000001</v>
      </c>
      <c r="GN18">
        <v>19</v>
      </c>
      <c r="GO18">
        <v>451.267</v>
      </c>
      <c r="GP18">
        <v>637.39</v>
      </c>
      <c r="GQ18">
        <v>29.238</v>
      </c>
      <c r="GR18">
        <v>21.913599999999999</v>
      </c>
      <c r="GS18">
        <v>30.0002</v>
      </c>
      <c r="GT18">
        <v>21.852799999999998</v>
      </c>
      <c r="GU18">
        <v>21.835100000000001</v>
      </c>
      <c r="GV18">
        <v>12.810700000000001</v>
      </c>
      <c r="GW18">
        <v>28.459700000000002</v>
      </c>
      <c r="GX18">
        <v>100</v>
      </c>
      <c r="GY18">
        <v>29.252700000000001</v>
      </c>
      <c r="GZ18">
        <v>206.73400000000001</v>
      </c>
      <c r="HA18">
        <v>12.509499999999999</v>
      </c>
      <c r="HB18">
        <v>101.321</v>
      </c>
      <c r="HC18">
        <v>101.309</v>
      </c>
    </row>
    <row r="19" spans="1:211" x14ac:dyDescent="0.2">
      <c r="A19">
        <v>3</v>
      </c>
      <c r="B19">
        <v>1736449709</v>
      </c>
      <c r="C19">
        <v>4</v>
      </c>
      <c r="D19" t="s">
        <v>353</v>
      </c>
      <c r="E19" t="s">
        <v>354</v>
      </c>
      <c r="F19">
        <v>2</v>
      </c>
      <c r="G19">
        <v>1736449707</v>
      </c>
      <c r="H19">
        <f t="shared" si="0"/>
        <v>2.5497453631227007E-3</v>
      </c>
      <c r="I19">
        <f t="shared" si="1"/>
        <v>2.5497453631227005</v>
      </c>
      <c r="J19">
        <f t="shared" si="2"/>
        <v>8.237922522626496</v>
      </c>
      <c r="K19">
        <f t="shared" si="3"/>
        <v>189.49950000000001</v>
      </c>
      <c r="L19">
        <f t="shared" si="4"/>
        <v>99.679675697150074</v>
      </c>
      <c r="M19">
        <f t="shared" si="5"/>
        <v>10.198258321915539</v>
      </c>
      <c r="N19">
        <f t="shared" si="6"/>
        <v>19.387752210845999</v>
      </c>
      <c r="O19">
        <f t="shared" si="7"/>
        <v>0.15653435649618258</v>
      </c>
      <c r="P19">
        <f t="shared" si="8"/>
        <v>3.5379522556797518</v>
      </c>
      <c r="Q19">
        <f t="shared" si="9"/>
        <v>0.1527860882082685</v>
      </c>
      <c r="R19">
        <f t="shared" si="10"/>
        <v>9.5820596628868465E-2</v>
      </c>
      <c r="S19">
        <f t="shared" si="11"/>
        <v>190.44064064336311</v>
      </c>
      <c r="T19">
        <f t="shared" si="12"/>
        <v>25.39864950515565</v>
      </c>
      <c r="U19">
        <f t="shared" si="13"/>
        <v>25.39864950515565</v>
      </c>
      <c r="V19">
        <f t="shared" si="14"/>
        <v>3.2560387720048158</v>
      </c>
      <c r="W19">
        <f t="shared" si="15"/>
        <v>49.937970115522937</v>
      </c>
      <c r="X19">
        <f t="shared" si="16"/>
        <v>1.5890785883406</v>
      </c>
      <c r="Y19">
        <f t="shared" si="17"/>
        <v>3.1821048886539423</v>
      </c>
      <c r="Z19">
        <f t="shared" si="18"/>
        <v>1.6669601836642158</v>
      </c>
      <c r="AA19">
        <f t="shared" si="19"/>
        <v>-112.4437705137111</v>
      </c>
      <c r="AB19">
        <f t="shared" si="20"/>
        <v>-73.596194557204569</v>
      </c>
      <c r="AC19">
        <f t="shared" si="21"/>
        <v>-4.4092295571043536</v>
      </c>
      <c r="AD19">
        <f t="shared" si="22"/>
        <v>-8.5539846569275824E-3</v>
      </c>
      <c r="AE19">
        <f t="shared" si="23"/>
        <v>8.4276249436754753</v>
      </c>
      <c r="AF19">
        <f t="shared" si="24"/>
        <v>2.5501967907101366</v>
      </c>
      <c r="AG19">
        <f t="shared" si="25"/>
        <v>8.237922522626496</v>
      </c>
      <c r="AH19">
        <v>202.47994630847299</v>
      </c>
      <c r="AI19">
        <v>192.48296969697</v>
      </c>
      <c r="AJ19">
        <v>-2.98263820728624E-3</v>
      </c>
      <c r="AK19">
        <v>84.5062676990527</v>
      </c>
      <c r="AL19">
        <f t="shared" si="26"/>
        <v>2.5497453631227005</v>
      </c>
      <c r="AM19">
        <v>12.5176737192741</v>
      </c>
      <c r="AN19">
        <v>15.532218881118901</v>
      </c>
      <c r="AO19">
        <v>-2.7357579120271499E-5</v>
      </c>
      <c r="AP19">
        <v>123.873733639405</v>
      </c>
      <c r="AQ19">
        <v>37</v>
      </c>
      <c r="AR19">
        <v>7</v>
      </c>
      <c r="AS19">
        <f t="shared" si="27"/>
        <v>1</v>
      </c>
      <c r="AT19">
        <f t="shared" si="28"/>
        <v>0</v>
      </c>
      <c r="AU19">
        <f t="shared" si="29"/>
        <v>54462.241664422007</v>
      </c>
      <c r="AV19">
        <f t="shared" si="30"/>
        <v>1200.0050000000001</v>
      </c>
      <c r="AW19">
        <f t="shared" si="31"/>
        <v>1011.6042474001349</v>
      </c>
      <c r="AX19">
        <f t="shared" si="32"/>
        <v>0.84300002699999987</v>
      </c>
      <c r="AY19">
        <f t="shared" si="33"/>
        <v>0.15869987261999999</v>
      </c>
      <c r="AZ19">
        <v>6</v>
      </c>
      <c r="BA19">
        <v>0.5</v>
      </c>
      <c r="BB19" t="s">
        <v>345</v>
      </c>
      <c r="BC19">
        <v>2</v>
      </c>
      <c r="BD19" t="b">
        <v>1</v>
      </c>
      <c r="BE19">
        <v>1736449707</v>
      </c>
      <c r="BF19">
        <v>189.49950000000001</v>
      </c>
      <c r="BG19">
        <v>200.2</v>
      </c>
      <c r="BH19">
        <v>15.53195</v>
      </c>
      <c r="BI19">
        <v>12.517150000000001</v>
      </c>
      <c r="BJ19">
        <v>188.87950000000001</v>
      </c>
      <c r="BK19">
        <v>15.47265</v>
      </c>
      <c r="BL19">
        <v>499.65249999999997</v>
      </c>
      <c r="BM19">
        <v>102.211</v>
      </c>
      <c r="BN19">
        <v>9.9307999999999994E-2</v>
      </c>
      <c r="BO19">
        <v>25.012799999999999</v>
      </c>
      <c r="BP19">
        <v>24.700600000000001</v>
      </c>
      <c r="BQ19">
        <v>999.9</v>
      </c>
      <c r="BR19">
        <v>0</v>
      </c>
      <c r="BS19">
        <v>0</v>
      </c>
      <c r="BT19">
        <v>10010.65</v>
      </c>
      <c r="BU19">
        <v>385.0625</v>
      </c>
      <c r="BV19">
        <v>127.1835</v>
      </c>
      <c r="BW19">
        <v>-10.7006</v>
      </c>
      <c r="BX19">
        <v>192.48949999999999</v>
      </c>
      <c r="BY19">
        <v>202.73750000000001</v>
      </c>
      <c r="BZ19">
        <v>3.014805</v>
      </c>
      <c r="CA19">
        <v>200.2</v>
      </c>
      <c r="CB19">
        <v>12.517150000000001</v>
      </c>
      <c r="CC19">
        <v>1.587545</v>
      </c>
      <c r="CD19">
        <v>1.2793950000000001</v>
      </c>
      <c r="CE19">
        <v>13.8384</v>
      </c>
      <c r="CF19">
        <v>10.558949999999999</v>
      </c>
      <c r="CG19">
        <v>1200.0050000000001</v>
      </c>
      <c r="CH19">
        <v>0.90000199999999997</v>
      </c>
      <c r="CI19">
        <v>9.9998100000000006E-2</v>
      </c>
      <c r="CJ19">
        <v>20</v>
      </c>
      <c r="CK19">
        <v>23455.9</v>
      </c>
      <c r="CL19">
        <v>1736449596</v>
      </c>
      <c r="CM19" t="s">
        <v>346</v>
      </c>
      <c r="CN19">
        <v>1736449594</v>
      </c>
      <c r="CO19">
        <v>1736449596</v>
      </c>
      <c r="CP19">
        <v>2</v>
      </c>
      <c r="CQ19">
        <v>0.52600000000000002</v>
      </c>
      <c r="CR19">
        <v>-1.4999999999999999E-2</v>
      </c>
      <c r="CS19">
        <v>0.63</v>
      </c>
      <c r="CT19">
        <v>3.9E-2</v>
      </c>
      <c r="CU19">
        <v>200</v>
      </c>
      <c r="CV19">
        <v>13</v>
      </c>
      <c r="CW19">
        <v>0.21</v>
      </c>
      <c r="CX19">
        <v>0.03</v>
      </c>
      <c r="CY19">
        <v>-10.365245</v>
      </c>
      <c r="CZ19">
        <v>-0.62305714285714198</v>
      </c>
      <c r="DA19">
        <v>8.6847420658301797E-2</v>
      </c>
      <c r="DB19">
        <v>0</v>
      </c>
      <c r="DC19">
        <v>3.0052029999999998</v>
      </c>
      <c r="DD19">
        <v>0.121661052631571</v>
      </c>
      <c r="DE19">
        <v>1.4192090085678E-2</v>
      </c>
      <c r="DF19">
        <v>1</v>
      </c>
      <c r="DG19">
        <v>1</v>
      </c>
      <c r="DH19">
        <v>2</v>
      </c>
      <c r="DI19" t="s">
        <v>347</v>
      </c>
      <c r="DJ19">
        <v>3.1190000000000002</v>
      </c>
      <c r="DK19">
        <v>2.8003499999999999</v>
      </c>
      <c r="DL19">
        <v>5.2243499999999998E-2</v>
      </c>
      <c r="DM19">
        <v>5.5863299999999998E-2</v>
      </c>
      <c r="DN19">
        <v>8.6905300000000005E-2</v>
      </c>
      <c r="DO19">
        <v>7.4893000000000001E-2</v>
      </c>
      <c r="DP19">
        <v>26431.9</v>
      </c>
      <c r="DQ19">
        <v>24334.6</v>
      </c>
      <c r="DR19">
        <v>26681.9</v>
      </c>
      <c r="DS19">
        <v>24116.7</v>
      </c>
      <c r="DT19">
        <v>33664.9</v>
      </c>
      <c r="DU19">
        <v>32485.1</v>
      </c>
      <c r="DV19">
        <v>40342.9</v>
      </c>
      <c r="DW19">
        <v>38126.6</v>
      </c>
      <c r="DX19">
        <v>2.0125000000000002</v>
      </c>
      <c r="DY19">
        <v>2.2627999999999999</v>
      </c>
      <c r="DZ19">
        <v>0.14108399999999999</v>
      </c>
      <c r="EA19">
        <v>0</v>
      </c>
      <c r="EB19">
        <v>22.379000000000001</v>
      </c>
      <c r="EC19">
        <v>999.9</v>
      </c>
      <c r="ED19">
        <v>64.466999999999999</v>
      </c>
      <c r="EE19">
        <v>22.164999999999999</v>
      </c>
      <c r="EF19">
        <v>16.906500000000001</v>
      </c>
      <c r="EG19">
        <v>64.1648</v>
      </c>
      <c r="EH19">
        <v>26.911100000000001</v>
      </c>
      <c r="EI19">
        <v>1</v>
      </c>
      <c r="EJ19">
        <v>-0.41491600000000001</v>
      </c>
      <c r="EK19">
        <v>-3.9042599999999998</v>
      </c>
      <c r="EL19">
        <v>20.241499999999998</v>
      </c>
      <c r="EM19">
        <v>5.2629599999999996</v>
      </c>
      <c r="EN19">
        <v>12.006500000000001</v>
      </c>
      <c r="EO19">
        <v>4.9992000000000001</v>
      </c>
      <c r="EP19">
        <v>3.2867999999999999</v>
      </c>
      <c r="EQ19">
        <v>9999</v>
      </c>
      <c r="ER19">
        <v>9999</v>
      </c>
      <c r="ES19">
        <v>999.9</v>
      </c>
      <c r="ET19">
        <v>9999</v>
      </c>
      <c r="EU19">
        <v>1.87225</v>
      </c>
      <c r="EV19">
        <v>1.8731599999999999</v>
      </c>
      <c r="EW19">
        <v>1.8693500000000001</v>
      </c>
      <c r="EX19">
        <v>1.875</v>
      </c>
      <c r="EY19">
        <v>1.8753599999999999</v>
      </c>
      <c r="EZ19">
        <v>1.87378</v>
      </c>
      <c r="FA19">
        <v>1.87232</v>
      </c>
      <c r="FB19">
        <v>1.8714299999999999</v>
      </c>
      <c r="FC19">
        <v>5</v>
      </c>
      <c r="FD19">
        <v>0</v>
      </c>
      <c r="FE19">
        <v>0</v>
      </c>
      <c r="FF19">
        <v>0</v>
      </c>
      <c r="FG19" t="s">
        <v>348</v>
      </c>
      <c r="FH19" t="s">
        <v>349</v>
      </c>
      <c r="FI19" t="s">
        <v>350</v>
      </c>
      <c r="FJ19" t="s">
        <v>350</v>
      </c>
      <c r="FK19" t="s">
        <v>350</v>
      </c>
      <c r="FL19" t="s">
        <v>350</v>
      </c>
      <c r="FM19">
        <v>0</v>
      </c>
      <c r="FN19">
        <v>100</v>
      </c>
      <c r="FO19">
        <v>100</v>
      </c>
      <c r="FP19">
        <v>0.61899999999999999</v>
      </c>
      <c r="FQ19">
        <v>5.9200000000000003E-2</v>
      </c>
      <c r="FR19">
        <v>0.34321388301456301</v>
      </c>
      <c r="FS19">
        <v>1.93526017593624E-3</v>
      </c>
      <c r="FT19">
        <v>-2.6352868309754201E-6</v>
      </c>
      <c r="FU19">
        <v>7.4988703689445403E-10</v>
      </c>
      <c r="FV19">
        <v>5.9295258707654903E-2</v>
      </c>
      <c r="FW19">
        <v>0</v>
      </c>
      <c r="FX19">
        <v>0</v>
      </c>
      <c r="FY19">
        <v>0</v>
      </c>
      <c r="FZ19">
        <v>1</v>
      </c>
      <c r="GA19">
        <v>1999</v>
      </c>
      <c r="GB19">
        <v>0</v>
      </c>
      <c r="GC19">
        <v>14</v>
      </c>
      <c r="GD19">
        <v>1.9</v>
      </c>
      <c r="GE19">
        <v>1.9</v>
      </c>
      <c r="GF19">
        <v>0.64819300000000002</v>
      </c>
      <c r="GG19">
        <v>2.50122</v>
      </c>
      <c r="GH19">
        <v>1.5979000000000001</v>
      </c>
      <c r="GI19">
        <v>2.35229</v>
      </c>
      <c r="GJ19">
        <v>1.64917</v>
      </c>
      <c r="GK19">
        <v>2.47437</v>
      </c>
      <c r="GL19">
        <v>26.0456</v>
      </c>
      <c r="GM19">
        <v>14.2896</v>
      </c>
      <c r="GN19">
        <v>19</v>
      </c>
      <c r="GO19">
        <v>451.63499999999999</v>
      </c>
      <c r="GP19">
        <v>637.13599999999997</v>
      </c>
      <c r="GQ19">
        <v>29.233000000000001</v>
      </c>
      <c r="GR19">
        <v>21.9145</v>
      </c>
      <c r="GS19">
        <v>30.000299999999999</v>
      </c>
      <c r="GT19">
        <v>21.853400000000001</v>
      </c>
      <c r="GU19">
        <v>21.835899999999999</v>
      </c>
      <c r="GV19">
        <v>13.034800000000001</v>
      </c>
      <c r="GW19">
        <v>28.459700000000002</v>
      </c>
      <c r="GX19">
        <v>100</v>
      </c>
      <c r="GY19">
        <v>29.239899999999999</v>
      </c>
      <c r="GZ19">
        <v>220.39099999999999</v>
      </c>
      <c r="HA19">
        <v>12.509499999999999</v>
      </c>
      <c r="HB19">
        <v>101.321</v>
      </c>
      <c r="HC19">
        <v>101.30800000000001</v>
      </c>
    </row>
    <row r="20" spans="1:211" x14ac:dyDescent="0.2">
      <c r="A20">
        <v>4</v>
      </c>
      <c r="B20">
        <v>1736449711</v>
      </c>
      <c r="C20">
        <v>6</v>
      </c>
      <c r="D20" t="s">
        <v>355</v>
      </c>
      <c r="E20" t="s">
        <v>356</v>
      </c>
      <c r="F20">
        <v>2</v>
      </c>
      <c r="G20">
        <v>1736449710</v>
      </c>
      <c r="H20">
        <f t="shared" si="0"/>
        <v>2.5521000192894011E-3</v>
      </c>
      <c r="I20">
        <f t="shared" si="1"/>
        <v>2.552100019289401</v>
      </c>
      <c r="J20">
        <f t="shared" si="2"/>
        <v>8.3664252543416762</v>
      </c>
      <c r="K20">
        <f t="shared" si="3"/>
        <v>189.56299999999999</v>
      </c>
      <c r="L20">
        <f t="shared" si="4"/>
        <v>98.520220919015273</v>
      </c>
      <c r="M20">
        <f t="shared" si="5"/>
        <v>10.079646796448863</v>
      </c>
      <c r="N20">
        <f t="shared" si="6"/>
        <v>19.3942732552932</v>
      </c>
      <c r="O20">
        <f t="shared" si="7"/>
        <v>0.15672688737461535</v>
      </c>
      <c r="P20">
        <f t="shared" si="8"/>
        <v>3.533061144577156</v>
      </c>
      <c r="Q20">
        <f t="shared" si="9"/>
        <v>0.15296444506046306</v>
      </c>
      <c r="R20">
        <f t="shared" si="10"/>
        <v>9.5933295746659181E-2</v>
      </c>
      <c r="S20">
        <f t="shared" si="11"/>
        <v>190.43989142400002</v>
      </c>
      <c r="T20">
        <f t="shared" si="12"/>
        <v>25.39713574143347</v>
      </c>
      <c r="U20">
        <f t="shared" si="13"/>
        <v>25.39713574143347</v>
      </c>
      <c r="V20">
        <f t="shared" si="14"/>
        <v>3.2557458074834122</v>
      </c>
      <c r="W20">
        <f t="shared" si="15"/>
        <v>49.945874715255492</v>
      </c>
      <c r="X20">
        <f t="shared" si="16"/>
        <v>1.5891880086012</v>
      </c>
      <c r="Y20">
        <f t="shared" si="17"/>
        <v>3.1818203558577332</v>
      </c>
      <c r="Z20">
        <f t="shared" si="18"/>
        <v>1.6665577988822122</v>
      </c>
      <c r="AA20">
        <f t="shared" si="19"/>
        <v>-112.54761085066259</v>
      </c>
      <c r="AB20">
        <f t="shared" si="20"/>
        <v>-73.491828425946849</v>
      </c>
      <c r="AC20">
        <f t="shared" si="21"/>
        <v>-4.4090054354651693</v>
      </c>
      <c r="AD20">
        <f t="shared" si="22"/>
        <v>-8.5532880745802231E-3</v>
      </c>
      <c r="AE20">
        <f t="shared" si="23"/>
        <v>10.126223125421058</v>
      </c>
      <c r="AF20">
        <f t="shared" si="24"/>
        <v>2.5519830324429362</v>
      </c>
      <c r="AG20">
        <f t="shared" si="25"/>
        <v>8.3664252543416762</v>
      </c>
      <c r="AH20">
        <v>202.71443727527901</v>
      </c>
      <c r="AI20">
        <v>192.52773939393899</v>
      </c>
      <c r="AJ20">
        <v>2.25492902870425E-3</v>
      </c>
      <c r="AK20">
        <v>84.5062676990527</v>
      </c>
      <c r="AL20">
        <f t="shared" si="26"/>
        <v>2.552100019289401</v>
      </c>
      <c r="AM20">
        <v>12.5173209501675</v>
      </c>
      <c r="AN20">
        <v>15.533486713286701</v>
      </c>
      <c r="AO20">
        <v>-2.8374223896161101E-6</v>
      </c>
      <c r="AP20">
        <v>123.873733639405</v>
      </c>
      <c r="AQ20">
        <v>37</v>
      </c>
      <c r="AR20">
        <v>7</v>
      </c>
      <c r="AS20">
        <f t="shared" si="27"/>
        <v>1</v>
      </c>
      <c r="AT20">
        <f t="shared" si="28"/>
        <v>0</v>
      </c>
      <c r="AU20">
        <f t="shared" si="29"/>
        <v>54354.758526571073</v>
      </c>
      <c r="AV20">
        <f t="shared" si="30"/>
        <v>1200</v>
      </c>
      <c r="AW20">
        <f t="shared" si="31"/>
        <v>1011.5995824</v>
      </c>
      <c r="AX20">
        <f t="shared" si="32"/>
        <v>0.84299965200000004</v>
      </c>
      <c r="AY20">
        <f t="shared" si="33"/>
        <v>0.15869990952000002</v>
      </c>
      <c r="AZ20">
        <v>6</v>
      </c>
      <c r="BA20">
        <v>0.5</v>
      </c>
      <c r="BB20" t="s">
        <v>345</v>
      </c>
      <c r="BC20">
        <v>2</v>
      </c>
      <c r="BD20" t="b">
        <v>1</v>
      </c>
      <c r="BE20">
        <v>1736449710</v>
      </c>
      <c r="BF20">
        <v>189.56299999999999</v>
      </c>
      <c r="BG20">
        <v>202.3</v>
      </c>
      <c r="BH20">
        <v>15.532999999999999</v>
      </c>
      <c r="BI20">
        <v>12.516999999999999</v>
      </c>
      <c r="BJ20">
        <v>188.94399999999999</v>
      </c>
      <c r="BK20">
        <v>15.473800000000001</v>
      </c>
      <c r="BL20">
        <v>499.803</v>
      </c>
      <c r="BM20">
        <v>102.211</v>
      </c>
      <c r="BN20">
        <v>9.9436399999999994E-2</v>
      </c>
      <c r="BO20">
        <v>25.011299999999999</v>
      </c>
      <c r="BP20">
        <v>24.701699999999999</v>
      </c>
      <c r="BQ20">
        <v>999.9</v>
      </c>
      <c r="BR20">
        <v>0</v>
      </c>
      <c r="BS20">
        <v>0</v>
      </c>
      <c r="BT20">
        <v>9990</v>
      </c>
      <c r="BU20">
        <v>385.07400000000001</v>
      </c>
      <c r="BV20">
        <v>127.20099999999999</v>
      </c>
      <c r="BW20">
        <v>-12.736599999999999</v>
      </c>
      <c r="BX20">
        <v>192.554</v>
      </c>
      <c r="BY20">
        <v>204.864</v>
      </c>
      <c r="BZ20">
        <v>3.01607</v>
      </c>
      <c r="CA20">
        <v>202.3</v>
      </c>
      <c r="CB20">
        <v>12.516999999999999</v>
      </c>
      <c r="CC20">
        <v>1.58765</v>
      </c>
      <c r="CD20">
        <v>1.2793699999999999</v>
      </c>
      <c r="CE20">
        <v>13.839399999999999</v>
      </c>
      <c r="CF20">
        <v>10.5587</v>
      </c>
      <c r="CG20">
        <v>1200</v>
      </c>
      <c r="CH20">
        <v>0.9</v>
      </c>
      <c r="CI20">
        <v>9.9999599999999994E-2</v>
      </c>
      <c r="CJ20">
        <v>20</v>
      </c>
      <c r="CK20">
        <v>23455.7</v>
      </c>
      <c r="CL20">
        <v>1736449596</v>
      </c>
      <c r="CM20" t="s">
        <v>346</v>
      </c>
      <c r="CN20">
        <v>1736449594</v>
      </c>
      <c r="CO20">
        <v>1736449596</v>
      </c>
      <c r="CP20">
        <v>2</v>
      </c>
      <c r="CQ20">
        <v>0.52600000000000002</v>
      </c>
      <c r="CR20">
        <v>-1.4999999999999999E-2</v>
      </c>
      <c r="CS20">
        <v>0.63</v>
      </c>
      <c r="CT20">
        <v>3.9E-2</v>
      </c>
      <c r="CU20">
        <v>200</v>
      </c>
      <c r="CV20">
        <v>13</v>
      </c>
      <c r="CW20">
        <v>0.21</v>
      </c>
      <c r="CX20">
        <v>0.03</v>
      </c>
      <c r="CY20">
        <v>-10.452665</v>
      </c>
      <c r="CZ20">
        <v>-2.0721879699248</v>
      </c>
      <c r="DA20">
        <v>0.296087673291206</v>
      </c>
      <c r="DB20">
        <v>0</v>
      </c>
      <c r="DC20">
        <v>3.0092655000000001</v>
      </c>
      <c r="DD20">
        <v>7.8631127819548799E-2</v>
      </c>
      <c r="DE20">
        <v>1.02238977278727E-2</v>
      </c>
      <c r="DF20">
        <v>1</v>
      </c>
      <c r="DG20">
        <v>1</v>
      </c>
      <c r="DH20">
        <v>2</v>
      </c>
      <c r="DI20" t="s">
        <v>347</v>
      </c>
      <c r="DJ20">
        <v>3.1188199999999999</v>
      </c>
      <c r="DK20">
        <v>2.8001299999999998</v>
      </c>
      <c r="DL20">
        <v>5.2290000000000003E-2</v>
      </c>
      <c r="DM20">
        <v>5.66042E-2</v>
      </c>
      <c r="DN20">
        <v>8.6907100000000001E-2</v>
      </c>
      <c r="DO20">
        <v>7.4896699999999997E-2</v>
      </c>
      <c r="DP20">
        <v>26430.7</v>
      </c>
      <c r="DQ20">
        <v>24315.599999999999</v>
      </c>
      <c r="DR20">
        <v>26681.9</v>
      </c>
      <c r="DS20">
        <v>24116.9</v>
      </c>
      <c r="DT20">
        <v>33664.9</v>
      </c>
      <c r="DU20">
        <v>32485.200000000001</v>
      </c>
      <c r="DV20">
        <v>40343</v>
      </c>
      <c r="DW20">
        <v>38126.800000000003</v>
      </c>
      <c r="DX20">
        <v>2.0116000000000001</v>
      </c>
      <c r="DY20">
        <v>2.26308</v>
      </c>
      <c r="DZ20">
        <v>0.141539</v>
      </c>
      <c r="EA20">
        <v>0</v>
      </c>
      <c r="EB20">
        <v>22.380199999999999</v>
      </c>
      <c r="EC20">
        <v>999.9</v>
      </c>
      <c r="ED20">
        <v>64.466999999999999</v>
      </c>
      <c r="EE20">
        <v>22.164999999999999</v>
      </c>
      <c r="EF20">
        <v>16.904399999999999</v>
      </c>
      <c r="EG20">
        <v>63.814799999999998</v>
      </c>
      <c r="EH20">
        <v>27.055299999999999</v>
      </c>
      <c r="EI20">
        <v>1</v>
      </c>
      <c r="EJ20">
        <v>-0.41467199999999999</v>
      </c>
      <c r="EK20">
        <v>-3.9208799999999999</v>
      </c>
      <c r="EL20">
        <v>20.2407</v>
      </c>
      <c r="EM20">
        <v>5.2629599999999996</v>
      </c>
      <c r="EN20">
        <v>12.005800000000001</v>
      </c>
      <c r="EO20">
        <v>4.99925</v>
      </c>
      <c r="EP20">
        <v>3.2869299999999999</v>
      </c>
      <c r="EQ20">
        <v>9999</v>
      </c>
      <c r="ER20">
        <v>9999</v>
      </c>
      <c r="ES20">
        <v>999.9</v>
      </c>
      <c r="ET20">
        <v>9999</v>
      </c>
      <c r="EU20">
        <v>1.87225</v>
      </c>
      <c r="EV20">
        <v>1.8731599999999999</v>
      </c>
      <c r="EW20">
        <v>1.8693500000000001</v>
      </c>
      <c r="EX20">
        <v>1.875</v>
      </c>
      <c r="EY20">
        <v>1.87537</v>
      </c>
      <c r="EZ20">
        <v>1.87378</v>
      </c>
      <c r="FA20">
        <v>1.87233</v>
      </c>
      <c r="FB20">
        <v>1.8714299999999999</v>
      </c>
      <c r="FC20">
        <v>5</v>
      </c>
      <c r="FD20">
        <v>0</v>
      </c>
      <c r="FE20">
        <v>0</v>
      </c>
      <c r="FF20">
        <v>0</v>
      </c>
      <c r="FG20" t="s">
        <v>348</v>
      </c>
      <c r="FH20" t="s">
        <v>349</v>
      </c>
      <c r="FI20" t="s">
        <v>350</v>
      </c>
      <c r="FJ20" t="s">
        <v>350</v>
      </c>
      <c r="FK20" t="s">
        <v>350</v>
      </c>
      <c r="FL20" t="s">
        <v>350</v>
      </c>
      <c r="FM20">
        <v>0</v>
      </c>
      <c r="FN20">
        <v>100</v>
      </c>
      <c r="FO20">
        <v>100</v>
      </c>
      <c r="FP20">
        <v>0.61899999999999999</v>
      </c>
      <c r="FQ20">
        <v>5.9299999999999999E-2</v>
      </c>
      <c r="FR20">
        <v>0.34321388301456301</v>
      </c>
      <c r="FS20">
        <v>1.93526017593624E-3</v>
      </c>
      <c r="FT20">
        <v>-2.6352868309754201E-6</v>
      </c>
      <c r="FU20">
        <v>7.4988703689445403E-10</v>
      </c>
      <c r="FV20">
        <v>5.9295258707654903E-2</v>
      </c>
      <c r="FW20">
        <v>0</v>
      </c>
      <c r="FX20">
        <v>0</v>
      </c>
      <c r="FY20">
        <v>0</v>
      </c>
      <c r="FZ20">
        <v>1</v>
      </c>
      <c r="GA20">
        <v>1999</v>
      </c>
      <c r="GB20">
        <v>0</v>
      </c>
      <c r="GC20">
        <v>14</v>
      </c>
      <c r="GD20">
        <v>1.9</v>
      </c>
      <c r="GE20">
        <v>1.9</v>
      </c>
      <c r="GF20">
        <v>0.66039999999999999</v>
      </c>
      <c r="GG20">
        <v>2.52319</v>
      </c>
      <c r="GH20">
        <v>1.5979000000000001</v>
      </c>
      <c r="GI20">
        <v>2.3535200000000001</v>
      </c>
      <c r="GJ20">
        <v>1.64917</v>
      </c>
      <c r="GK20">
        <v>2.2851599999999999</v>
      </c>
      <c r="GL20">
        <v>26.0456</v>
      </c>
      <c r="GM20">
        <v>14.2721</v>
      </c>
      <c r="GN20">
        <v>19</v>
      </c>
      <c r="GO20">
        <v>451.113</v>
      </c>
      <c r="GP20">
        <v>637.37</v>
      </c>
      <c r="GQ20">
        <v>29.231200000000001</v>
      </c>
      <c r="GR20">
        <v>21.915099999999999</v>
      </c>
      <c r="GS20">
        <v>30.000399999999999</v>
      </c>
      <c r="GT20">
        <v>21.8537</v>
      </c>
      <c r="GU20">
        <v>21.836600000000001</v>
      </c>
      <c r="GV20">
        <v>13.2912</v>
      </c>
      <c r="GW20">
        <v>28.459700000000002</v>
      </c>
      <c r="GX20">
        <v>100</v>
      </c>
      <c r="GY20">
        <v>29.239899999999999</v>
      </c>
      <c r="GZ20">
        <v>227.11799999999999</v>
      </c>
      <c r="HA20">
        <v>12.509499999999999</v>
      </c>
      <c r="HB20">
        <v>101.322</v>
      </c>
      <c r="HC20">
        <v>101.309</v>
      </c>
    </row>
    <row r="21" spans="1:211" x14ac:dyDescent="0.2">
      <c r="A21">
        <v>5</v>
      </c>
      <c r="B21">
        <v>1736449713</v>
      </c>
      <c r="C21">
        <v>8</v>
      </c>
      <c r="D21" t="s">
        <v>357</v>
      </c>
      <c r="E21" t="s">
        <v>358</v>
      </c>
      <c r="F21">
        <v>2</v>
      </c>
      <c r="G21">
        <v>1736449711</v>
      </c>
      <c r="H21">
        <f t="shared" si="0"/>
        <v>2.5529599362595322E-3</v>
      </c>
      <c r="I21">
        <f t="shared" si="1"/>
        <v>2.5529599362595321</v>
      </c>
      <c r="J21">
        <f t="shared" si="2"/>
        <v>8.4892000655797268</v>
      </c>
      <c r="K21">
        <f t="shared" si="3"/>
        <v>189.73699999999999</v>
      </c>
      <c r="L21">
        <f t="shared" si="4"/>
        <v>97.462285197445368</v>
      </c>
      <c r="M21">
        <f t="shared" si="5"/>
        <v>9.971417415183824</v>
      </c>
      <c r="N21">
        <f t="shared" si="6"/>
        <v>19.412091787832651</v>
      </c>
      <c r="O21">
        <f t="shared" si="7"/>
        <v>0.15678972415941461</v>
      </c>
      <c r="P21">
        <f t="shared" si="8"/>
        <v>3.5352055693118327</v>
      </c>
      <c r="Q21">
        <f t="shared" si="9"/>
        <v>0.15302652833224728</v>
      </c>
      <c r="R21">
        <f t="shared" si="10"/>
        <v>9.5972165494574699E-2</v>
      </c>
      <c r="S21">
        <f t="shared" si="11"/>
        <v>190.439990712</v>
      </c>
      <c r="T21">
        <f t="shared" si="12"/>
        <v>25.396977609181381</v>
      </c>
      <c r="U21">
        <f t="shared" si="13"/>
        <v>25.396977609181381</v>
      </c>
      <c r="V21">
        <f t="shared" si="14"/>
        <v>3.2557152048684213</v>
      </c>
      <c r="W21">
        <f t="shared" si="15"/>
        <v>49.947745187027806</v>
      </c>
      <c r="X21">
        <f t="shared" si="16"/>
        <v>1.58927120916761</v>
      </c>
      <c r="Y21">
        <f t="shared" si="17"/>
        <v>3.1818677764464294</v>
      </c>
      <c r="Z21">
        <f t="shared" si="18"/>
        <v>1.6664439957008113</v>
      </c>
      <c r="AA21">
        <f t="shared" si="19"/>
        <v>-112.58553318904536</v>
      </c>
      <c r="AB21">
        <f t="shared" si="20"/>
        <v>-73.458649056318436</v>
      </c>
      <c r="AC21">
        <f t="shared" si="21"/>
        <v>-4.4043436756806651</v>
      </c>
      <c r="AD21">
        <f t="shared" si="22"/>
        <v>-8.5352090444814621E-3</v>
      </c>
      <c r="AE21">
        <f t="shared" si="23"/>
        <v>11.669043877967658</v>
      </c>
      <c r="AF21">
        <f t="shared" si="24"/>
        <v>2.5519121355647689</v>
      </c>
      <c r="AG21">
        <f t="shared" si="25"/>
        <v>8.4892000655797268</v>
      </c>
      <c r="AH21">
        <v>203.79411015721601</v>
      </c>
      <c r="AI21">
        <v>192.847642424242</v>
      </c>
      <c r="AJ21">
        <v>8.96259571076468E-2</v>
      </c>
      <c r="AK21">
        <v>84.5062676990527</v>
      </c>
      <c r="AL21">
        <f t="shared" si="26"/>
        <v>2.5529599362595321</v>
      </c>
      <c r="AM21">
        <v>12.517085287652</v>
      </c>
      <c r="AN21">
        <v>15.5344496503497</v>
      </c>
      <c r="AO21">
        <v>1.6840841678193601E-5</v>
      </c>
      <c r="AP21">
        <v>123.873733639405</v>
      </c>
      <c r="AQ21">
        <v>37</v>
      </c>
      <c r="AR21">
        <v>7</v>
      </c>
      <c r="AS21">
        <f t="shared" si="27"/>
        <v>1</v>
      </c>
      <c r="AT21">
        <f t="shared" si="28"/>
        <v>0</v>
      </c>
      <c r="AU21">
        <f t="shared" si="29"/>
        <v>54401.94622432351</v>
      </c>
      <c r="AV21">
        <f t="shared" si="30"/>
        <v>1200</v>
      </c>
      <c r="AW21">
        <f t="shared" si="31"/>
        <v>1011.5998091999999</v>
      </c>
      <c r="AX21">
        <f t="shared" si="32"/>
        <v>0.84299984099999992</v>
      </c>
      <c r="AY21">
        <f t="shared" si="33"/>
        <v>0.15869999226000001</v>
      </c>
      <c r="AZ21">
        <v>6</v>
      </c>
      <c r="BA21">
        <v>0.5</v>
      </c>
      <c r="BB21" t="s">
        <v>345</v>
      </c>
      <c r="BC21">
        <v>2</v>
      </c>
      <c r="BD21" t="b">
        <v>1</v>
      </c>
      <c r="BE21">
        <v>1736449711</v>
      </c>
      <c r="BF21">
        <v>189.73699999999999</v>
      </c>
      <c r="BG21">
        <v>204.32849999999999</v>
      </c>
      <c r="BH21">
        <v>15.533799999999999</v>
      </c>
      <c r="BI21">
        <v>12.5175</v>
      </c>
      <c r="BJ21">
        <v>189.11699999999999</v>
      </c>
      <c r="BK21">
        <v>15.474550000000001</v>
      </c>
      <c r="BL21">
        <v>499.73899999999998</v>
      </c>
      <c r="BM21">
        <v>102.211</v>
      </c>
      <c r="BN21">
        <v>9.9523449999999999E-2</v>
      </c>
      <c r="BO21">
        <v>25.01155</v>
      </c>
      <c r="BP21">
        <v>24.703949999999999</v>
      </c>
      <c r="BQ21">
        <v>999.9</v>
      </c>
      <c r="BR21">
        <v>0</v>
      </c>
      <c r="BS21">
        <v>0</v>
      </c>
      <c r="BT21">
        <v>9999.0499999999993</v>
      </c>
      <c r="BU21">
        <v>385.08350000000002</v>
      </c>
      <c r="BV21">
        <v>127.1965</v>
      </c>
      <c r="BW21">
        <v>-14.5914</v>
      </c>
      <c r="BX21">
        <v>192.73050000000001</v>
      </c>
      <c r="BY21">
        <v>206.91849999999999</v>
      </c>
      <c r="BZ21">
        <v>3.0163700000000002</v>
      </c>
      <c r="CA21">
        <v>204.32849999999999</v>
      </c>
      <c r="CB21">
        <v>12.5175</v>
      </c>
      <c r="CC21">
        <v>1.5877250000000001</v>
      </c>
      <c r="CD21">
        <v>1.27942</v>
      </c>
      <c r="CE21">
        <v>13.84015</v>
      </c>
      <c r="CF21">
        <v>10.55925</v>
      </c>
      <c r="CG21">
        <v>1200</v>
      </c>
      <c r="CH21">
        <v>0.89999949999999995</v>
      </c>
      <c r="CI21">
        <v>0.1000003</v>
      </c>
      <c r="CJ21">
        <v>20</v>
      </c>
      <c r="CK21">
        <v>23455.8</v>
      </c>
      <c r="CL21">
        <v>1736449596</v>
      </c>
      <c r="CM21" t="s">
        <v>346</v>
      </c>
      <c r="CN21">
        <v>1736449594</v>
      </c>
      <c r="CO21">
        <v>1736449596</v>
      </c>
      <c r="CP21">
        <v>2</v>
      </c>
      <c r="CQ21">
        <v>0.52600000000000002</v>
      </c>
      <c r="CR21">
        <v>-1.4999999999999999E-2</v>
      </c>
      <c r="CS21">
        <v>0.63</v>
      </c>
      <c r="CT21">
        <v>3.9E-2</v>
      </c>
      <c r="CU21">
        <v>200</v>
      </c>
      <c r="CV21">
        <v>13</v>
      </c>
      <c r="CW21">
        <v>0.21</v>
      </c>
      <c r="CX21">
        <v>0.03</v>
      </c>
      <c r="CY21">
        <v>-10.781090000000001</v>
      </c>
      <c r="CZ21">
        <v>-6.9898556390977298</v>
      </c>
      <c r="DA21">
        <v>1.0207763990708201</v>
      </c>
      <c r="DB21">
        <v>0</v>
      </c>
      <c r="DC21">
        <v>3.0124710000000001</v>
      </c>
      <c r="DD21">
        <v>3.8728421052628699E-2</v>
      </c>
      <c r="DE21">
        <v>5.7714130851984303E-3</v>
      </c>
      <c r="DF21">
        <v>1</v>
      </c>
      <c r="DG21">
        <v>1</v>
      </c>
      <c r="DH21">
        <v>2</v>
      </c>
      <c r="DI21" t="s">
        <v>347</v>
      </c>
      <c r="DJ21">
        <v>3.1190000000000002</v>
      </c>
      <c r="DK21">
        <v>2.8004199999999999</v>
      </c>
      <c r="DL21">
        <v>5.2447399999999998E-2</v>
      </c>
      <c r="DM21">
        <v>5.7716799999999999E-2</v>
      </c>
      <c r="DN21">
        <v>8.6919499999999997E-2</v>
      </c>
      <c r="DO21">
        <v>7.4897599999999995E-2</v>
      </c>
      <c r="DP21">
        <v>26425.8</v>
      </c>
      <c r="DQ21">
        <v>24286.6</v>
      </c>
      <c r="DR21">
        <v>26681.5</v>
      </c>
      <c r="DS21">
        <v>24116.5</v>
      </c>
      <c r="DT21">
        <v>33664</v>
      </c>
      <c r="DU21">
        <v>32484.9</v>
      </c>
      <c r="DV21">
        <v>40342.5</v>
      </c>
      <c r="DW21">
        <v>38126.400000000001</v>
      </c>
      <c r="DX21">
        <v>2.0114000000000001</v>
      </c>
      <c r="DY21">
        <v>2.2627299999999999</v>
      </c>
      <c r="DZ21">
        <v>0.14133799999999999</v>
      </c>
      <c r="EA21">
        <v>0</v>
      </c>
      <c r="EB21">
        <v>22.381900000000002</v>
      </c>
      <c r="EC21">
        <v>999.9</v>
      </c>
      <c r="ED21">
        <v>64.466999999999999</v>
      </c>
      <c r="EE21">
        <v>22.164999999999999</v>
      </c>
      <c r="EF21">
        <v>16.907</v>
      </c>
      <c r="EG21">
        <v>63.7348</v>
      </c>
      <c r="EH21">
        <v>26.923100000000002</v>
      </c>
      <c r="EI21">
        <v>1</v>
      </c>
      <c r="EJ21">
        <v>-0.414634</v>
      </c>
      <c r="EK21">
        <v>-3.9184000000000001</v>
      </c>
      <c r="EL21">
        <v>20.2408</v>
      </c>
      <c r="EM21">
        <v>5.2623600000000001</v>
      </c>
      <c r="EN21">
        <v>12.0055</v>
      </c>
      <c r="EO21">
        <v>4.9992999999999999</v>
      </c>
      <c r="EP21">
        <v>3.2869000000000002</v>
      </c>
      <c r="EQ21">
        <v>9999</v>
      </c>
      <c r="ER21">
        <v>9999</v>
      </c>
      <c r="ES21">
        <v>999.9</v>
      </c>
      <c r="ET21">
        <v>9999</v>
      </c>
      <c r="EU21">
        <v>1.87225</v>
      </c>
      <c r="EV21">
        <v>1.8731599999999999</v>
      </c>
      <c r="EW21">
        <v>1.8693500000000001</v>
      </c>
      <c r="EX21">
        <v>1.8750100000000001</v>
      </c>
      <c r="EY21">
        <v>1.87538</v>
      </c>
      <c r="EZ21">
        <v>1.87378</v>
      </c>
      <c r="FA21">
        <v>1.87232</v>
      </c>
      <c r="FB21">
        <v>1.8714200000000001</v>
      </c>
      <c r="FC21">
        <v>5</v>
      </c>
      <c r="FD21">
        <v>0</v>
      </c>
      <c r="FE21">
        <v>0</v>
      </c>
      <c r="FF21">
        <v>0</v>
      </c>
      <c r="FG21" t="s">
        <v>348</v>
      </c>
      <c r="FH21" t="s">
        <v>349</v>
      </c>
      <c r="FI21" t="s">
        <v>350</v>
      </c>
      <c r="FJ21" t="s">
        <v>350</v>
      </c>
      <c r="FK21" t="s">
        <v>350</v>
      </c>
      <c r="FL21" t="s">
        <v>350</v>
      </c>
      <c r="FM21">
        <v>0</v>
      </c>
      <c r="FN21">
        <v>100</v>
      </c>
      <c r="FO21">
        <v>100</v>
      </c>
      <c r="FP21">
        <v>0.621</v>
      </c>
      <c r="FQ21">
        <v>5.9299999999999999E-2</v>
      </c>
      <c r="FR21">
        <v>0.34321388301456301</v>
      </c>
      <c r="FS21">
        <v>1.93526017593624E-3</v>
      </c>
      <c r="FT21">
        <v>-2.6352868309754201E-6</v>
      </c>
      <c r="FU21">
        <v>7.4988703689445403E-10</v>
      </c>
      <c r="FV21">
        <v>5.9295258707654903E-2</v>
      </c>
      <c r="FW21">
        <v>0</v>
      </c>
      <c r="FX21">
        <v>0</v>
      </c>
      <c r="FY21">
        <v>0</v>
      </c>
      <c r="FZ21">
        <v>1</v>
      </c>
      <c r="GA21">
        <v>1999</v>
      </c>
      <c r="GB21">
        <v>0</v>
      </c>
      <c r="GC21">
        <v>14</v>
      </c>
      <c r="GD21">
        <v>2</v>
      </c>
      <c r="GE21">
        <v>1.9</v>
      </c>
      <c r="GF21">
        <v>0.67382799999999998</v>
      </c>
      <c r="GG21">
        <v>2.48169</v>
      </c>
      <c r="GH21">
        <v>1.5979000000000001</v>
      </c>
      <c r="GI21">
        <v>2.3535200000000001</v>
      </c>
      <c r="GJ21">
        <v>1.64917</v>
      </c>
      <c r="GK21">
        <v>2.48169</v>
      </c>
      <c r="GL21">
        <v>26.0456</v>
      </c>
      <c r="GM21">
        <v>14.2896</v>
      </c>
      <c r="GN21">
        <v>19</v>
      </c>
      <c r="GO21">
        <v>451.005</v>
      </c>
      <c r="GP21">
        <v>637.08799999999997</v>
      </c>
      <c r="GQ21">
        <v>29.230399999999999</v>
      </c>
      <c r="GR21">
        <v>21.915600000000001</v>
      </c>
      <c r="GS21">
        <v>30.000399999999999</v>
      </c>
      <c r="GT21">
        <v>21.854700000000001</v>
      </c>
      <c r="GU21">
        <v>21.837</v>
      </c>
      <c r="GV21">
        <v>13.569699999999999</v>
      </c>
      <c r="GW21">
        <v>28.459700000000002</v>
      </c>
      <c r="GX21">
        <v>100</v>
      </c>
      <c r="GY21">
        <v>29.239899999999999</v>
      </c>
      <c r="GZ21">
        <v>233.84899999999999</v>
      </c>
      <c r="HA21">
        <v>12.509499999999999</v>
      </c>
      <c r="HB21">
        <v>101.32</v>
      </c>
      <c r="HC21">
        <v>101.30800000000001</v>
      </c>
    </row>
    <row r="22" spans="1:211" x14ac:dyDescent="0.2">
      <c r="A22">
        <v>6</v>
      </c>
      <c r="B22">
        <v>1736449715</v>
      </c>
      <c r="C22">
        <v>10</v>
      </c>
      <c r="D22" t="s">
        <v>359</v>
      </c>
      <c r="E22" t="s">
        <v>360</v>
      </c>
      <c r="F22">
        <v>2</v>
      </c>
      <c r="G22">
        <v>1736449714</v>
      </c>
      <c r="H22">
        <f t="shared" si="0"/>
        <v>2.5556948173101517E-3</v>
      </c>
      <c r="I22">
        <f t="shared" si="1"/>
        <v>2.5556948173101519</v>
      </c>
      <c r="J22">
        <f t="shared" si="2"/>
        <v>8.672179886344777</v>
      </c>
      <c r="K22">
        <f t="shared" si="3"/>
        <v>190.91800000000001</v>
      </c>
      <c r="L22">
        <f t="shared" si="4"/>
        <v>96.851946505920026</v>
      </c>
      <c r="M22">
        <f t="shared" si="5"/>
        <v>9.909085900661708</v>
      </c>
      <c r="N22">
        <f t="shared" si="6"/>
        <v>19.533142391380803</v>
      </c>
      <c r="O22">
        <f t="shared" si="7"/>
        <v>0.15700359143758122</v>
      </c>
      <c r="P22">
        <f t="shared" si="8"/>
        <v>3.5375375348706637</v>
      </c>
      <c r="Q22">
        <f t="shared" si="9"/>
        <v>0.15323267844305932</v>
      </c>
      <c r="R22">
        <f t="shared" si="10"/>
        <v>9.6101682073279501E-2</v>
      </c>
      <c r="S22">
        <f t="shared" si="11"/>
        <v>190.44009</v>
      </c>
      <c r="T22">
        <f t="shared" si="12"/>
        <v>25.396791505062396</v>
      </c>
      <c r="U22">
        <f t="shared" si="13"/>
        <v>25.396791505062396</v>
      </c>
      <c r="V22">
        <f t="shared" si="14"/>
        <v>3.2556791893072776</v>
      </c>
      <c r="W22">
        <f t="shared" si="15"/>
        <v>49.958595413218781</v>
      </c>
      <c r="X22">
        <f t="shared" si="16"/>
        <v>1.58967804617856</v>
      </c>
      <c r="Y22">
        <f t="shared" si="17"/>
        <v>3.1819910728673921</v>
      </c>
      <c r="Z22">
        <f t="shared" si="18"/>
        <v>1.6660011431287176</v>
      </c>
      <c r="AA22">
        <f t="shared" si="19"/>
        <v>-112.70614144337769</v>
      </c>
      <c r="AB22">
        <f t="shared" si="20"/>
        <v>-73.347647170675756</v>
      </c>
      <c r="AC22">
        <f t="shared" si="21"/>
        <v>-4.394799625639493</v>
      </c>
      <c r="AD22">
        <f t="shared" si="22"/>
        <v>-8.4982396929547122E-3</v>
      </c>
      <c r="AE22">
        <f t="shared" si="23"/>
        <v>16.54478293848646</v>
      </c>
      <c r="AF22">
        <f t="shared" si="24"/>
        <v>2.5538877503092041</v>
      </c>
      <c r="AG22">
        <f t="shared" si="25"/>
        <v>8.672179886344777</v>
      </c>
      <c r="AH22">
        <v>206.53266700839399</v>
      </c>
      <c r="AI22">
        <v>193.828315151515</v>
      </c>
      <c r="AJ22">
        <v>0.30996860908790902</v>
      </c>
      <c r="AK22">
        <v>84.5062676990527</v>
      </c>
      <c r="AL22">
        <f t="shared" si="26"/>
        <v>2.5556948173101519</v>
      </c>
      <c r="AM22">
        <v>12.5170865949305</v>
      </c>
      <c r="AN22">
        <v>15.537229370629399</v>
      </c>
      <c r="AO22">
        <v>3.8562892908446198E-5</v>
      </c>
      <c r="AP22">
        <v>123.873733639405</v>
      </c>
      <c r="AQ22">
        <v>37</v>
      </c>
      <c r="AR22">
        <v>7</v>
      </c>
      <c r="AS22">
        <f t="shared" si="27"/>
        <v>1</v>
      </c>
      <c r="AT22">
        <f t="shared" si="28"/>
        <v>0</v>
      </c>
      <c r="AU22">
        <f t="shared" si="29"/>
        <v>54453.232942510382</v>
      </c>
      <c r="AV22">
        <f t="shared" si="30"/>
        <v>1200</v>
      </c>
      <c r="AW22">
        <f t="shared" si="31"/>
        <v>1011.600036</v>
      </c>
      <c r="AX22">
        <f t="shared" si="32"/>
        <v>0.84300003000000001</v>
      </c>
      <c r="AY22">
        <f t="shared" si="33"/>
        <v>0.158700075</v>
      </c>
      <c r="AZ22">
        <v>6</v>
      </c>
      <c r="BA22">
        <v>0.5</v>
      </c>
      <c r="BB22" t="s">
        <v>345</v>
      </c>
      <c r="BC22">
        <v>2</v>
      </c>
      <c r="BD22" t="b">
        <v>1</v>
      </c>
      <c r="BE22">
        <v>1736449714</v>
      </c>
      <c r="BF22">
        <v>190.91800000000001</v>
      </c>
      <c r="BG22">
        <v>211.36600000000001</v>
      </c>
      <c r="BH22">
        <v>15.537599999999999</v>
      </c>
      <c r="BI22">
        <v>12.5192</v>
      </c>
      <c r="BJ22">
        <v>190.297</v>
      </c>
      <c r="BK22">
        <v>15.478300000000001</v>
      </c>
      <c r="BL22">
        <v>499.77600000000001</v>
      </c>
      <c r="BM22">
        <v>102.212</v>
      </c>
      <c r="BN22">
        <v>9.9685599999999999E-2</v>
      </c>
      <c r="BO22">
        <v>25.0122</v>
      </c>
      <c r="BP22">
        <v>24.7117</v>
      </c>
      <c r="BQ22">
        <v>999.9</v>
      </c>
      <c r="BR22">
        <v>0</v>
      </c>
      <c r="BS22">
        <v>0</v>
      </c>
      <c r="BT22">
        <v>10008.799999999999</v>
      </c>
      <c r="BU22">
        <v>385.11099999999999</v>
      </c>
      <c r="BV22">
        <v>127.19499999999999</v>
      </c>
      <c r="BW22">
        <v>-20.447500000000002</v>
      </c>
      <c r="BX22">
        <v>193.93100000000001</v>
      </c>
      <c r="BY22">
        <v>214.04499999999999</v>
      </c>
      <c r="BZ22">
        <v>3.0184700000000002</v>
      </c>
      <c r="CA22">
        <v>211.36600000000001</v>
      </c>
      <c r="CB22">
        <v>12.5192</v>
      </c>
      <c r="CC22">
        <v>1.58813</v>
      </c>
      <c r="CD22">
        <v>1.2796000000000001</v>
      </c>
      <c r="CE22">
        <v>13.844099999999999</v>
      </c>
      <c r="CF22">
        <v>10.561400000000001</v>
      </c>
      <c r="CG22">
        <v>1200</v>
      </c>
      <c r="CH22">
        <v>0.89999899999999999</v>
      </c>
      <c r="CI22">
        <v>0.10000100000000001</v>
      </c>
      <c r="CJ22">
        <v>20</v>
      </c>
      <c r="CK22">
        <v>23455.9</v>
      </c>
      <c r="CL22">
        <v>1736449596</v>
      </c>
      <c r="CM22" t="s">
        <v>346</v>
      </c>
      <c r="CN22">
        <v>1736449594</v>
      </c>
      <c r="CO22">
        <v>1736449596</v>
      </c>
      <c r="CP22">
        <v>2</v>
      </c>
      <c r="CQ22">
        <v>0.52600000000000002</v>
      </c>
      <c r="CR22">
        <v>-1.4999999999999999E-2</v>
      </c>
      <c r="CS22">
        <v>0.63</v>
      </c>
      <c r="CT22">
        <v>3.9E-2</v>
      </c>
      <c r="CU22">
        <v>200</v>
      </c>
      <c r="CV22">
        <v>13</v>
      </c>
      <c r="CW22">
        <v>0.21</v>
      </c>
      <c r="CX22">
        <v>0.03</v>
      </c>
      <c r="CY22">
        <v>-11.503045</v>
      </c>
      <c r="CZ22">
        <v>-16.819520300751901</v>
      </c>
      <c r="DA22">
        <v>2.24478307848999</v>
      </c>
      <c r="DB22">
        <v>0</v>
      </c>
      <c r="DC22">
        <v>3.0145784999999998</v>
      </c>
      <c r="DD22">
        <v>1.53803007518848E-2</v>
      </c>
      <c r="DE22">
        <v>2.3491302113760799E-3</v>
      </c>
      <c r="DF22">
        <v>1</v>
      </c>
      <c r="DG22">
        <v>1</v>
      </c>
      <c r="DH22">
        <v>2</v>
      </c>
      <c r="DI22" t="s">
        <v>347</v>
      </c>
      <c r="DJ22">
        <v>3.1189300000000002</v>
      </c>
      <c r="DK22">
        <v>2.8008000000000002</v>
      </c>
      <c r="DL22">
        <v>5.2778600000000002E-2</v>
      </c>
      <c r="DM22">
        <v>5.8993499999999997E-2</v>
      </c>
      <c r="DN22">
        <v>8.6932099999999998E-2</v>
      </c>
      <c r="DO22">
        <v>7.4906E-2</v>
      </c>
      <c r="DP22">
        <v>26416.6</v>
      </c>
      <c r="DQ22">
        <v>24253.599999999999</v>
      </c>
      <c r="DR22">
        <v>26681.5</v>
      </c>
      <c r="DS22">
        <v>24116.400000000001</v>
      </c>
      <c r="DT22">
        <v>33663.599999999999</v>
      </c>
      <c r="DU22">
        <v>32484.6</v>
      </c>
      <c r="DV22">
        <v>40342.5</v>
      </c>
      <c r="DW22">
        <v>38126.199999999997</v>
      </c>
      <c r="DX22">
        <v>2.0111500000000002</v>
      </c>
      <c r="DY22">
        <v>2.26288</v>
      </c>
      <c r="DZ22">
        <v>0.14161299999999999</v>
      </c>
      <c r="EA22">
        <v>0</v>
      </c>
      <c r="EB22">
        <v>22.383600000000001</v>
      </c>
      <c r="EC22">
        <v>999.9</v>
      </c>
      <c r="ED22">
        <v>64.466999999999999</v>
      </c>
      <c r="EE22">
        <v>22.164999999999999</v>
      </c>
      <c r="EF22">
        <v>16.905000000000001</v>
      </c>
      <c r="EG22">
        <v>64.104799999999997</v>
      </c>
      <c r="EH22">
        <v>27.007200000000001</v>
      </c>
      <c r="EI22">
        <v>1</v>
      </c>
      <c r="EJ22">
        <v>-0.41451199999999999</v>
      </c>
      <c r="EK22">
        <v>-3.9283100000000002</v>
      </c>
      <c r="EL22">
        <v>20.240500000000001</v>
      </c>
      <c r="EM22">
        <v>5.2623600000000001</v>
      </c>
      <c r="EN22">
        <v>12.0055</v>
      </c>
      <c r="EO22">
        <v>4.9994500000000004</v>
      </c>
      <c r="EP22">
        <v>3.2867999999999999</v>
      </c>
      <c r="EQ22">
        <v>9999</v>
      </c>
      <c r="ER22">
        <v>9999</v>
      </c>
      <c r="ES22">
        <v>999.9</v>
      </c>
      <c r="ET22">
        <v>9999</v>
      </c>
      <c r="EU22">
        <v>1.87225</v>
      </c>
      <c r="EV22">
        <v>1.87317</v>
      </c>
      <c r="EW22">
        <v>1.8693500000000001</v>
      </c>
      <c r="EX22">
        <v>1.8750199999999999</v>
      </c>
      <c r="EY22">
        <v>1.87538</v>
      </c>
      <c r="EZ22">
        <v>1.87378</v>
      </c>
      <c r="FA22">
        <v>1.87233</v>
      </c>
      <c r="FB22">
        <v>1.8714299999999999</v>
      </c>
      <c r="FC22">
        <v>5</v>
      </c>
      <c r="FD22">
        <v>0</v>
      </c>
      <c r="FE22">
        <v>0</v>
      </c>
      <c r="FF22">
        <v>0</v>
      </c>
      <c r="FG22" t="s">
        <v>348</v>
      </c>
      <c r="FH22" t="s">
        <v>349</v>
      </c>
      <c r="FI22" t="s">
        <v>350</v>
      </c>
      <c r="FJ22" t="s">
        <v>350</v>
      </c>
      <c r="FK22" t="s">
        <v>350</v>
      </c>
      <c r="FL22" t="s">
        <v>350</v>
      </c>
      <c r="FM22">
        <v>0</v>
      </c>
      <c r="FN22">
        <v>100</v>
      </c>
      <c r="FO22">
        <v>100</v>
      </c>
      <c r="FP22">
        <v>0.622</v>
      </c>
      <c r="FQ22">
        <v>5.9299999999999999E-2</v>
      </c>
      <c r="FR22">
        <v>0.34321388301456301</v>
      </c>
      <c r="FS22">
        <v>1.93526017593624E-3</v>
      </c>
      <c r="FT22">
        <v>-2.6352868309754201E-6</v>
      </c>
      <c r="FU22">
        <v>7.4988703689445403E-10</v>
      </c>
      <c r="FV22">
        <v>5.9295258707654903E-2</v>
      </c>
      <c r="FW22">
        <v>0</v>
      </c>
      <c r="FX22">
        <v>0</v>
      </c>
      <c r="FY22">
        <v>0</v>
      </c>
      <c r="FZ22">
        <v>1</v>
      </c>
      <c r="GA22">
        <v>1999</v>
      </c>
      <c r="GB22">
        <v>0</v>
      </c>
      <c r="GC22">
        <v>14</v>
      </c>
      <c r="GD22">
        <v>2</v>
      </c>
      <c r="GE22">
        <v>2</v>
      </c>
      <c r="GF22">
        <v>0.68725599999999998</v>
      </c>
      <c r="GG22">
        <v>2.52563</v>
      </c>
      <c r="GH22">
        <v>1.5979000000000001</v>
      </c>
      <c r="GI22">
        <v>2.35229</v>
      </c>
      <c r="GJ22">
        <v>1.64917</v>
      </c>
      <c r="GK22">
        <v>2.4511699999999998</v>
      </c>
      <c r="GL22">
        <v>26.024999999999999</v>
      </c>
      <c r="GM22">
        <v>14.2896</v>
      </c>
      <c r="GN22">
        <v>19</v>
      </c>
      <c r="GO22">
        <v>450.86599999999999</v>
      </c>
      <c r="GP22">
        <v>637.22199999999998</v>
      </c>
      <c r="GQ22">
        <v>29.2286</v>
      </c>
      <c r="GR22">
        <v>21.916399999999999</v>
      </c>
      <c r="GS22">
        <v>30.000299999999999</v>
      </c>
      <c r="GT22">
        <v>21.8552</v>
      </c>
      <c r="GU22">
        <v>21.837800000000001</v>
      </c>
      <c r="GV22">
        <v>13.860300000000001</v>
      </c>
      <c r="GW22">
        <v>28.459700000000002</v>
      </c>
      <c r="GX22">
        <v>100</v>
      </c>
      <c r="GY22">
        <v>29.228200000000001</v>
      </c>
      <c r="GZ22">
        <v>233.84899999999999</v>
      </c>
      <c r="HA22">
        <v>12.509499999999999</v>
      </c>
      <c r="HB22">
        <v>101.32</v>
      </c>
      <c r="HC22">
        <v>101.307</v>
      </c>
    </row>
    <row r="23" spans="1:211" x14ac:dyDescent="0.2">
      <c r="A23">
        <v>7</v>
      </c>
      <c r="B23">
        <v>1736449717</v>
      </c>
      <c r="C23">
        <v>12</v>
      </c>
      <c r="D23" t="s">
        <v>361</v>
      </c>
      <c r="E23" t="s">
        <v>362</v>
      </c>
      <c r="F23">
        <v>2</v>
      </c>
      <c r="G23">
        <v>1736449715</v>
      </c>
      <c r="H23">
        <f t="shared" si="0"/>
        <v>2.5595178735032093E-3</v>
      </c>
      <c r="I23">
        <f t="shared" si="1"/>
        <v>2.5595178735032094</v>
      </c>
      <c r="J23">
        <f t="shared" si="2"/>
        <v>8.889111350886278</v>
      </c>
      <c r="K23">
        <f t="shared" si="3"/>
        <v>191.79599999999999</v>
      </c>
      <c r="L23">
        <f t="shared" si="4"/>
        <v>95.633385383776627</v>
      </c>
      <c r="M23">
        <f t="shared" si="5"/>
        <v>9.7843859565772817</v>
      </c>
      <c r="N23">
        <f t="shared" si="6"/>
        <v>19.622918099122803</v>
      </c>
      <c r="O23">
        <f t="shared" si="7"/>
        <v>0.1572722640498174</v>
      </c>
      <c r="P23">
        <f t="shared" si="8"/>
        <v>3.5389222993377691</v>
      </c>
      <c r="Q23">
        <f t="shared" si="9"/>
        <v>0.15349004374993813</v>
      </c>
      <c r="R23">
        <f t="shared" si="10"/>
        <v>9.6263518961707456E-2</v>
      </c>
      <c r="S23">
        <f t="shared" si="11"/>
        <v>190.44009</v>
      </c>
      <c r="T23">
        <f t="shared" si="12"/>
        <v>25.396115608660832</v>
      </c>
      <c r="U23">
        <f t="shared" si="13"/>
        <v>25.396115608660832</v>
      </c>
      <c r="V23">
        <f t="shared" si="14"/>
        <v>3.2555483902500271</v>
      </c>
      <c r="W23">
        <f t="shared" si="15"/>
        <v>49.963352086901764</v>
      </c>
      <c r="X23">
        <f t="shared" si="16"/>
        <v>1.58985783597942</v>
      </c>
      <c r="Y23">
        <f t="shared" si="17"/>
        <v>3.1820479803159807</v>
      </c>
      <c r="Z23">
        <f t="shared" si="18"/>
        <v>1.6656905542706071</v>
      </c>
      <c r="AA23">
        <f t="shared" si="19"/>
        <v>-112.87473822149153</v>
      </c>
      <c r="AB23">
        <f t="shared" si="20"/>
        <v>-73.190167367443976</v>
      </c>
      <c r="AC23">
        <f t="shared" si="21"/>
        <v>-4.3836395756709088</v>
      </c>
      <c r="AD23">
        <f t="shared" si="22"/>
        <v>-8.4551646064170427E-3</v>
      </c>
      <c r="AE23">
        <f t="shared" si="23"/>
        <v>18.182097339214305</v>
      </c>
      <c r="AF23">
        <f t="shared" si="24"/>
        <v>2.5554161233065096</v>
      </c>
      <c r="AG23">
        <f t="shared" si="25"/>
        <v>8.889111350886278</v>
      </c>
      <c r="AH23">
        <v>211.02263568312</v>
      </c>
      <c r="AI23">
        <v>195.64562424242399</v>
      </c>
      <c r="AJ23">
        <v>0.65600090458271998</v>
      </c>
      <c r="AK23">
        <v>84.5062676990527</v>
      </c>
      <c r="AL23">
        <f t="shared" si="26"/>
        <v>2.5595178735032094</v>
      </c>
      <c r="AM23">
        <v>12.517475808267401</v>
      </c>
      <c r="AN23">
        <v>15.541221678321699</v>
      </c>
      <c r="AO23">
        <v>5.8253087344555402E-5</v>
      </c>
      <c r="AP23">
        <v>123.873733639405</v>
      </c>
      <c r="AQ23">
        <v>37</v>
      </c>
      <c r="AR23">
        <v>7</v>
      </c>
      <c r="AS23">
        <f t="shared" si="27"/>
        <v>1</v>
      </c>
      <c r="AT23">
        <f t="shared" si="28"/>
        <v>0</v>
      </c>
      <c r="AU23">
        <f t="shared" si="29"/>
        <v>54483.689303348612</v>
      </c>
      <c r="AV23">
        <f t="shared" si="30"/>
        <v>1200</v>
      </c>
      <c r="AW23">
        <f t="shared" si="31"/>
        <v>1011.600036</v>
      </c>
      <c r="AX23">
        <f t="shared" si="32"/>
        <v>0.84300003000000001</v>
      </c>
      <c r="AY23">
        <f t="shared" si="33"/>
        <v>0.158700075</v>
      </c>
      <c r="AZ23">
        <v>6</v>
      </c>
      <c r="BA23">
        <v>0.5</v>
      </c>
      <c r="BB23" t="s">
        <v>345</v>
      </c>
      <c r="BC23">
        <v>2</v>
      </c>
      <c r="BD23" t="b">
        <v>1</v>
      </c>
      <c r="BE23">
        <v>1736449715</v>
      </c>
      <c r="BF23">
        <v>191.79599999999999</v>
      </c>
      <c r="BG23">
        <v>214.20750000000001</v>
      </c>
      <c r="BH23">
        <v>15.539400000000001</v>
      </c>
      <c r="BI23">
        <v>12.5199</v>
      </c>
      <c r="BJ23">
        <v>191.17400000000001</v>
      </c>
      <c r="BK23">
        <v>15.4801</v>
      </c>
      <c r="BL23">
        <v>499.892</v>
      </c>
      <c r="BM23">
        <v>102.2115</v>
      </c>
      <c r="BN23">
        <v>9.9904300000000001E-2</v>
      </c>
      <c r="BO23">
        <v>25.012499999999999</v>
      </c>
      <c r="BP23">
        <v>24.715250000000001</v>
      </c>
      <c r="BQ23">
        <v>999.9</v>
      </c>
      <c r="BR23">
        <v>0</v>
      </c>
      <c r="BS23">
        <v>0</v>
      </c>
      <c r="BT23">
        <v>10014.700000000001</v>
      </c>
      <c r="BU23">
        <v>385.12950000000001</v>
      </c>
      <c r="BV23">
        <v>127.20950000000001</v>
      </c>
      <c r="BW23">
        <v>-22.411049999999999</v>
      </c>
      <c r="BX23">
        <v>194.8235</v>
      </c>
      <c r="BY23">
        <v>216.923</v>
      </c>
      <c r="BZ23">
        <v>3.01952</v>
      </c>
      <c r="CA23">
        <v>214.20750000000001</v>
      </c>
      <c r="CB23">
        <v>12.5199</v>
      </c>
      <c r="CC23">
        <v>1.5883050000000001</v>
      </c>
      <c r="CD23">
        <v>1.2796700000000001</v>
      </c>
      <c r="CE23">
        <v>13.845800000000001</v>
      </c>
      <c r="CF23">
        <v>10.562200000000001</v>
      </c>
      <c r="CG23">
        <v>1200</v>
      </c>
      <c r="CH23">
        <v>0.89999899999999999</v>
      </c>
      <c r="CI23">
        <v>0.10000100000000001</v>
      </c>
      <c r="CJ23">
        <v>20</v>
      </c>
      <c r="CK23">
        <v>23455.85</v>
      </c>
      <c r="CL23">
        <v>1736449596</v>
      </c>
      <c r="CM23" t="s">
        <v>346</v>
      </c>
      <c r="CN23">
        <v>1736449594</v>
      </c>
      <c r="CO23">
        <v>1736449596</v>
      </c>
      <c r="CP23">
        <v>2</v>
      </c>
      <c r="CQ23">
        <v>0.52600000000000002</v>
      </c>
      <c r="CR23">
        <v>-1.4999999999999999E-2</v>
      </c>
      <c r="CS23">
        <v>0.63</v>
      </c>
      <c r="CT23">
        <v>3.9E-2</v>
      </c>
      <c r="CU23">
        <v>200</v>
      </c>
      <c r="CV23">
        <v>13</v>
      </c>
      <c r="CW23">
        <v>0.21</v>
      </c>
      <c r="CX23">
        <v>0.03</v>
      </c>
      <c r="CY23">
        <v>-12.6234</v>
      </c>
      <c r="CZ23">
        <v>-30.567302255639099</v>
      </c>
      <c r="DA23">
        <v>3.6906463126395601</v>
      </c>
      <c r="DB23">
        <v>0</v>
      </c>
      <c r="DC23">
        <v>3.0155919999999998</v>
      </c>
      <c r="DD23">
        <v>1.15317293233061E-2</v>
      </c>
      <c r="DE23">
        <v>1.67882280184658E-3</v>
      </c>
      <c r="DF23">
        <v>1</v>
      </c>
      <c r="DG23">
        <v>1</v>
      </c>
      <c r="DH23">
        <v>2</v>
      </c>
      <c r="DI23" t="s">
        <v>347</v>
      </c>
      <c r="DJ23">
        <v>3.1194199999999999</v>
      </c>
      <c r="DK23">
        <v>2.80145</v>
      </c>
      <c r="DL23">
        <v>5.33017E-2</v>
      </c>
      <c r="DM23">
        <v>6.0405599999999997E-2</v>
      </c>
      <c r="DN23">
        <v>8.6944099999999996E-2</v>
      </c>
      <c r="DO23">
        <v>7.4916700000000003E-2</v>
      </c>
      <c r="DP23">
        <v>26401.7</v>
      </c>
      <c r="DQ23">
        <v>24217.1</v>
      </c>
      <c r="DR23">
        <v>26681.200000000001</v>
      </c>
      <c r="DS23">
        <v>24116.3</v>
      </c>
      <c r="DT23">
        <v>33662.9</v>
      </c>
      <c r="DU23">
        <v>32484.5</v>
      </c>
      <c r="DV23">
        <v>40342.199999999997</v>
      </c>
      <c r="DW23">
        <v>38126.400000000001</v>
      </c>
      <c r="DX23">
        <v>2.0115699999999999</v>
      </c>
      <c r="DY23">
        <v>2.2623799999999998</v>
      </c>
      <c r="DZ23">
        <v>0.14215700000000001</v>
      </c>
      <c r="EA23">
        <v>0</v>
      </c>
      <c r="EB23">
        <v>22.385300000000001</v>
      </c>
      <c r="EC23">
        <v>999.9</v>
      </c>
      <c r="ED23">
        <v>64.466999999999999</v>
      </c>
      <c r="EE23">
        <v>22.164999999999999</v>
      </c>
      <c r="EF23">
        <v>16.904599999999999</v>
      </c>
      <c r="EG23">
        <v>63.394799999999996</v>
      </c>
      <c r="EH23">
        <v>26.5184</v>
      </c>
      <c r="EI23">
        <v>1</v>
      </c>
      <c r="EJ23">
        <v>-0.41438799999999998</v>
      </c>
      <c r="EK23">
        <v>-3.9181900000000001</v>
      </c>
      <c r="EL23">
        <v>20.2409</v>
      </c>
      <c r="EM23">
        <v>5.2629599999999996</v>
      </c>
      <c r="EN23">
        <v>12.005599999999999</v>
      </c>
      <c r="EO23">
        <v>4.9996499999999999</v>
      </c>
      <c r="EP23">
        <v>3.28695</v>
      </c>
      <c r="EQ23">
        <v>9999</v>
      </c>
      <c r="ER23">
        <v>9999</v>
      </c>
      <c r="ES23">
        <v>999.9</v>
      </c>
      <c r="ET23">
        <v>9999</v>
      </c>
      <c r="EU23">
        <v>1.87225</v>
      </c>
      <c r="EV23">
        <v>1.87317</v>
      </c>
      <c r="EW23">
        <v>1.8693500000000001</v>
      </c>
      <c r="EX23">
        <v>1.875</v>
      </c>
      <c r="EY23">
        <v>1.87538</v>
      </c>
      <c r="EZ23">
        <v>1.87378</v>
      </c>
      <c r="FA23">
        <v>1.8723399999999999</v>
      </c>
      <c r="FB23">
        <v>1.8714299999999999</v>
      </c>
      <c r="FC23">
        <v>5</v>
      </c>
      <c r="FD23">
        <v>0</v>
      </c>
      <c r="FE23">
        <v>0</v>
      </c>
      <c r="FF23">
        <v>0</v>
      </c>
      <c r="FG23" t="s">
        <v>348</v>
      </c>
      <c r="FH23" t="s">
        <v>349</v>
      </c>
      <c r="FI23" t="s">
        <v>350</v>
      </c>
      <c r="FJ23" t="s">
        <v>350</v>
      </c>
      <c r="FK23" t="s">
        <v>350</v>
      </c>
      <c r="FL23" t="s">
        <v>350</v>
      </c>
      <c r="FM23">
        <v>0</v>
      </c>
      <c r="FN23">
        <v>100</v>
      </c>
      <c r="FO23">
        <v>100</v>
      </c>
      <c r="FP23">
        <v>0.624</v>
      </c>
      <c r="FQ23">
        <v>5.9299999999999999E-2</v>
      </c>
      <c r="FR23">
        <v>0.34321388301456301</v>
      </c>
      <c r="FS23">
        <v>1.93526017593624E-3</v>
      </c>
      <c r="FT23">
        <v>-2.6352868309754201E-6</v>
      </c>
      <c r="FU23">
        <v>7.4988703689445403E-10</v>
      </c>
      <c r="FV23">
        <v>5.9295258707654903E-2</v>
      </c>
      <c r="FW23">
        <v>0</v>
      </c>
      <c r="FX23">
        <v>0</v>
      </c>
      <c r="FY23">
        <v>0</v>
      </c>
      <c r="FZ23">
        <v>1</v>
      </c>
      <c r="GA23">
        <v>1999</v>
      </c>
      <c r="GB23">
        <v>0</v>
      </c>
      <c r="GC23">
        <v>14</v>
      </c>
      <c r="GD23">
        <v>2</v>
      </c>
      <c r="GE23">
        <v>2</v>
      </c>
      <c r="GF23">
        <v>0.70068399999999997</v>
      </c>
      <c r="GG23">
        <v>2.52197</v>
      </c>
      <c r="GH23">
        <v>1.5979000000000001</v>
      </c>
      <c r="GI23">
        <v>2.35229</v>
      </c>
      <c r="GJ23">
        <v>1.64917</v>
      </c>
      <c r="GK23">
        <v>2.2985799999999998</v>
      </c>
      <c r="GL23">
        <v>26.024999999999999</v>
      </c>
      <c r="GM23">
        <v>14.2721</v>
      </c>
      <c r="GN23">
        <v>19</v>
      </c>
      <c r="GO23">
        <v>451.12900000000002</v>
      </c>
      <c r="GP23">
        <v>636.82500000000005</v>
      </c>
      <c r="GQ23">
        <v>29.227399999999999</v>
      </c>
      <c r="GR23">
        <v>21.917000000000002</v>
      </c>
      <c r="GS23">
        <v>30.0002</v>
      </c>
      <c r="GT23">
        <v>21.856000000000002</v>
      </c>
      <c r="GU23">
        <v>21.838699999999999</v>
      </c>
      <c r="GV23">
        <v>14.157299999999999</v>
      </c>
      <c r="GW23">
        <v>28.459700000000002</v>
      </c>
      <c r="GX23">
        <v>100</v>
      </c>
      <c r="GY23">
        <v>29.228200000000001</v>
      </c>
      <c r="GZ23">
        <v>240.64099999999999</v>
      </c>
      <c r="HA23">
        <v>12.509499999999999</v>
      </c>
      <c r="HB23">
        <v>101.319</v>
      </c>
      <c r="HC23">
        <v>101.307</v>
      </c>
    </row>
    <row r="24" spans="1:211" x14ac:dyDescent="0.2">
      <c r="A24">
        <v>8</v>
      </c>
      <c r="B24">
        <v>1736449719</v>
      </c>
      <c r="C24">
        <v>14</v>
      </c>
      <c r="D24" t="s">
        <v>363</v>
      </c>
      <c r="E24" t="s">
        <v>364</v>
      </c>
      <c r="F24">
        <v>2</v>
      </c>
      <c r="G24">
        <v>1736449718</v>
      </c>
      <c r="H24">
        <f t="shared" si="0"/>
        <v>2.5637505138152144E-3</v>
      </c>
      <c r="I24">
        <f t="shared" si="1"/>
        <v>2.5637505138152146</v>
      </c>
      <c r="J24">
        <f t="shared" si="2"/>
        <v>9.0518296178631346</v>
      </c>
      <c r="K24">
        <f t="shared" si="3"/>
        <v>195.184</v>
      </c>
      <c r="L24">
        <f t="shared" si="4"/>
        <v>97.433984366926751</v>
      </c>
      <c r="M24">
        <f t="shared" si="5"/>
        <v>9.9686108557818258</v>
      </c>
      <c r="N24">
        <f t="shared" si="6"/>
        <v>19.969555324223997</v>
      </c>
      <c r="O24">
        <f t="shared" si="7"/>
        <v>0.15756577793902224</v>
      </c>
      <c r="P24">
        <f t="shared" si="8"/>
        <v>3.5383901003142944</v>
      </c>
      <c r="Q24">
        <f t="shared" si="9"/>
        <v>0.15376905449792283</v>
      </c>
      <c r="R24">
        <f t="shared" si="10"/>
        <v>9.6439159735128677E-2</v>
      </c>
      <c r="S24">
        <f t="shared" si="11"/>
        <v>190.44009</v>
      </c>
      <c r="T24">
        <f t="shared" si="12"/>
        <v>25.396646453676119</v>
      </c>
      <c r="U24">
        <f t="shared" si="13"/>
        <v>25.396646453676119</v>
      </c>
      <c r="V24">
        <f t="shared" si="14"/>
        <v>3.2556511186650052</v>
      </c>
      <c r="W24">
        <f t="shared" si="15"/>
        <v>49.971093382989004</v>
      </c>
      <c r="X24">
        <f t="shared" si="16"/>
        <v>1.5902368808916001</v>
      </c>
      <c r="Y24">
        <f t="shared" si="17"/>
        <v>3.1823135601690544</v>
      </c>
      <c r="Z24">
        <f t="shared" si="18"/>
        <v>1.6654142377734051</v>
      </c>
      <c r="AA24">
        <f t="shared" si="19"/>
        <v>-113.06139765925096</v>
      </c>
      <c r="AB24">
        <f t="shared" si="20"/>
        <v>-73.01335923026086</v>
      </c>
      <c r="AC24">
        <f t="shared" si="21"/>
        <v>-4.3737500675789294</v>
      </c>
      <c r="AD24">
        <f t="shared" si="22"/>
        <v>-8.4169570907448588E-3</v>
      </c>
      <c r="AE24">
        <f t="shared" si="23"/>
        <v>22.972232881065203</v>
      </c>
      <c r="AF24">
        <f t="shared" si="24"/>
        <v>2.5606607385926878</v>
      </c>
      <c r="AG24">
        <f t="shared" si="25"/>
        <v>9.0518296178631346</v>
      </c>
      <c r="AH24">
        <v>216.572226190674</v>
      </c>
      <c r="AI24">
        <v>198.26005454545501</v>
      </c>
      <c r="AJ24">
        <v>1.0516749820754401</v>
      </c>
      <c r="AK24">
        <v>84.5062676990527</v>
      </c>
      <c r="AL24">
        <f t="shared" si="26"/>
        <v>2.5637505138152146</v>
      </c>
      <c r="AM24">
        <v>12.518689103558801</v>
      </c>
      <c r="AN24">
        <v>15.543908391608401</v>
      </c>
      <c r="AO24">
        <v>7.1040709239056195E-5</v>
      </c>
      <c r="AP24">
        <v>123.873733639405</v>
      </c>
      <c r="AQ24">
        <v>37</v>
      </c>
      <c r="AR24">
        <v>7</v>
      </c>
      <c r="AS24">
        <f t="shared" si="27"/>
        <v>1</v>
      </c>
      <c r="AT24">
        <f t="shared" si="28"/>
        <v>0</v>
      </c>
      <c r="AU24">
        <f t="shared" si="29"/>
        <v>54471.691183413117</v>
      </c>
      <c r="AV24">
        <f t="shared" si="30"/>
        <v>1200</v>
      </c>
      <c r="AW24">
        <f t="shared" si="31"/>
        <v>1011.600036</v>
      </c>
      <c r="AX24">
        <f t="shared" si="32"/>
        <v>0.84300003000000001</v>
      </c>
      <c r="AY24">
        <f t="shared" si="33"/>
        <v>0.158700075</v>
      </c>
      <c r="AZ24">
        <v>6</v>
      </c>
      <c r="BA24">
        <v>0.5</v>
      </c>
      <c r="BB24" t="s">
        <v>345</v>
      </c>
      <c r="BC24">
        <v>2</v>
      </c>
      <c r="BD24" t="b">
        <v>1</v>
      </c>
      <c r="BE24">
        <v>1736449718</v>
      </c>
      <c r="BF24">
        <v>195.184</v>
      </c>
      <c r="BG24">
        <v>223.32499999999999</v>
      </c>
      <c r="BH24">
        <v>15.543100000000001</v>
      </c>
      <c r="BI24">
        <v>12.520799999999999</v>
      </c>
      <c r="BJ24">
        <v>194.55799999999999</v>
      </c>
      <c r="BK24">
        <v>15.4838</v>
      </c>
      <c r="BL24">
        <v>500.452</v>
      </c>
      <c r="BM24">
        <v>102.211</v>
      </c>
      <c r="BN24">
        <v>0.100436</v>
      </c>
      <c r="BO24">
        <v>25.0139</v>
      </c>
      <c r="BP24">
        <v>24.7242</v>
      </c>
      <c r="BQ24">
        <v>999.9</v>
      </c>
      <c r="BR24">
        <v>0</v>
      </c>
      <c r="BS24">
        <v>0</v>
      </c>
      <c r="BT24">
        <v>10012.5</v>
      </c>
      <c r="BU24">
        <v>385.15100000000001</v>
      </c>
      <c r="BV24">
        <v>127.229</v>
      </c>
      <c r="BW24">
        <v>-28.141100000000002</v>
      </c>
      <c r="BX24">
        <v>198.26499999999999</v>
      </c>
      <c r="BY24">
        <v>226.15600000000001</v>
      </c>
      <c r="BZ24">
        <v>3.02224</v>
      </c>
      <c r="CA24">
        <v>223.32499999999999</v>
      </c>
      <c r="CB24">
        <v>12.520799999999999</v>
      </c>
      <c r="CC24">
        <v>1.5886800000000001</v>
      </c>
      <c r="CD24">
        <v>1.2797700000000001</v>
      </c>
      <c r="CE24">
        <v>13.849500000000001</v>
      </c>
      <c r="CF24">
        <v>10.5634</v>
      </c>
      <c r="CG24">
        <v>1200</v>
      </c>
      <c r="CH24">
        <v>0.89999899999999999</v>
      </c>
      <c r="CI24">
        <v>0.10000100000000001</v>
      </c>
      <c r="CJ24">
        <v>20</v>
      </c>
      <c r="CK24">
        <v>23455.8</v>
      </c>
      <c r="CL24">
        <v>1736449596</v>
      </c>
      <c r="CM24" t="s">
        <v>346</v>
      </c>
      <c r="CN24">
        <v>1736449594</v>
      </c>
      <c r="CO24">
        <v>1736449596</v>
      </c>
      <c r="CP24">
        <v>2</v>
      </c>
      <c r="CQ24">
        <v>0.52600000000000002</v>
      </c>
      <c r="CR24">
        <v>-1.4999999999999999E-2</v>
      </c>
      <c r="CS24">
        <v>0.63</v>
      </c>
      <c r="CT24">
        <v>3.9E-2</v>
      </c>
      <c r="CU24">
        <v>200</v>
      </c>
      <c r="CV24">
        <v>13</v>
      </c>
      <c r="CW24">
        <v>0.21</v>
      </c>
      <c r="CX24">
        <v>0.03</v>
      </c>
      <c r="CY24">
        <v>-14.123849999999999</v>
      </c>
      <c r="CZ24">
        <v>-46.7026195488722</v>
      </c>
      <c r="DA24">
        <v>5.2016324739931399</v>
      </c>
      <c r="DB24">
        <v>0</v>
      </c>
      <c r="DC24">
        <v>3.0161245000000001</v>
      </c>
      <c r="DD24">
        <v>1.83911278195527E-2</v>
      </c>
      <c r="DE24">
        <v>2.1839127157466799E-3</v>
      </c>
      <c r="DF24">
        <v>1</v>
      </c>
      <c r="DG24">
        <v>1</v>
      </c>
      <c r="DH24">
        <v>2</v>
      </c>
      <c r="DI24" t="s">
        <v>347</v>
      </c>
      <c r="DJ24">
        <v>3.1196700000000002</v>
      </c>
      <c r="DK24">
        <v>2.8008500000000001</v>
      </c>
      <c r="DL24">
        <v>5.3991600000000001E-2</v>
      </c>
      <c r="DM24">
        <v>6.1895600000000002E-2</v>
      </c>
      <c r="DN24">
        <v>8.6952399999999999E-2</v>
      </c>
      <c r="DO24">
        <v>7.4912400000000004E-2</v>
      </c>
      <c r="DP24">
        <v>26381.8</v>
      </c>
      <c r="DQ24">
        <v>24178.7</v>
      </c>
      <c r="DR24">
        <v>26680.6</v>
      </c>
      <c r="DS24">
        <v>24116.400000000001</v>
      </c>
      <c r="DT24">
        <v>33661.9</v>
      </c>
      <c r="DU24">
        <v>32484.7</v>
      </c>
      <c r="DV24">
        <v>40341.300000000003</v>
      </c>
      <c r="DW24">
        <v>38126.400000000001</v>
      </c>
      <c r="DX24">
        <v>2.0123799999999998</v>
      </c>
      <c r="DY24">
        <v>2.2619199999999999</v>
      </c>
      <c r="DZ24">
        <v>0.14194799999999999</v>
      </c>
      <c r="EA24">
        <v>0</v>
      </c>
      <c r="EB24">
        <v>22.386700000000001</v>
      </c>
      <c r="EC24">
        <v>999.9</v>
      </c>
      <c r="ED24">
        <v>64.466999999999999</v>
      </c>
      <c r="EE24">
        <v>22.164999999999999</v>
      </c>
      <c r="EF24">
        <v>16.9054</v>
      </c>
      <c r="EG24">
        <v>63.9148</v>
      </c>
      <c r="EH24">
        <v>26.794899999999998</v>
      </c>
      <c r="EI24">
        <v>1</v>
      </c>
      <c r="EJ24">
        <v>-0.41443600000000003</v>
      </c>
      <c r="EK24">
        <v>-3.9239799999999998</v>
      </c>
      <c r="EL24">
        <v>20.2409</v>
      </c>
      <c r="EM24">
        <v>5.2631100000000002</v>
      </c>
      <c r="EN24">
        <v>12.0062</v>
      </c>
      <c r="EO24">
        <v>4.9995500000000002</v>
      </c>
      <c r="EP24">
        <v>3.2869999999999999</v>
      </c>
      <c r="EQ24">
        <v>9999</v>
      </c>
      <c r="ER24">
        <v>9999</v>
      </c>
      <c r="ES24">
        <v>999.9</v>
      </c>
      <c r="ET24">
        <v>9999</v>
      </c>
      <c r="EU24">
        <v>1.87225</v>
      </c>
      <c r="EV24">
        <v>1.87317</v>
      </c>
      <c r="EW24">
        <v>1.8693500000000001</v>
      </c>
      <c r="EX24">
        <v>1.875</v>
      </c>
      <c r="EY24">
        <v>1.87538</v>
      </c>
      <c r="EZ24">
        <v>1.87378</v>
      </c>
      <c r="FA24">
        <v>1.87235</v>
      </c>
      <c r="FB24">
        <v>1.8714299999999999</v>
      </c>
      <c r="FC24">
        <v>5</v>
      </c>
      <c r="FD24">
        <v>0</v>
      </c>
      <c r="FE24">
        <v>0</v>
      </c>
      <c r="FF24">
        <v>0</v>
      </c>
      <c r="FG24" t="s">
        <v>348</v>
      </c>
      <c r="FH24" t="s">
        <v>349</v>
      </c>
      <c r="FI24" t="s">
        <v>350</v>
      </c>
      <c r="FJ24" t="s">
        <v>350</v>
      </c>
      <c r="FK24" t="s">
        <v>350</v>
      </c>
      <c r="FL24" t="s">
        <v>350</v>
      </c>
      <c r="FM24">
        <v>0</v>
      </c>
      <c r="FN24">
        <v>100</v>
      </c>
      <c r="FO24">
        <v>100</v>
      </c>
      <c r="FP24">
        <v>0.627</v>
      </c>
      <c r="FQ24">
        <v>5.9299999999999999E-2</v>
      </c>
      <c r="FR24">
        <v>0.34321388301456301</v>
      </c>
      <c r="FS24">
        <v>1.93526017593624E-3</v>
      </c>
      <c r="FT24">
        <v>-2.6352868309754201E-6</v>
      </c>
      <c r="FU24">
        <v>7.4988703689445403E-10</v>
      </c>
      <c r="FV24">
        <v>5.9295258707654903E-2</v>
      </c>
      <c r="FW24">
        <v>0</v>
      </c>
      <c r="FX24">
        <v>0</v>
      </c>
      <c r="FY24">
        <v>0</v>
      </c>
      <c r="FZ24">
        <v>1</v>
      </c>
      <c r="GA24">
        <v>1999</v>
      </c>
      <c r="GB24">
        <v>0</v>
      </c>
      <c r="GC24">
        <v>14</v>
      </c>
      <c r="GD24">
        <v>2.1</v>
      </c>
      <c r="GE24">
        <v>2</v>
      </c>
      <c r="GF24">
        <v>0.71533199999999997</v>
      </c>
      <c r="GG24">
        <v>2.4877899999999999</v>
      </c>
      <c r="GH24">
        <v>1.5979000000000001</v>
      </c>
      <c r="GI24">
        <v>2.35229</v>
      </c>
      <c r="GJ24">
        <v>1.64917</v>
      </c>
      <c r="GK24">
        <v>2.4719199999999999</v>
      </c>
      <c r="GL24">
        <v>26.024999999999999</v>
      </c>
      <c r="GM24">
        <v>14.2896</v>
      </c>
      <c r="GN24">
        <v>19</v>
      </c>
      <c r="GO24">
        <v>451.59899999999999</v>
      </c>
      <c r="GP24">
        <v>636.46799999999996</v>
      </c>
      <c r="GQ24">
        <v>29.224299999999999</v>
      </c>
      <c r="GR24">
        <v>21.917000000000002</v>
      </c>
      <c r="GS24">
        <v>30.0002</v>
      </c>
      <c r="GT24">
        <v>21.8569</v>
      </c>
      <c r="GU24">
        <v>21.839600000000001</v>
      </c>
      <c r="GV24">
        <v>14.4575</v>
      </c>
      <c r="GW24">
        <v>28.459700000000002</v>
      </c>
      <c r="GX24">
        <v>100</v>
      </c>
      <c r="GY24">
        <v>29.214600000000001</v>
      </c>
      <c r="GZ24">
        <v>247.345</v>
      </c>
      <c r="HA24">
        <v>12.509499999999999</v>
      </c>
      <c r="HB24">
        <v>101.31699999999999</v>
      </c>
      <c r="HC24">
        <v>101.30800000000001</v>
      </c>
    </row>
    <row r="25" spans="1:211" x14ac:dyDescent="0.2">
      <c r="A25">
        <v>9</v>
      </c>
      <c r="B25">
        <v>1736449721</v>
      </c>
      <c r="C25">
        <v>16</v>
      </c>
      <c r="D25" t="s">
        <v>365</v>
      </c>
      <c r="E25" t="s">
        <v>366</v>
      </c>
      <c r="F25">
        <v>2</v>
      </c>
      <c r="G25">
        <v>1736449719</v>
      </c>
      <c r="H25">
        <f t="shared" si="0"/>
        <v>2.5625775463919429E-3</v>
      </c>
      <c r="I25">
        <f t="shared" si="1"/>
        <v>2.5625775463919429</v>
      </c>
      <c r="J25">
        <f t="shared" si="2"/>
        <v>9.17563441451267</v>
      </c>
      <c r="K25">
        <f t="shared" si="3"/>
        <v>196.79</v>
      </c>
      <c r="L25">
        <f t="shared" si="4"/>
        <v>97.658078516365677</v>
      </c>
      <c r="M25">
        <f t="shared" si="5"/>
        <v>9.9916152534050333</v>
      </c>
      <c r="N25">
        <f t="shared" si="6"/>
        <v>20.134022659355001</v>
      </c>
      <c r="O25">
        <f t="shared" si="7"/>
        <v>0.15744805171715431</v>
      </c>
      <c r="P25">
        <f t="shared" si="8"/>
        <v>3.5330843113158128</v>
      </c>
      <c r="Q25">
        <f t="shared" si="9"/>
        <v>0.15365138070958409</v>
      </c>
      <c r="R25">
        <f t="shared" si="10"/>
        <v>9.6365603418490209E-2</v>
      </c>
      <c r="S25">
        <f t="shared" si="11"/>
        <v>190.43925149981249</v>
      </c>
      <c r="T25">
        <f t="shared" si="12"/>
        <v>25.399690353625207</v>
      </c>
      <c r="U25">
        <f t="shared" si="13"/>
        <v>25.399690353625207</v>
      </c>
      <c r="V25">
        <f t="shared" si="14"/>
        <v>3.2562402247791971</v>
      </c>
      <c r="W25">
        <f t="shared" si="15"/>
        <v>49.966544415661815</v>
      </c>
      <c r="X25">
        <f t="shared" si="16"/>
        <v>1.5903054083494248</v>
      </c>
      <c r="Y25">
        <f t="shared" si="17"/>
        <v>3.1827404255134959</v>
      </c>
      <c r="Z25">
        <f t="shared" si="18"/>
        <v>1.6659348164297723</v>
      </c>
      <c r="AA25">
        <f t="shared" si="19"/>
        <v>-113.00966979588468</v>
      </c>
      <c r="AB25">
        <f t="shared" si="20"/>
        <v>-73.055094856344724</v>
      </c>
      <c r="AC25">
        <f t="shared" si="21"/>
        <v>-4.3829389006871722</v>
      </c>
      <c r="AD25">
        <f t="shared" si="22"/>
        <v>-8.452053104093693E-3</v>
      </c>
      <c r="AE25">
        <f t="shared" si="23"/>
        <v>24.258461331956543</v>
      </c>
      <c r="AF25">
        <f t="shared" si="24"/>
        <v>2.5601743510517241</v>
      </c>
      <c r="AG25">
        <f t="shared" si="25"/>
        <v>9.17563441451267</v>
      </c>
      <c r="AH25">
        <v>222.619138888051</v>
      </c>
      <c r="AI25">
        <v>201.54333939393899</v>
      </c>
      <c r="AJ25">
        <v>1.4261410082176</v>
      </c>
      <c r="AK25">
        <v>84.5062676990527</v>
      </c>
      <c r="AL25">
        <f t="shared" si="26"/>
        <v>2.5625775463919429</v>
      </c>
      <c r="AM25">
        <v>12.520066051339199</v>
      </c>
      <c r="AN25">
        <v>15.5448006993007</v>
      </c>
      <c r="AO25">
        <v>6.8478208180020495E-5</v>
      </c>
      <c r="AP25">
        <v>123.873733639405</v>
      </c>
      <c r="AQ25">
        <v>37</v>
      </c>
      <c r="AR25">
        <v>7</v>
      </c>
      <c r="AS25">
        <f t="shared" si="27"/>
        <v>1</v>
      </c>
      <c r="AT25">
        <f t="shared" si="28"/>
        <v>0</v>
      </c>
      <c r="AU25">
        <f t="shared" si="29"/>
        <v>54354.40572275607</v>
      </c>
      <c r="AV25">
        <f t="shared" si="30"/>
        <v>1199.9949999999999</v>
      </c>
      <c r="AW25">
        <f t="shared" si="31"/>
        <v>1011.5958029999248</v>
      </c>
      <c r="AX25">
        <f t="shared" si="32"/>
        <v>0.84300001499999988</v>
      </c>
      <c r="AY25">
        <f t="shared" si="33"/>
        <v>0.1587000375</v>
      </c>
      <c r="AZ25">
        <v>6</v>
      </c>
      <c r="BA25">
        <v>0.5</v>
      </c>
      <c r="BB25" t="s">
        <v>345</v>
      </c>
      <c r="BC25">
        <v>2</v>
      </c>
      <c r="BD25" t="b">
        <v>1</v>
      </c>
      <c r="BE25">
        <v>1736449719</v>
      </c>
      <c r="BF25">
        <v>196.79</v>
      </c>
      <c r="BG25">
        <v>226.48650000000001</v>
      </c>
      <c r="BH25">
        <v>15.54365</v>
      </c>
      <c r="BI25">
        <v>12.521050000000001</v>
      </c>
      <c r="BJ25">
        <v>196.16249999999999</v>
      </c>
      <c r="BK25">
        <v>15.484349999999999</v>
      </c>
      <c r="BL25">
        <v>500.30700000000002</v>
      </c>
      <c r="BM25">
        <v>102.212</v>
      </c>
      <c r="BN25">
        <v>0.10022449999999999</v>
      </c>
      <c r="BO25">
        <v>25.01615</v>
      </c>
      <c r="BP25">
        <v>24.722650000000002</v>
      </c>
      <c r="BQ25">
        <v>999.9</v>
      </c>
      <c r="BR25">
        <v>0</v>
      </c>
      <c r="BS25">
        <v>0</v>
      </c>
      <c r="BT25">
        <v>9990</v>
      </c>
      <c r="BU25">
        <v>385.15100000000001</v>
      </c>
      <c r="BV25">
        <v>127.2175</v>
      </c>
      <c r="BW25">
        <v>-29.696650000000002</v>
      </c>
      <c r="BX25">
        <v>199.89699999999999</v>
      </c>
      <c r="BY25">
        <v>229.358</v>
      </c>
      <c r="BZ25">
        <v>3.02258</v>
      </c>
      <c r="CA25">
        <v>226.48650000000001</v>
      </c>
      <c r="CB25">
        <v>12.521050000000001</v>
      </c>
      <c r="CC25">
        <v>1.5887549999999999</v>
      </c>
      <c r="CD25">
        <v>1.2798099999999999</v>
      </c>
      <c r="CE25">
        <v>13.850199999999999</v>
      </c>
      <c r="CF25">
        <v>10.563800000000001</v>
      </c>
      <c r="CG25">
        <v>1199.9949999999999</v>
      </c>
      <c r="CH25">
        <v>0.89999949999999995</v>
      </c>
      <c r="CI25">
        <v>0.10000050000000001</v>
      </c>
      <c r="CJ25">
        <v>20</v>
      </c>
      <c r="CK25">
        <v>23455.75</v>
      </c>
      <c r="CL25">
        <v>1736449596</v>
      </c>
      <c r="CM25" t="s">
        <v>346</v>
      </c>
      <c r="CN25">
        <v>1736449594</v>
      </c>
      <c r="CO25">
        <v>1736449596</v>
      </c>
      <c r="CP25">
        <v>2</v>
      </c>
      <c r="CQ25">
        <v>0.52600000000000002</v>
      </c>
      <c r="CR25">
        <v>-1.4999999999999999E-2</v>
      </c>
      <c r="CS25">
        <v>0.63</v>
      </c>
      <c r="CT25">
        <v>3.9E-2</v>
      </c>
      <c r="CU25">
        <v>200</v>
      </c>
      <c r="CV25">
        <v>13</v>
      </c>
      <c r="CW25">
        <v>0.21</v>
      </c>
      <c r="CX25">
        <v>0.03</v>
      </c>
      <c r="CY25">
        <v>-15.976645</v>
      </c>
      <c r="CZ25">
        <v>-63.533228571428602</v>
      </c>
      <c r="DA25">
        <v>6.6580842287759499</v>
      </c>
      <c r="DB25">
        <v>0</v>
      </c>
      <c r="DC25">
        <v>3.0168765</v>
      </c>
      <c r="DD25">
        <v>2.7329774436084801E-2</v>
      </c>
      <c r="DE25">
        <v>2.9160954631150099E-3</v>
      </c>
      <c r="DF25">
        <v>1</v>
      </c>
      <c r="DG25">
        <v>1</v>
      </c>
      <c r="DH25">
        <v>2</v>
      </c>
      <c r="DI25" t="s">
        <v>347</v>
      </c>
      <c r="DJ25">
        <v>3.1190899999999999</v>
      </c>
      <c r="DK25">
        <v>2.7999700000000001</v>
      </c>
      <c r="DL25">
        <v>5.4829000000000003E-2</v>
      </c>
      <c r="DM25">
        <v>6.3380099999999995E-2</v>
      </c>
      <c r="DN25">
        <v>8.6957400000000004E-2</v>
      </c>
      <c r="DO25">
        <v>7.49171E-2</v>
      </c>
      <c r="DP25">
        <v>26358.799999999999</v>
      </c>
      <c r="DQ25">
        <v>24140.6</v>
      </c>
      <c r="DR25">
        <v>26680.9</v>
      </c>
      <c r="DS25">
        <v>24116.6</v>
      </c>
      <c r="DT25">
        <v>33662.1</v>
      </c>
      <c r="DU25">
        <v>32485</v>
      </c>
      <c r="DV25">
        <v>40341.599999999999</v>
      </c>
      <c r="DW25">
        <v>38126.6</v>
      </c>
      <c r="DX25">
        <v>2.0121000000000002</v>
      </c>
      <c r="DY25">
        <v>2.2628300000000001</v>
      </c>
      <c r="DZ25">
        <v>0.14174700000000001</v>
      </c>
      <c r="EA25">
        <v>0</v>
      </c>
      <c r="EB25">
        <v>22.388300000000001</v>
      </c>
      <c r="EC25">
        <v>999.9</v>
      </c>
      <c r="ED25">
        <v>64.466999999999999</v>
      </c>
      <c r="EE25">
        <v>22.164999999999999</v>
      </c>
      <c r="EF25">
        <v>16.906400000000001</v>
      </c>
      <c r="EG25">
        <v>63.924799999999998</v>
      </c>
      <c r="EH25">
        <v>26.710699999999999</v>
      </c>
      <c r="EI25">
        <v>1</v>
      </c>
      <c r="EJ25">
        <v>-0.41433900000000001</v>
      </c>
      <c r="EK25">
        <v>-3.9090099999999999</v>
      </c>
      <c r="EL25">
        <v>20.241399999999999</v>
      </c>
      <c r="EM25">
        <v>5.26356</v>
      </c>
      <c r="EN25">
        <v>12.0059</v>
      </c>
      <c r="EO25">
        <v>4.9995500000000002</v>
      </c>
      <c r="EP25">
        <v>3.28688</v>
      </c>
      <c r="EQ25">
        <v>9999</v>
      </c>
      <c r="ER25">
        <v>9999</v>
      </c>
      <c r="ES25">
        <v>999.9</v>
      </c>
      <c r="ET25">
        <v>9999</v>
      </c>
      <c r="EU25">
        <v>1.87225</v>
      </c>
      <c r="EV25">
        <v>1.87317</v>
      </c>
      <c r="EW25">
        <v>1.8693500000000001</v>
      </c>
      <c r="EX25">
        <v>1.875</v>
      </c>
      <c r="EY25">
        <v>1.87537</v>
      </c>
      <c r="EZ25">
        <v>1.87378</v>
      </c>
      <c r="FA25">
        <v>1.87235</v>
      </c>
      <c r="FB25">
        <v>1.87144</v>
      </c>
      <c r="FC25">
        <v>5</v>
      </c>
      <c r="FD25">
        <v>0</v>
      </c>
      <c r="FE25">
        <v>0</v>
      </c>
      <c r="FF25">
        <v>0</v>
      </c>
      <c r="FG25" t="s">
        <v>348</v>
      </c>
      <c r="FH25" t="s">
        <v>349</v>
      </c>
      <c r="FI25" t="s">
        <v>350</v>
      </c>
      <c r="FJ25" t="s">
        <v>350</v>
      </c>
      <c r="FK25" t="s">
        <v>350</v>
      </c>
      <c r="FL25" t="s">
        <v>350</v>
      </c>
      <c r="FM25">
        <v>0</v>
      </c>
      <c r="FN25">
        <v>100</v>
      </c>
      <c r="FO25">
        <v>100</v>
      </c>
      <c r="FP25">
        <v>0.63</v>
      </c>
      <c r="FQ25">
        <v>5.9299999999999999E-2</v>
      </c>
      <c r="FR25">
        <v>0.34321388301456301</v>
      </c>
      <c r="FS25">
        <v>1.93526017593624E-3</v>
      </c>
      <c r="FT25">
        <v>-2.6352868309754201E-6</v>
      </c>
      <c r="FU25">
        <v>7.4988703689445403E-10</v>
      </c>
      <c r="FV25">
        <v>5.9295258707654903E-2</v>
      </c>
      <c r="FW25">
        <v>0</v>
      </c>
      <c r="FX25">
        <v>0</v>
      </c>
      <c r="FY25">
        <v>0</v>
      </c>
      <c r="FZ25">
        <v>1</v>
      </c>
      <c r="GA25">
        <v>1999</v>
      </c>
      <c r="GB25">
        <v>0</v>
      </c>
      <c r="GC25">
        <v>14</v>
      </c>
      <c r="GD25">
        <v>2.1</v>
      </c>
      <c r="GE25">
        <v>2.1</v>
      </c>
      <c r="GF25">
        <v>0.73242200000000002</v>
      </c>
      <c r="GG25">
        <v>2.5097700000000001</v>
      </c>
      <c r="GH25">
        <v>1.5979000000000001</v>
      </c>
      <c r="GI25">
        <v>2.3535200000000001</v>
      </c>
      <c r="GJ25">
        <v>1.64917</v>
      </c>
      <c r="GK25">
        <v>2.4011200000000001</v>
      </c>
      <c r="GL25">
        <v>26.024999999999999</v>
      </c>
      <c r="GM25">
        <v>14.280900000000001</v>
      </c>
      <c r="GN25">
        <v>19</v>
      </c>
      <c r="GO25">
        <v>451.435</v>
      </c>
      <c r="GP25">
        <v>637.21400000000006</v>
      </c>
      <c r="GQ25">
        <v>29.221599999999999</v>
      </c>
      <c r="GR25">
        <v>21.9178</v>
      </c>
      <c r="GS25">
        <v>30.000299999999999</v>
      </c>
      <c r="GT25">
        <v>21.857399999999998</v>
      </c>
      <c r="GU25">
        <v>21.840299999999999</v>
      </c>
      <c r="GV25">
        <v>14.7631</v>
      </c>
      <c r="GW25">
        <v>28.459700000000002</v>
      </c>
      <c r="GX25">
        <v>100</v>
      </c>
      <c r="GY25">
        <v>29.214600000000001</v>
      </c>
      <c r="GZ25">
        <v>254.06100000000001</v>
      </c>
      <c r="HA25">
        <v>12.509499999999999</v>
      </c>
      <c r="HB25">
        <v>101.318</v>
      </c>
      <c r="HC25">
        <v>101.30800000000001</v>
      </c>
    </row>
    <row r="26" spans="1:211" x14ac:dyDescent="0.2">
      <c r="A26">
        <v>10</v>
      </c>
      <c r="B26">
        <v>1736449723</v>
      </c>
      <c r="C26">
        <v>18</v>
      </c>
      <c r="D26" t="s">
        <v>367</v>
      </c>
      <c r="E26" t="s">
        <v>368</v>
      </c>
      <c r="F26">
        <v>2</v>
      </c>
      <c r="G26">
        <v>1736449722</v>
      </c>
      <c r="H26">
        <f t="shared" si="0"/>
        <v>2.5607193953846668E-3</v>
      </c>
      <c r="I26">
        <f t="shared" si="1"/>
        <v>2.560719395384667</v>
      </c>
      <c r="J26">
        <f t="shared" si="2"/>
        <v>9.4034335847277983</v>
      </c>
      <c r="K26">
        <f t="shared" si="3"/>
        <v>202.166</v>
      </c>
      <c r="L26">
        <f t="shared" si="4"/>
        <v>100.4082613155379</v>
      </c>
      <c r="M26">
        <f t="shared" si="5"/>
        <v>10.273148768461281</v>
      </c>
      <c r="N26">
        <f t="shared" si="6"/>
        <v>20.684367667696598</v>
      </c>
      <c r="O26">
        <f t="shared" si="7"/>
        <v>0.1572004422965583</v>
      </c>
      <c r="P26">
        <f t="shared" si="8"/>
        <v>3.5329836828606092</v>
      </c>
      <c r="Q26">
        <f t="shared" si="9"/>
        <v>0.15341544388395048</v>
      </c>
      <c r="R26">
        <f t="shared" si="10"/>
        <v>9.6217129046424571E-2</v>
      </c>
      <c r="S26">
        <f t="shared" si="11"/>
        <v>190.43994571200002</v>
      </c>
      <c r="T26">
        <f t="shared" si="12"/>
        <v>25.408458191291629</v>
      </c>
      <c r="U26">
        <f t="shared" si="13"/>
        <v>25.408458191291629</v>
      </c>
      <c r="V26">
        <f t="shared" si="14"/>
        <v>3.2579376429931437</v>
      </c>
      <c r="W26">
        <f t="shared" si="15"/>
        <v>49.952239210812223</v>
      </c>
      <c r="X26">
        <f t="shared" si="16"/>
        <v>1.59064164508067</v>
      </c>
      <c r="Y26">
        <f t="shared" si="17"/>
        <v>3.1843250076692731</v>
      </c>
      <c r="Z26">
        <f t="shared" si="18"/>
        <v>1.6672959979124737</v>
      </c>
      <c r="AA26">
        <f t="shared" si="19"/>
        <v>-112.92772533646381</v>
      </c>
      <c r="AB26">
        <f t="shared" si="20"/>
        <v>-73.132599749459374</v>
      </c>
      <c r="AC26">
        <f t="shared" si="21"/>
        <v>-4.3880915873150617</v>
      </c>
      <c r="AD26">
        <f t="shared" si="22"/>
        <v>-8.4709612382312116E-3</v>
      </c>
      <c r="AE26">
        <f t="shared" si="23"/>
        <v>27.816646344860693</v>
      </c>
      <c r="AF26">
        <f t="shared" si="24"/>
        <v>2.5588175812910565</v>
      </c>
      <c r="AG26">
        <f t="shared" si="25"/>
        <v>9.4034335847277983</v>
      </c>
      <c r="AH26">
        <v>229.01974721968301</v>
      </c>
      <c r="AI26">
        <v>205.38560606060599</v>
      </c>
      <c r="AJ26">
        <v>1.7510654111955399</v>
      </c>
      <c r="AK26">
        <v>84.5062676990527</v>
      </c>
      <c r="AL26">
        <f t="shared" si="26"/>
        <v>2.560719395384667</v>
      </c>
      <c r="AM26">
        <v>12.5209278849804</v>
      </c>
      <c r="AN26">
        <v>15.545981818181801</v>
      </c>
      <c r="AO26">
        <v>5.8274459815284398E-5</v>
      </c>
      <c r="AP26">
        <v>123.873733639405</v>
      </c>
      <c r="AQ26">
        <v>37</v>
      </c>
      <c r="AR26">
        <v>7</v>
      </c>
      <c r="AS26">
        <f t="shared" si="27"/>
        <v>1</v>
      </c>
      <c r="AT26">
        <f t="shared" si="28"/>
        <v>0</v>
      </c>
      <c r="AU26">
        <f t="shared" si="29"/>
        <v>54350.710079213648</v>
      </c>
      <c r="AV26">
        <f t="shared" si="30"/>
        <v>1200</v>
      </c>
      <c r="AW26">
        <f t="shared" si="31"/>
        <v>1011.5997912</v>
      </c>
      <c r="AX26">
        <f t="shared" si="32"/>
        <v>0.84299982600000001</v>
      </c>
      <c r="AY26">
        <f t="shared" si="33"/>
        <v>0.15869995476000001</v>
      </c>
      <c r="AZ26">
        <v>6</v>
      </c>
      <c r="BA26">
        <v>0.5</v>
      </c>
      <c r="BB26" t="s">
        <v>345</v>
      </c>
      <c r="BC26">
        <v>2</v>
      </c>
      <c r="BD26" t="b">
        <v>1</v>
      </c>
      <c r="BE26">
        <v>1736449722</v>
      </c>
      <c r="BF26">
        <v>202.166</v>
      </c>
      <c r="BG26">
        <v>236.173</v>
      </c>
      <c r="BH26">
        <v>15.5467</v>
      </c>
      <c r="BI26">
        <v>12.523300000000001</v>
      </c>
      <c r="BJ26">
        <v>201.53299999999999</v>
      </c>
      <c r="BK26">
        <v>15.487399999999999</v>
      </c>
      <c r="BL26">
        <v>499.90800000000002</v>
      </c>
      <c r="BM26">
        <v>102.214</v>
      </c>
      <c r="BN26">
        <v>9.9780099999999997E-2</v>
      </c>
      <c r="BO26">
        <v>25.0245</v>
      </c>
      <c r="BP26">
        <v>24.7212</v>
      </c>
      <c r="BQ26">
        <v>999.9</v>
      </c>
      <c r="BR26">
        <v>0</v>
      </c>
      <c r="BS26">
        <v>0</v>
      </c>
      <c r="BT26">
        <v>9989.3799999999992</v>
      </c>
      <c r="BU26">
        <v>385.20499999999998</v>
      </c>
      <c r="BV26">
        <v>127.18899999999999</v>
      </c>
      <c r="BW26">
        <v>-34.0077</v>
      </c>
      <c r="BX26">
        <v>205.358</v>
      </c>
      <c r="BY26">
        <v>239.16900000000001</v>
      </c>
      <c r="BZ26">
        <v>3.0234000000000001</v>
      </c>
      <c r="CA26">
        <v>236.173</v>
      </c>
      <c r="CB26">
        <v>12.523300000000001</v>
      </c>
      <c r="CC26">
        <v>1.58908</v>
      </c>
      <c r="CD26">
        <v>1.2800499999999999</v>
      </c>
      <c r="CE26">
        <v>13.853400000000001</v>
      </c>
      <c r="CF26">
        <v>10.566599999999999</v>
      </c>
      <c r="CG26">
        <v>1200</v>
      </c>
      <c r="CH26">
        <v>0.9</v>
      </c>
      <c r="CI26">
        <v>9.99998E-2</v>
      </c>
      <c r="CJ26">
        <v>20</v>
      </c>
      <c r="CK26">
        <v>23455.8</v>
      </c>
      <c r="CL26">
        <v>1736449596</v>
      </c>
      <c r="CM26" t="s">
        <v>346</v>
      </c>
      <c r="CN26">
        <v>1736449594</v>
      </c>
      <c r="CO26">
        <v>1736449596</v>
      </c>
      <c r="CP26">
        <v>2</v>
      </c>
      <c r="CQ26">
        <v>0.52600000000000002</v>
      </c>
      <c r="CR26">
        <v>-1.4999999999999999E-2</v>
      </c>
      <c r="CS26">
        <v>0.63</v>
      </c>
      <c r="CT26">
        <v>3.9E-2</v>
      </c>
      <c r="CU26">
        <v>200</v>
      </c>
      <c r="CV26">
        <v>13</v>
      </c>
      <c r="CW26">
        <v>0.21</v>
      </c>
      <c r="CX26">
        <v>0.03</v>
      </c>
      <c r="CY26">
        <v>-18.129175</v>
      </c>
      <c r="CZ26">
        <v>-78.583249624060201</v>
      </c>
      <c r="DA26">
        <v>7.8902497526931903</v>
      </c>
      <c r="DB26">
        <v>0</v>
      </c>
      <c r="DC26">
        <v>3.0176815000000001</v>
      </c>
      <c r="DD26">
        <v>3.3899097744361499E-2</v>
      </c>
      <c r="DE26">
        <v>3.3723022922033398E-3</v>
      </c>
      <c r="DF26">
        <v>1</v>
      </c>
      <c r="DG26">
        <v>1</v>
      </c>
      <c r="DH26">
        <v>2</v>
      </c>
      <c r="DI26" t="s">
        <v>347</v>
      </c>
      <c r="DJ26">
        <v>3.1190000000000002</v>
      </c>
      <c r="DK26">
        <v>2.80036</v>
      </c>
      <c r="DL26">
        <v>5.57946E-2</v>
      </c>
      <c r="DM26">
        <v>6.4903299999999997E-2</v>
      </c>
      <c r="DN26">
        <v>8.6971000000000007E-2</v>
      </c>
      <c r="DO26">
        <v>7.4931399999999995E-2</v>
      </c>
      <c r="DP26">
        <v>26332.2</v>
      </c>
      <c r="DQ26">
        <v>24101.1</v>
      </c>
      <c r="DR26">
        <v>26681.3</v>
      </c>
      <c r="DS26">
        <v>24116.400000000001</v>
      </c>
      <c r="DT26">
        <v>33662.1</v>
      </c>
      <c r="DU26">
        <v>32484.5</v>
      </c>
      <c r="DV26">
        <v>40342.199999999997</v>
      </c>
      <c r="DW26">
        <v>38126.5</v>
      </c>
      <c r="DX26">
        <v>2.0115500000000002</v>
      </c>
      <c r="DY26">
        <v>2.2631199999999998</v>
      </c>
      <c r="DZ26">
        <v>0.14227600000000001</v>
      </c>
      <c r="EA26">
        <v>0</v>
      </c>
      <c r="EB26">
        <v>22.3902</v>
      </c>
      <c r="EC26">
        <v>999.9</v>
      </c>
      <c r="ED26">
        <v>64.466999999999999</v>
      </c>
      <c r="EE26">
        <v>22.154</v>
      </c>
      <c r="EF26">
        <v>16.894200000000001</v>
      </c>
      <c r="EG26">
        <v>64.354799999999997</v>
      </c>
      <c r="EH26">
        <v>26.682700000000001</v>
      </c>
      <c r="EI26">
        <v>1</v>
      </c>
      <c r="EJ26">
        <v>-0.41421000000000002</v>
      </c>
      <c r="EK26">
        <v>-3.8939599999999999</v>
      </c>
      <c r="EL26">
        <v>20.242000000000001</v>
      </c>
      <c r="EM26">
        <v>5.2637099999999997</v>
      </c>
      <c r="EN26">
        <v>12.0059</v>
      </c>
      <c r="EO26">
        <v>4.9996999999999998</v>
      </c>
      <c r="EP26">
        <v>3.2869999999999999</v>
      </c>
      <c r="EQ26">
        <v>9999</v>
      </c>
      <c r="ER26">
        <v>9999</v>
      </c>
      <c r="ES26">
        <v>999.9</v>
      </c>
      <c r="ET26">
        <v>9999</v>
      </c>
      <c r="EU26">
        <v>1.87225</v>
      </c>
      <c r="EV26">
        <v>1.8731599999999999</v>
      </c>
      <c r="EW26">
        <v>1.8693500000000001</v>
      </c>
      <c r="EX26">
        <v>1.875</v>
      </c>
      <c r="EY26">
        <v>1.87534</v>
      </c>
      <c r="EZ26">
        <v>1.87378</v>
      </c>
      <c r="FA26">
        <v>1.8723399999999999</v>
      </c>
      <c r="FB26">
        <v>1.8714299999999999</v>
      </c>
      <c r="FC26">
        <v>5</v>
      </c>
      <c r="FD26">
        <v>0</v>
      </c>
      <c r="FE26">
        <v>0</v>
      </c>
      <c r="FF26">
        <v>0</v>
      </c>
      <c r="FG26" t="s">
        <v>348</v>
      </c>
      <c r="FH26" t="s">
        <v>349</v>
      </c>
      <c r="FI26" t="s">
        <v>350</v>
      </c>
      <c r="FJ26" t="s">
        <v>350</v>
      </c>
      <c r="FK26" t="s">
        <v>350</v>
      </c>
      <c r="FL26" t="s">
        <v>350</v>
      </c>
      <c r="FM26">
        <v>0</v>
      </c>
      <c r="FN26">
        <v>100</v>
      </c>
      <c r="FO26">
        <v>100</v>
      </c>
      <c r="FP26">
        <v>0.63400000000000001</v>
      </c>
      <c r="FQ26">
        <v>5.9299999999999999E-2</v>
      </c>
      <c r="FR26">
        <v>0.34321388301456301</v>
      </c>
      <c r="FS26">
        <v>1.93526017593624E-3</v>
      </c>
      <c r="FT26">
        <v>-2.6352868309754201E-6</v>
      </c>
      <c r="FU26">
        <v>7.4988703689445403E-10</v>
      </c>
      <c r="FV26">
        <v>5.9295258707654903E-2</v>
      </c>
      <c r="FW26">
        <v>0</v>
      </c>
      <c r="FX26">
        <v>0</v>
      </c>
      <c r="FY26">
        <v>0</v>
      </c>
      <c r="FZ26">
        <v>1</v>
      </c>
      <c r="GA26">
        <v>1999</v>
      </c>
      <c r="GB26">
        <v>0</v>
      </c>
      <c r="GC26">
        <v>14</v>
      </c>
      <c r="GD26">
        <v>2.1</v>
      </c>
      <c r="GE26">
        <v>2.1</v>
      </c>
      <c r="GF26">
        <v>0.74340799999999996</v>
      </c>
      <c r="GG26">
        <v>2.50122</v>
      </c>
      <c r="GH26">
        <v>1.5979000000000001</v>
      </c>
      <c r="GI26">
        <v>2.3535200000000001</v>
      </c>
      <c r="GJ26">
        <v>1.64917</v>
      </c>
      <c r="GK26">
        <v>2.3889200000000002</v>
      </c>
      <c r="GL26">
        <v>26.024999999999999</v>
      </c>
      <c r="GM26">
        <v>14.280900000000001</v>
      </c>
      <c r="GN26">
        <v>19</v>
      </c>
      <c r="GO26">
        <v>451.125</v>
      </c>
      <c r="GP26">
        <v>637.46900000000005</v>
      </c>
      <c r="GQ26">
        <v>29.217500000000001</v>
      </c>
      <c r="GR26">
        <v>21.918700000000001</v>
      </c>
      <c r="GS26">
        <v>30.000299999999999</v>
      </c>
      <c r="GT26">
        <v>21.8583</v>
      </c>
      <c r="GU26">
        <v>21.841000000000001</v>
      </c>
      <c r="GV26">
        <v>15.008699999999999</v>
      </c>
      <c r="GW26">
        <v>28.459700000000002</v>
      </c>
      <c r="GX26">
        <v>100</v>
      </c>
      <c r="GY26">
        <v>29.214600000000001</v>
      </c>
      <c r="GZ26">
        <v>260.77</v>
      </c>
      <c r="HA26">
        <v>12.509499999999999</v>
      </c>
      <c r="HB26">
        <v>101.319</v>
      </c>
      <c r="HC26">
        <v>101.30800000000001</v>
      </c>
    </row>
    <row r="27" spans="1:211" x14ac:dyDescent="0.2">
      <c r="A27">
        <v>11</v>
      </c>
      <c r="B27">
        <v>1736449725</v>
      </c>
      <c r="C27">
        <v>20</v>
      </c>
      <c r="D27" t="s">
        <v>369</v>
      </c>
      <c r="E27" t="s">
        <v>370</v>
      </c>
      <c r="F27">
        <v>2</v>
      </c>
      <c r="G27">
        <v>1736449723</v>
      </c>
      <c r="H27">
        <f t="shared" si="0"/>
        <v>2.5638085373623411E-3</v>
      </c>
      <c r="I27">
        <f t="shared" si="1"/>
        <v>2.5638085373623412</v>
      </c>
      <c r="J27">
        <f t="shared" si="2"/>
        <v>9.6420052083640488</v>
      </c>
      <c r="K27">
        <f t="shared" si="3"/>
        <v>204.3</v>
      </c>
      <c r="L27">
        <f t="shared" si="4"/>
        <v>100.15317940881211</v>
      </c>
      <c r="M27">
        <f t="shared" si="5"/>
        <v>10.246925628556438</v>
      </c>
      <c r="N27">
        <f t="shared" si="6"/>
        <v>20.902450808565</v>
      </c>
      <c r="O27">
        <f t="shared" si="7"/>
        <v>0.15738446295643566</v>
      </c>
      <c r="P27">
        <f t="shared" si="8"/>
        <v>3.5345035536565179</v>
      </c>
      <c r="Q27">
        <f t="shared" si="9"/>
        <v>0.15359230202376706</v>
      </c>
      <c r="R27">
        <f t="shared" si="10"/>
        <v>9.6328289060709116E-2</v>
      </c>
      <c r="S27">
        <f t="shared" si="11"/>
        <v>190.439918568</v>
      </c>
      <c r="T27">
        <f t="shared" si="12"/>
        <v>25.409827247264158</v>
      </c>
      <c r="U27">
        <f t="shared" si="13"/>
        <v>25.409827247264158</v>
      </c>
      <c r="V27">
        <f t="shared" si="14"/>
        <v>3.2582027565063432</v>
      </c>
      <c r="W27">
        <f t="shared" si="15"/>
        <v>49.951988091489952</v>
      </c>
      <c r="X27">
        <f t="shared" si="16"/>
        <v>1.5908422528377675</v>
      </c>
      <c r="Y27">
        <f t="shared" si="17"/>
        <v>3.1847426170987387</v>
      </c>
      <c r="Z27">
        <f t="shared" si="18"/>
        <v>1.6673605036685757</v>
      </c>
      <c r="AA27">
        <f t="shared" si="19"/>
        <v>-113.06395649767924</v>
      </c>
      <c r="AB27">
        <f t="shared" si="20"/>
        <v>-73.005722829428819</v>
      </c>
      <c r="AC27">
        <f t="shared" si="21"/>
        <v>-4.3786736856992112</v>
      </c>
      <c r="AD27">
        <f t="shared" si="22"/>
        <v>-8.4344448072641853E-3</v>
      </c>
      <c r="AE27">
        <f t="shared" si="23"/>
        <v>28.72626547763706</v>
      </c>
      <c r="AF27">
        <f t="shared" si="24"/>
        <v>2.5601512862437779</v>
      </c>
      <c r="AG27">
        <f t="shared" si="25"/>
        <v>9.6420052083640488</v>
      </c>
      <c r="AH27">
        <v>235.589540689171</v>
      </c>
      <c r="AI27">
        <v>209.72762424242401</v>
      </c>
      <c r="AJ27">
        <v>2.0294624688648799</v>
      </c>
      <c r="AK27">
        <v>84.5062676990527</v>
      </c>
      <c r="AL27">
        <f t="shared" si="26"/>
        <v>2.5638085373623412</v>
      </c>
      <c r="AM27">
        <v>12.521620568058401</v>
      </c>
      <c r="AN27">
        <v>15.5500160839161</v>
      </c>
      <c r="AO27">
        <v>6.0863675535957898E-5</v>
      </c>
      <c r="AP27">
        <v>123.873733639405</v>
      </c>
      <c r="AQ27">
        <v>37</v>
      </c>
      <c r="AR27">
        <v>7</v>
      </c>
      <c r="AS27">
        <f t="shared" si="27"/>
        <v>1</v>
      </c>
      <c r="AT27">
        <f t="shared" si="28"/>
        <v>0</v>
      </c>
      <c r="AU27">
        <f t="shared" si="29"/>
        <v>54383.749513852323</v>
      </c>
      <c r="AV27">
        <f t="shared" si="30"/>
        <v>1200</v>
      </c>
      <c r="AW27">
        <f t="shared" si="31"/>
        <v>1011.5996868000001</v>
      </c>
      <c r="AX27">
        <f t="shared" si="32"/>
        <v>0.84299973900000003</v>
      </c>
      <c r="AY27">
        <f t="shared" si="33"/>
        <v>0.15869993214</v>
      </c>
      <c r="AZ27">
        <v>6</v>
      </c>
      <c r="BA27">
        <v>0.5</v>
      </c>
      <c r="BB27" t="s">
        <v>345</v>
      </c>
      <c r="BC27">
        <v>2</v>
      </c>
      <c r="BD27" t="b">
        <v>1</v>
      </c>
      <c r="BE27">
        <v>1736449723</v>
      </c>
      <c r="BF27">
        <v>204.3</v>
      </c>
      <c r="BG27">
        <v>239.4025</v>
      </c>
      <c r="BH27">
        <v>15.54885</v>
      </c>
      <c r="BI27">
        <v>12.524150000000001</v>
      </c>
      <c r="BJ27">
        <v>203.66499999999999</v>
      </c>
      <c r="BK27">
        <v>15.489549999999999</v>
      </c>
      <c r="BL27">
        <v>499.95249999999999</v>
      </c>
      <c r="BM27">
        <v>102.21250000000001</v>
      </c>
      <c r="BN27">
        <v>0.10003455</v>
      </c>
      <c r="BO27">
        <v>25.026700000000002</v>
      </c>
      <c r="BP27">
        <v>24.72785</v>
      </c>
      <c r="BQ27">
        <v>999.9</v>
      </c>
      <c r="BR27">
        <v>0</v>
      </c>
      <c r="BS27">
        <v>0</v>
      </c>
      <c r="BT27">
        <v>9995.94</v>
      </c>
      <c r="BU27">
        <v>385.2165</v>
      </c>
      <c r="BV27">
        <v>127.1705</v>
      </c>
      <c r="BW27">
        <v>-35.102800000000002</v>
      </c>
      <c r="BX27">
        <v>207.5265</v>
      </c>
      <c r="BY27">
        <v>242.43899999999999</v>
      </c>
      <c r="BZ27">
        <v>3.0246949999999999</v>
      </c>
      <c r="CA27">
        <v>239.4025</v>
      </c>
      <c r="CB27">
        <v>12.524150000000001</v>
      </c>
      <c r="CC27">
        <v>1.58928</v>
      </c>
      <c r="CD27">
        <v>1.2801199999999999</v>
      </c>
      <c r="CE27">
        <v>13.8553</v>
      </c>
      <c r="CF27">
        <v>10.567449999999999</v>
      </c>
      <c r="CG27">
        <v>1200</v>
      </c>
      <c r="CH27">
        <v>0.9</v>
      </c>
      <c r="CI27">
        <v>9.9999699999999997E-2</v>
      </c>
      <c r="CJ27">
        <v>20</v>
      </c>
      <c r="CK27">
        <v>23455.8</v>
      </c>
      <c r="CL27">
        <v>1736449596</v>
      </c>
      <c r="CM27" t="s">
        <v>346</v>
      </c>
      <c r="CN27">
        <v>1736449594</v>
      </c>
      <c r="CO27">
        <v>1736449596</v>
      </c>
      <c r="CP27">
        <v>2</v>
      </c>
      <c r="CQ27">
        <v>0.52600000000000002</v>
      </c>
      <c r="CR27">
        <v>-1.4999999999999999E-2</v>
      </c>
      <c r="CS27">
        <v>0.63</v>
      </c>
      <c r="CT27">
        <v>3.9E-2</v>
      </c>
      <c r="CU27">
        <v>200</v>
      </c>
      <c r="CV27">
        <v>13</v>
      </c>
      <c r="CW27">
        <v>0.21</v>
      </c>
      <c r="CX27">
        <v>0.03</v>
      </c>
      <c r="CY27">
        <v>-20.553850000000001</v>
      </c>
      <c r="CZ27">
        <v>-90.087446616541399</v>
      </c>
      <c r="DA27">
        <v>8.8134176766167194</v>
      </c>
      <c r="DB27">
        <v>0</v>
      </c>
      <c r="DC27">
        <v>3.0186085</v>
      </c>
      <c r="DD27">
        <v>3.6410977443611402E-2</v>
      </c>
      <c r="DE27">
        <v>3.5565830160422299E-3</v>
      </c>
      <c r="DF27">
        <v>1</v>
      </c>
      <c r="DG27">
        <v>1</v>
      </c>
      <c r="DH27">
        <v>2</v>
      </c>
      <c r="DI27" t="s">
        <v>347</v>
      </c>
      <c r="DJ27">
        <v>3.1192199999999999</v>
      </c>
      <c r="DK27">
        <v>2.80091</v>
      </c>
      <c r="DL27">
        <v>5.6856400000000001E-2</v>
      </c>
      <c r="DM27">
        <v>6.6303000000000001E-2</v>
      </c>
      <c r="DN27">
        <v>8.6988200000000002E-2</v>
      </c>
      <c r="DO27">
        <v>7.49311E-2</v>
      </c>
      <c r="DP27">
        <v>26302.3</v>
      </c>
      <c r="DQ27">
        <v>24064.799999999999</v>
      </c>
      <c r="DR27">
        <v>26681</v>
      </c>
      <c r="DS27">
        <v>24116.1</v>
      </c>
      <c r="DT27">
        <v>33661.4</v>
      </c>
      <c r="DU27">
        <v>32484</v>
      </c>
      <c r="DV27">
        <v>40342</v>
      </c>
      <c r="DW27">
        <v>38125.800000000003</v>
      </c>
      <c r="DX27">
        <v>2.012</v>
      </c>
      <c r="DY27">
        <v>2.2626499999999998</v>
      </c>
      <c r="DZ27">
        <v>0.14289499999999999</v>
      </c>
      <c r="EA27">
        <v>0</v>
      </c>
      <c r="EB27">
        <v>22.392399999999999</v>
      </c>
      <c r="EC27">
        <v>999.9</v>
      </c>
      <c r="ED27">
        <v>64.492000000000004</v>
      </c>
      <c r="EE27">
        <v>22.164999999999999</v>
      </c>
      <c r="EF27">
        <v>16.911999999999999</v>
      </c>
      <c r="EG27">
        <v>63.974800000000002</v>
      </c>
      <c r="EH27">
        <v>26.890999999999998</v>
      </c>
      <c r="EI27">
        <v>1</v>
      </c>
      <c r="EJ27">
        <v>-0.41420499999999999</v>
      </c>
      <c r="EK27">
        <v>-3.8846699999999998</v>
      </c>
      <c r="EL27">
        <v>20.2423</v>
      </c>
      <c r="EM27">
        <v>5.2638600000000002</v>
      </c>
      <c r="EN27">
        <v>12.0067</v>
      </c>
      <c r="EO27">
        <v>4.9996999999999998</v>
      </c>
      <c r="EP27">
        <v>3.28695</v>
      </c>
      <c r="EQ27">
        <v>9999</v>
      </c>
      <c r="ER27">
        <v>9999</v>
      </c>
      <c r="ES27">
        <v>999.9</v>
      </c>
      <c r="ET27">
        <v>9999</v>
      </c>
      <c r="EU27">
        <v>1.87225</v>
      </c>
      <c r="EV27">
        <v>1.8731500000000001</v>
      </c>
      <c r="EW27">
        <v>1.8693500000000001</v>
      </c>
      <c r="EX27">
        <v>1.875</v>
      </c>
      <c r="EY27">
        <v>1.87531</v>
      </c>
      <c r="EZ27">
        <v>1.87378</v>
      </c>
      <c r="FA27">
        <v>1.87235</v>
      </c>
      <c r="FB27">
        <v>1.8714200000000001</v>
      </c>
      <c r="FC27">
        <v>5</v>
      </c>
      <c r="FD27">
        <v>0</v>
      </c>
      <c r="FE27">
        <v>0</v>
      </c>
      <c r="FF27">
        <v>0</v>
      </c>
      <c r="FG27" t="s">
        <v>348</v>
      </c>
      <c r="FH27" t="s">
        <v>349</v>
      </c>
      <c r="FI27" t="s">
        <v>350</v>
      </c>
      <c r="FJ27" t="s">
        <v>350</v>
      </c>
      <c r="FK27" t="s">
        <v>350</v>
      </c>
      <c r="FL27" t="s">
        <v>350</v>
      </c>
      <c r="FM27">
        <v>0</v>
      </c>
      <c r="FN27">
        <v>100</v>
      </c>
      <c r="FO27">
        <v>100</v>
      </c>
      <c r="FP27">
        <v>0.63800000000000001</v>
      </c>
      <c r="FQ27">
        <v>5.9299999999999999E-2</v>
      </c>
      <c r="FR27">
        <v>0.34321388301456301</v>
      </c>
      <c r="FS27">
        <v>1.93526017593624E-3</v>
      </c>
      <c r="FT27">
        <v>-2.6352868309754201E-6</v>
      </c>
      <c r="FU27">
        <v>7.4988703689445403E-10</v>
      </c>
      <c r="FV27">
        <v>5.9295258707654903E-2</v>
      </c>
      <c r="FW27">
        <v>0</v>
      </c>
      <c r="FX27">
        <v>0</v>
      </c>
      <c r="FY27">
        <v>0</v>
      </c>
      <c r="FZ27">
        <v>1</v>
      </c>
      <c r="GA27">
        <v>1999</v>
      </c>
      <c r="GB27">
        <v>0</v>
      </c>
      <c r="GC27">
        <v>14</v>
      </c>
      <c r="GD27">
        <v>2.2000000000000002</v>
      </c>
      <c r="GE27">
        <v>2.1</v>
      </c>
      <c r="GF27">
        <v>0.75805699999999998</v>
      </c>
      <c r="GG27">
        <v>2.50244</v>
      </c>
      <c r="GH27">
        <v>1.5979000000000001</v>
      </c>
      <c r="GI27">
        <v>2.3535200000000001</v>
      </c>
      <c r="GJ27">
        <v>1.64917</v>
      </c>
      <c r="GK27">
        <v>2.4658199999999999</v>
      </c>
      <c r="GL27">
        <v>26.0044</v>
      </c>
      <c r="GM27">
        <v>14.2896</v>
      </c>
      <c r="GN27">
        <v>19</v>
      </c>
      <c r="GO27">
        <v>451.392</v>
      </c>
      <c r="GP27">
        <v>637.09199999999998</v>
      </c>
      <c r="GQ27">
        <v>29.212800000000001</v>
      </c>
      <c r="GR27">
        <v>21.9192</v>
      </c>
      <c r="GS27">
        <v>30.0002</v>
      </c>
      <c r="GT27">
        <v>21.858799999999999</v>
      </c>
      <c r="GU27">
        <v>21.841899999999999</v>
      </c>
      <c r="GV27">
        <v>15.285</v>
      </c>
      <c r="GW27">
        <v>28.459700000000002</v>
      </c>
      <c r="GX27">
        <v>100</v>
      </c>
      <c r="GY27">
        <v>29.1904</v>
      </c>
      <c r="GZ27">
        <v>267.47199999999998</v>
      </c>
      <c r="HA27">
        <v>12.509499999999999</v>
      </c>
      <c r="HB27">
        <v>101.319</v>
      </c>
      <c r="HC27">
        <v>101.306</v>
      </c>
    </row>
    <row r="28" spans="1:211" x14ac:dyDescent="0.2">
      <c r="A28">
        <v>12</v>
      </c>
      <c r="B28">
        <v>1736449727</v>
      </c>
      <c r="C28">
        <v>22</v>
      </c>
      <c r="D28" t="s">
        <v>371</v>
      </c>
      <c r="E28" t="s">
        <v>372</v>
      </c>
      <c r="F28">
        <v>2</v>
      </c>
      <c r="G28">
        <v>1736449726</v>
      </c>
      <c r="H28">
        <f t="shared" si="0"/>
        <v>2.5682691954066199E-3</v>
      </c>
      <c r="I28">
        <f t="shared" si="1"/>
        <v>2.5682691954066197</v>
      </c>
      <c r="J28">
        <f t="shared" si="2"/>
        <v>9.8895790272889776</v>
      </c>
      <c r="K28">
        <f t="shared" si="3"/>
        <v>211.06200000000001</v>
      </c>
      <c r="L28">
        <f t="shared" si="4"/>
        <v>104.32647452420919</v>
      </c>
      <c r="M28">
        <f t="shared" si="5"/>
        <v>10.673688242505953</v>
      </c>
      <c r="N28">
        <f t="shared" si="6"/>
        <v>21.593847564714</v>
      </c>
      <c r="O28">
        <f t="shared" si="7"/>
        <v>0.15758335196942871</v>
      </c>
      <c r="P28">
        <f t="shared" si="8"/>
        <v>3.5379172397537393</v>
      </c>
      <c r="Q28">
        <f t="shared" si="9"/>
        <v>0.15378529815846309</v>
      </c>
      <c r="R28">
        <f t="shared" si="10"/>
        <v>9.6449427060508963E-2</v>
      </c>
      <c r="S28">
        <f t="shared" si="11"/>
        <v>190.439918568</v>
      </c>
      <c r="T28">
        <f t="shared" si="12"/>
        <v>25.416903463761294</v>
      </c>
      <c r="U28">
        <f t="shared" si="13"/>
        <v>25.416903463761294</v>
      </c>
      <c r="V28">
        <f t="shared" si="14"/>
        <v>3.2595733447484498</v>
      </c>
      <c r="W28">
        <f t="shared" si="15"/>
        <v>49.94635477774645</v>
      </c>
      <c r="X28">
        <f t="shared" si="16"/>
        <v>1.5914594651743998</v>
      </c>
      <c r="Y28">
        <f t="shared" si="17"/>
        <v>3.1863375660869511</v>
      </c>
      <c r="Z28">
        <f t="shared" si="18"/>
        <v>1.66811387957405</v>
      </c>
      <c r="AA28">
        <f t="shared" si="19"/>
        <v>-113.26067151743193</v>
      </c>
      <c r="AB28">
        <f t="shared" si="20"/>
        <v>-72.823739621509574</v>
      </c>
      <c r="AC28">
        <f t="shared" si="21"/>
        <v>-4.3638841362550256</v>
      </c>
      <c r="AD28">
        <f t="shared" si="22"/>
        <v>-8.3767071965326068E-3</v>
      </c>
      <c r="AE28">
        <f t="shared" si="23"/>
        <v>30.624937176539358</v>
      </c>
      <c r="AF28">
        <f t="shared" si="24"/>
        <v>2.5655105298946159</v>
      </c>
      <c r="AG28">
        <f t="shared" si="25"/>
        <v>9.8895790272889776</v>
      </c>
      <c r="AH28">
        <v>242.143776675282</v>
      </c>
      <c r="AI28">
        <v>214.44215757575799</v>
      </c>
      <c r="AJ28">
        <v>2.2515797194033</v>
      </c>
      <c r="AK28">
        <v>84.5062676990527</v>
      </c>
      <c r="AL28">
        <f t="shared" si="26"/>
        <v>2.5682691954066197</v>
      </c>
      <c r="AM28">
        <v>12.5227733787444</v>
      </c>
      <c r="AN28">
        <v>15.555379720279699</v>
      </c>
      <c r="AO28">
        <v>7.3572967403275197E-5</v>
      </c>
      <c r="AP28">
        <v>123.873733639405</v>
      </c>
      <c r="AQ28">
        <v>37</v>
      </c>
      <c r="AR28">
        <v>7</v>
      </c>
      <c r="AS28">
        <f t="shared" si="27"/>
        <v>1</v>
      </c>
      <c r="AT28">
        <f t="shared" si="28"/>
        <v>0</v>
      </c>
      <c r="AU28">
        <f t="shared" si="29"/>
        <v>54457.373001151369</v>
      </c>
      <c r="AV28">
        <f t="shared" si="30"/>
        <v>1200</v>
      </c>
      <c r="AW28">
        <f t="shared" si="31"/>
        <v>1011.5996868000001</v>
      </c>
      <c r="AX28">
        <f t="shared" si="32"/>
        <v>0.84299973900000003</v>
      </c>
      <c r="AY28">
        <f t="shared" si="33"/>
        <v>0.15869993214</v>
      </c>
      <c r="AZ28">
        <v>6</v>
      </c>
      <c r="BA28">
        <v>0.5</v>
      </c>
      <c r="BB28" t="s">
        <v>345</v>
      </c>
      <c r="BC28">
        <v>2</v>
      </c>
      <c r="BD28" t="b">
        <v>1</v>
      </c>
      <c r="BE28">
        <v>1736449726</v>
      </c>
      <c r="BF28">
        <v>211.06200000000001</v>
      </c>
      <c r="BG28">
        <v>248.45400000000001</v>
      </c>
      <c r="BH28">
        <v>15.555199999999999</v>
      </c>
      <c r="BI28">
        <v>12.5251</v>
      </c>
      <c r="BJ28">
        <v>210.42099999999999</v>
      </c>
      <c r="BK28">
        <v>15.495900000000001</v>
      </c>
      <c r="BL28">
        <v>500.10300000000001</v>
      </c>
      <c r="BM28">
        <v>102.21</v>
      </c>
      <c r="BN28">
        <v>0.10044699999999999</v>
      </c>
      <c r="BO28">
        <v>25.0351</v>
      </c>
      <c r="BP28">
        <v>24.743300000000001</v>
      </c>
      <c r="BQ28">
        <v>999.9</v>
      </c>
      <c r="BR28">
        <v>0</v>
      </c>
      <c r="BS28">
        <v>0</v>
      </c>
      <c r="BT28">
        <v>10010.6</v>
      </c>
      <c r="BU28">
        <v>385.233</v>
      </c>
      <c r="BV28">
        <v>127.129</v>
      </c>
      <c r="BW28">
        <v>-37.392299999999999</v>
      </c>
      <c r="BX28">
        <v>214.39699999999999</v>
      </c>
      <c r="BY28">
        <v>251.60599999999999</v>
      </c>
      <c r="BZ28">
        <v>3.0301100000000001</v>
      </c>
      <c r="CA28">
        <v>248.45400000000001</v>
      </c>
      <c r="CB28">
        <v>12.5251</v>
      </c>
      <c r="CC28">
        <v>1.58989</v>
      </c>
      <c r="CD28">
        <v>1.2801899999999999</v>
      </c>
      <c r="CE28">
        <v>13.8612</v>
      </c>
      <c r="CF28">
        <v>10.568199999999999</v>
      </c>
      <c r="CG28">
        <v>1200</v>
      </c>
      <c r="CH28">
        <v>0.9</v>
      </c>
      <c r="CI28">
        <v>9.9999699999999997E-2</v>
      </c>
      <c r="CJ28">
        <v>20</v>
      </c>
      <c r="CK28">
        <v>23455.8</v>
      </c>
      <c r="CL28">
        <v>1736449596</v>
      </c>
      <c r="CM28" t="s">
        <v>346</v>
      </c>
      <c r="CN28">
        <v>1736449594</v>
      </c>
      <c r="CO28">
        <v>1736449596</v>
      </c>
      <c r="CP28">
        <v>2</v>
      </c>
      <c r="CQ28">
        <v>0.52600000000000002</v>
      </c>
      <c r="CR28">
        <v>-1.4999999999999999E-2</v>
      </c>
      <c r="CS28">
        <v>0.63</v>
      </c>
      <c r="CT28">
        <v>3.9E-2</v>
      </c>
      <c r="CU28">
        <v>200</v>
      </c>
      <c r="CV28">
        <v>13</v>
      </c>
      <c r="CW28">
        <v>0.21</v>
      </c>
      <c r="CX28">
        <v>0.03</v>
      </c>
      <c r="CY28">
        <v>-23.170124999999999</v>
      </c>
      <c r="CZ28">
        <v>-95.971069172932303</v>
      </c>
      <c r="DA28">
        <v>9.2830382833356406</v>
      </c>
      <c r="DB28">
        <v>0</v>
      </c>
      <c r="DC28">
        <v>3.0199479999999999</v>
      </c>
      <c r="DD28">
        <v>3.9888721804522298E-2</v>
      </c>
      <c r="DE28">
        <v>3.90523315565152E-3</v>
      </c>
      <c r="DF28">
        <v>1</v>
      </c>
      <c r="DG28">
        <v>1</v>
      </c>
      <c r="DH28">
        <v>2</v>
      </c>
      <c r="DI28" t="s">
        <v>347</v>
      </c>
      <c r="DJ28">
        <v>3.1193200000000001</v>
      </c>
      <c r="DK28">
        <v>2.8014299999999999</v>
      </c>
      <c r="DL28">
        <v>5.79748E-2</v>
      </c>
      <c r="DM28">
        <v>6.7577799999999993E-2</v>
      </c>
      <c r="DN28">
        <v>8.7003499999999998E-2</v>
      </c>
      <c r="DO28">
        <v>7.4932499999999999E-2</v>
      </c>
      <c r="DP28">
        <v>26270.6</v>
      </c>
      <c r="DQ28">
        <v>24031.8</v>
      </c>
      <c r="DR28">
        <v>26680.5</v>
      </c>
      <c r="DS28">
        <v>24116</v>
      </c>
      <c r="DT28">
        <v>33660.5</v>
      </c>
      <c r="DU28">
        <v>32483.8</v>
      </c>
      <c r="DV28">
        <v>40341.4</v>
      </c>
      <c r="DW28">
        <v>38125.5</v>
      </c>
      <c r="DX28">
        <v>2.0122200000000001</v>
      </c>
      <c r="DY28">
        <v>2.2626200000000001</v>
      </c>
      <c r="DZ28">
        <v>0.142679</v>
      </c>
      <c r="EA28">
        <v>0</v>
      </c>
      <c r="EB28">
        <v>22.3948</v>
      </c>
      <c r="EC28">
        <v>999.9</v>
      </c>
      <c r="ED28">
        <v>64.466999999999999</v>
      </c>
      <c r="EE28">
        <v>22.164999999999999</v>
      </c>
      <c r="EF28">
        <v>16.9056</v>
      </c>
      <c r="EG28">
        <v>63.9848</v>
      </c>
      <c r="EH28">
        <v>26.4663</v>
      </c>
      <c r="EI28">
        <v>1</v>
      </c>
      <c r="EJ28">
        <v>-0.41430400000000001</v>
      </c>
      <c r="EK28">
        <v>-3.8441000000000001</v>
      </c>
      <c r="EL28">
        <v>20.243400000000001</v>
      </c>
      <c r="EM28">
        <v>5.2640099999999999</v>
      </c>
      <c r="EN28">
        <v>12.0067</v>
      </c>
      <c r="EO28">
        <v>4.9996999999999998</v>
      </c>
      <c r="EP28">
        <v>3.2868300000000001</v>
      </c>
      <c r="EQ28">
        <v>9999</v>
      </c>
      <c r="ER28">
        <v>9999</v>
      </c>
      <c r="ES28">
        <v>999.9</v>
      </c>
      <c r="ET28">
        <v>9999</v>
      </c>
      <c r="EU28">
        <v>1.8722399999999999</v>
      </c>
      <c r="EV28">
        <v>1.87314</v>
      </c>
      <c r="EW28">
        <v>1.8693500000000001</v>
      </c>
      <c r="EX28">
        <v>1.875</v>
      </c>
      <c r="EY28">
        <v>1.8753200000000001</v>
      </c>
      <c r="EZ28">
        <v>1.87378</v>
      </c>
      <c r="FA28">
        <v>1.87233</v>
      </c>
      <c r="FB28">
        <v>1.87141</v>
      </c>
      <c r="FC28">
        <v>5</v>
      </c>
      <c r="FD28">
        <v>0</v>
      </c>
      <c r="FE28">
        <v>0</v>
      </c>
      <c r="FF28">
        <v>0</v>
      </c>
      <c r="FG28" t="s">
        <v>348</v>
      </c>
      <c r="FH28" t="s">
        <v>349</v>
      </c>
      <c r="FI28" t="s">
        <v>350</v>
      </c>
      <c r="FJ28" t="s">
        <v>350</v>
      </c>
      <c r="FK28" t="s">
        <v>350</v>
      </c>
      <c r="FL28" t="s">
        <v>350</v>
      </c>
      <c r="FM28">
        <v>0</v>
      </c>
      <c r="FN28">
        <v>100</v>
      </c>
      <c r="FO28">
        <v>100</v>
      </c>
      <c r="FP28">
        <v>0.64300000000000002</v>
      </c>
      <c r="FQ28">
        <v>5.9299999999999999E-2</v>
      </c>
      <c r="FR28">
        <v>0.34321388301456301</v>
      </c>
      <c r="FS28">
        <v>1.93526017593624E-3</v>
      </c>
      <c r="FT28">
        <v>-2.6352868309754201E-6</v>
      </c>
      <c r="FU28">
        <v>7.4988703689445403E-10</v>
      </c>
      <c r="FV28">
        <v>5.9295258707654903E-2</v>
      </c>
      <c r="FW28">
        <v>0</v>
      </c>
      <c r="FX28">
        <v>0</v>
      </c>
      <c r="FY28">
        <v>0</v>
      </c>
      <c r="FZ28">
        <v>1</v>
      </c>
      <c r="GA28">
        <v>1999</v>
      </c>
      <c r="GB28">
        <v>0</v>
      </c>
      <c r="GC28">
        <v>14</v>
      </c>
      <c r="GD28">
        <v>2.2000000000000002</v>
      </c>
      <c r="GE28">
        <v>2.2000000000000002</v>
      </c>
      <c r="GF28">
        <v>0.77148399999999995</v>
      </c>
      <c r="GG28">
        <v>2.5109900000000001</v>
      </c>
      <c r="GH28">
        <v>1.5979000000000001</v>
      </c>
      <c r="GI28">
        <v>2.3535200000000001</v>
      </c>
      <c r="GJ28">
        <v>1.64917</v>
      </c>
      <c r="GK28">
        <v>2.2851599999999999</v>
      </c>
      <c r="GL28">
        <v>26.0044</v>
      </c>
      <c r="GM28">
        <v>14.280900000000001</v>
      </c>
      <c r="GN28">
        <v>19</v>
      </c>
      <c r="GO28">
        <v>451.53199999999998</v>
      </c>
      <c r="GP28">
        <v>637.07799999999997</v>
      </c>
      <c r="GQ28">
        <v>29.206700000000001</v>
      </c>
      <c r="GR28">
        <v>21.920100000000001</v>
      </c>
      <c r="GS28">
        <v>30.0002</v>
      </c>
      <c r="GT28">
        <v>21.8597</v>
      </c>
      <c r="GU28">
        <v>21.842400000000001</v>
      </c>
      <c r="GV28">
        <v>15.571</v>
      </c>
      <c r="GW28">
        <v>28.459700000000002</v>
      </c>
      <c r="GX28">
        <v>100</v>
      </c>
      <c r="GY28">
        <v>29.1904</v>
      </c>
      <c r="GZ28">
        <v>274.19799999999998</v>
      </c>
      <c r="HA28">
        <v>12.509499999999999</v>
      </c>
      <c r="HB28">
        <v>101.31699999999999</v>
      </c>
      <c r="HC28">
        <v>101.306</v>
      </c>
    </row>
    <row r="29" spans="1:211" x14ac:dyDescent="0.2">
      <c r="A29">
        <v>13</v>
      </c>
      <c r="B29">
        <v>1736449729</v>
      </c>
      <c r="C29">
        <v>24</v>
      </c>
      <c r="D29" t="s">
        <v>373</v>
      </c>
      <c r="E29" t="s">
        <v>374</v>
      </c>
      <c r="F29">
        <v>2</v>
      </c>
      <c r="G29">
        <v>1736449727</v>
      </c>
      <c r="H29">
        <f t="shared" si="0"/>
        <v>2.5708599276099723E-3</v>
      </c>
      <c r="I29">
        <f t="shared" si="1"/>
        <v>2.5708599276099724</v>
      </c>
      <c r="J29">
        <f t="shared" si="2"/>
        <v>10.186386396339071</v>
      </c>
      <c r="K29">
        <f t="shared" si="3"/>
        <v>213.47550000000001</v>
      </c>
      <c r="L29">
        <f t="shared" si="4"/>
        <v>103.71383269126171</v>
      </c>
      <c r="M29">
        <f t="shared" si="5"/>
        <v>10.611116808110614</v>
      </c>
      <c r="N29">
        <f t="shared" si="6"/>
        <v>21.840996590232752</v>
      </c>
      <c r="O29">
        <f t="shared" si="7"/>
        <v>0.15769977915247291</v>
      </c>
      <c r="P29">
        <f t="shared" si="8"/>
        <v>3.5379404212602688</v>
      </c>
      <c r="Q29">
        <f t="shared" si="9"/>
        <v>0.15389620827837341</v>
      </c>
      <c r="R29">
        <f t="shared" si="10"/>
        <v>9.651922504949334E-2</v>
      </c>
      <c r="S29">
        <f t="shared" si="11"/>
        <v>190.440004284</v>
      </c>
      <c r="T29">
        <f t="shared" si="12"/>
        <v>25.420385455930838</v>
      </c>
      <c r="U29">
        <f t="shared" si="13"/>
        <v>25.420385455930838</v>
      </c>
      <c r="V29">
        <f t="shared" si="14"/>
        <v>3.2602479546739729</v>
      </c>
      <c r="W29">
        <f t="shared" si="15"/>
        <v>49.940105760872747</v>
      </c>
      <c r="X29">
        <f t="shared" si="16"/>
        <v>1.5916445109849251</v>
      </c>
      <c r="Y29">
        <f t="shared" si="17"/>
        <v>3.1871068087163574</v>
      </c>
      <c r="Z29">
        <f t="shared" si="18"/>
        <v>1.6686034436890478</v>
      </c>
      <c r="AA29">
        <f t="shared" si="19"/>
        <v>-113.37492280759977</v>
      </c>
      <c r="AB29">
        <f t="shared" si="20"/>
        <v>-72.715876422985346</v>
      </c>
      <c r="AC29">
        <f t="shared" si="21"/>
        <v>-4.3575570714298584</v>
      </c>
      <c r="AD29">
        <f t="shared" si="22"/>
        <v>-8.3520180149747603E-3</v>
      </c>
      <c r="AE29">
        <f t="shared" si="23"/>
        <v>31.030553622991388</v>
      </c>
      <c r="AF29">
        <f t="shared" si="24"/>
        <v>2.5663640262010063</v>
      </c>
      <c r="AG29">
        <f t="shared" si="25"/>
        <v>10.186386396339071</v>
      </c>
      <c r="AH29">
        <v>248.45550317225499</v>
      </c>
      <c r="AI29">
        <v>219.35679999999999</v>
      </c>
      <c r="AJ29">
        <v>2.4010552126021301</v>
      </c>
      <c r="AK29">
        <v>84.5062676990527</v>
      </c>
      <c r="AL29">
        <f t="shared" si="26"/>
        <v>2.5708599276099724</v>
      </c>
      <c r="AM29">
        <v>12.524318820743</v>
      </c>
      <c r="AN29">
        <v>15.5593440559441</v>
      </c>
      <c r="AO29">
        <v>8.5819181061929094E-5</v>
      </c>
      <c r="AP29">
        <v>123.873733639405</v>
      </c>
      <c r="AQ29">
        <v>37</v>
      </c>
      <c r="AR29">
        <v>7</v>
      </c>
      <c r="AS29">
        <f t="shared" si="27"/>
        <v>1</v>
      </c>
      <c r="AT29">
        <f t="shared" si="28"/>
        <v>0</v>
      </c>
      <c r="AU29">
        <f t="shared" si="29"/>
        <v>54457.16578141295</v>
      </c>
      <c r="AV29">
        <f t="shared" si="30"/>
        <v>1200</v>
      </c>
      <c r="AW29">
        <f t="shared" si="31"/>
        <v>1011.5998613999998</v>
      </c>
      <c r="AX29">
        <f t="shared" si="32"/>
        <v>0.84299988449999985</v>
      </c>
      <c r="AY29">
        <f t="shared" si="33"/>
        <v>0.15870000357</v>
      </c>
      <c r="AZ29">
        <v>6</v>
      </c>
      <c r="BA29">
        <v>0.5</v>
      </c>
      <c r="BB29" t="s">
        <v>345</v>
      </c>
      <c r="BC29">
        <v>2</v>
      </c>
      <c r="BD29" t="b">
        <v>1</v>
      </c>
      <c r="BE29">
        <v>1736449727</v>
      </c>
      <c r="BF29">
        <v>213.47550000000001</v>
      </c>
      <c r="BG29">
        <v>251.35550000000001</v>
      </c>
      <c r="BH29">
        <v>15.556850000000001</v>
      </c>
      <c r="BI29">
        <v>12.526249999999999</v>
      </c>
      <c r="BJ29">
        <v>212.83250000000001</v>
      </c>
      <c r="BK29">
        <v>15.49755</v>
      </c>
      <c r="BL29">
        <v>500.18599999999998</v>
      </c>
      <c r="BM29">
        <v>102.211</v>
      </c>
      <c r="BN29">
        <v>0.1004905</v>
      </c>
      <c r="BO29">
        <v>25.039149999999999</v>
      </c>
      <c r="BP29">
        <v>24.7409</v>
      </c>
      <c r="BQ29">
        <v>999.9</v>
      </c>
      <c r="BR29">
        <v>0</v>
      </c>
      <c r="BS29">
        <v>0</v>
      </c>
      <c r="BT29">
        <v>10010.6</v>
      </c>
      <c r="BU29">
        <v>385.26900000000001</v>
      </c>
      <c r="BV29">
        <v>127.139</v>
      </c>
      <c r="BW29">
        <v>-37.880450000000003</v>
      </c>
      <c r="BX29">
        <v>216.84899999999999</v>
      </c>
      <c r="BY29">
        <v>254.5445</v>
      </c>
      <c r="BZ29">
        <v>3.030605</v>
      </c>
      <c r="CA29">
        <v>251.35550000000001</v>
      </c>
      <c r="CB29">
        <v>12.526249999999999</v>
      </c>
      <c r="CC29">
        <v>1.5900749999999999</v>
      </c>
      <c r="CD29">
        <v>1.2803199999999999</v>
      </c>
      <c r="CE29">
        <v>13.86295</v>
      </c>
      <c r="CF29">
        <v>10.569750000000001</v>
      </c>
      <c r="CG29">
        <v>1200</v>
      </c>
      <c r="CH29">
        <v>0.89999949999999995</v>
      </c>
      <c r="CI29">
        <v>0.10000035</v>
      </c>
      <c r="CJ29">
        <v>20</v>
      </c>
      <c r="CK29">
        <v>23455.8</v>
      </c>
      <c r="CL29">
        <v>1736449596</v>
      </c>
      <c r="CM29" t="s">
        <v>346</v>
      </c>
      <c r="CN29">
        <v>1736449594</v>
      </c>
      <c r="CO29">
        <v>1736449596</v>
      </c>
      <c r="CP29">
        <v>2</v>
      </c>
      <c r="CQ29">
        <v>0.52600000000000002</v>
      </c>
      <c r="CR29">
        <v>-1.4999999999999999E-2</v>
      </c>
      <c r="CS29">
        <v>0.63</v>
      </c>
      <c r="CT29">
        <v>3.9E-2</v>
      </c>
      <c r="CU29">
        <v>200</v>
      </c>
      <c r="CV29">
        <v>13</v>
      </c>
      <c r="CW29">
        <v>0.21</v>
      </c>
      <c r="CX29">
        <v>0.03</v>
      </c>
      <c r="CY29">
        <v>-25.880030000000001</v>
      </c>
      <c r="CZ29">
        <v>-94.317139849624098</v>
      </c>
      <c r="DA29">
        <v>9.1470224010384893</v>
      </c>
      <c r="DB29">
        <v>0</v>
      </c>
      <c r="DC29">
        <v>3.0215695</v>
      </c>
      <c r="DD29">
        <v>4.6509022556393401E-2</v>
      </c>
      <c r="DE29">
        <v>4.6023759896383996E-3</v>
      </c>
      <c r="DF29">
        <v>1</v>
      </c>
      <c r="DG29">
        <v>1</v>
      </c>
      <c r="DH29">
        <v>2</v>
      </c>
      <c r="DI29" t="s">
        <v>347</v>
      </c>
      <c r="DJ29">
        <v>3.1193499999999998</v>
      </c>
      <c r="DK29">
        <v>2.8010700000000002</v>
      </c>
      <c r="DL29">
        <v>5.9117200000000002E-2</v>
      </c>
      <c r="DM29">
        <v>6.8933099999999997E-2</v>
      </c>
      <c r="DN29">
        <v>8.7018700000000004E-2</v>
      </c>
      <c r="DO29">
        <v>7.49441E-2</v>
      </c>
      <c r="DP29">
        <v>26238.400000000001</v>
      </c>
      <c r="DQ29">
        <v>23996.9</v>
      </c>
      <c r="DR29">
        <v>26680.2</v>
      </c>
      <c r="DS29">
        <v>24116.1</v>
      </c>
      <c r="DT29">
        <v>33659.599999999999</v>
      </c>
      <c r="DU29">
        <v>32483.8</v>
      </c>
      <c r="DV29">
        <v>40340.800000000003</v>
      </c>
      <c r="DW29">
        <v>38125.800000000003</v>
      </c>
      <c r="DX29">
        <v>2.01275</v>
      </c>
      <c r="DY29">
        <v>2.26227</v>
      </c>
      <c r="DZ29">
        <v>0.142127</v>
      </c>
      <c r="EA29">
        <v>0</v>
      </c>
      <c r="EB29">
        <v>22.397300000000001</v>
      </c>
      <c r="EC29">
        <v>999.9</v>
      </c>
      <c r="ED29">
        <v>64.492000000000004</v>
      </c>
      <c r="EE29">
        <v>22.164999999999999</v>
      </c>
      <c r="EF29">
        <v>16.913799999999998</v>
      </c>
      <c r="EG29">
        <v>64.324799999999996</v>
      </c>
      <c r="EH29">
        <v>26.902999999999999</v>
      </c>
      <c r="EI29">
        <v>1</v>
      </c>
      <c r="EJ29">
        <v>-0.41432400000000003</v>
      </c>
      <c r="EK29">
        <v>-3.84571</v>
      </c>
      <c r="EL29">
        <v>20.243200000000002</v>
      </c>
      <c r="EM29">
        <v>5.2638600000000002</v>
      </c>
      <c r="EN29">
        <v>12.005800000000001</v>
      </c>
      <c r="EO29">
        <v>4.9997499999999997</v>
      </c>
      <c r="EP29">
        <v>3.2869299999999999</v>
      </c>
      <c r="EQ29">
        <v>9999</v>
      </c>
      <c r="ER29">
        <v>9999</v>
      </c>
      <c r="ES29">
        <v>999.9</v>
      </c>
      <c r="ET29">
        <v>9999</v>
      </c>
      <c r="EU29">
        <v>1.8722399999999999</v>
      </c>
      <c r="EV29">
        <v>1.87314</v>
      </c>
      <c r="EW29">
        <v>1.8693500000000001</v>
      </c>
      <c r="EX29">
        <v>1.875</v>
      </c>
      <c r="EY29">
        <v>1.87534</v>
      </c>
      <c r="EZ29">
        <v>1.87378</v>
      </c>
      <c r="FA29">
        <v>1.87232</v>
      </c>
      <c r="FB29">
        <v>1.8713900000000001</v>
      </c>
      <c r="FC29">
        <v>5</v>
      </c>
      <c r="FD29">
        <v>0</v>
      </c>
      <c r="FE29">
        <v>0</v>
      </c>
      <c r="FF29">
        <v>0</v>
      </c>
      <c r="FG29" t="s">
        <v>348</v>
      </c>
      <c r="FH29" t="s">
        <v>349</v>
      </c>
      <c r="FI29" t="s">
        <v>350</v>
      </c>
      <c r="FJ29" t="s">
        <v>350</v>
      </c>
      <c r="FK29" t="s">
        <v>350</v>
      </c>
      <c r="FL29" t="s">
        <v>350</v>
      </c>
      <c r="FM29">
        <v>0</v>
      </c>
      <c r="FN29">
        <v>100</v>
      </c>
      <c r="FO29">
        <v>100</v>
      </c>
      <c r="FP29">
        <v>0.64700000000000002</v>
      </c>
      <c r="FQ29">
        <v>5.9200000000000003E-2</v>
      </c>
      <c r="FR29">
        <v>0.34321388301456301</v>
      </c>
      <c r="FS29">
        <v>1.93526017593624E-3</v>
      </c>
      <c r="FT29">
        <v>-2.6352868309754201E-6</v>
      </c>
      <c r="FU29">
        <v>7.4988703689445403E-10</v>
      </c>
      <c r="FV29">
        <v>5.9295258707654903E-2</v>
      </c>
      <c r="FW29">
        <v>0</v>
      </c>
      <c r="FX29">
        <v>0</v>
      </c>
      <c r="FY29">
        <v>0</v>
      </c>
      <c r="FZ29">
        <v>1</v>
      </c>
      <c r="GA29">
        <v>1999</v>
      </c>
      <c r="GB29">
        <v>0</v>
      </c>
      <c r="GC29">
        <v>14</v>
      </c>
      <c r="GD29">
        <v>2.2000000000000002</v>
      </c>
      <c r="GE29">
        <v>2.2000000000000002</v>
      </c>
      <c r="GF29">
        <v>0.78613299999999997</v>
      </c>
      <c r="GG29">
        <v>2.49268</v>
      </c>
      <c r="GH29">
        <v>1.5979000000000001</v>
      </c>
      <c r="GI29">
        <v>2.35229</v>
      </c>
      <c r="GJ29">
        <v>1.64917</v>
      </c>
      <c r="GK29">
        <v>2.47681</v>
      </c>
      <c r="GL29">
        <v>26.0044</v>
      </c>
      <c r="GM29">
        <v>14.2896</v>
      </c>
      <c r="GN29">
        <v>19</v>
      </c>
      <c r="GO29">
        <v>451.846</v>
      </c>
      <c r="GP29">
        <v>636.80399999999997</v>
      </c>
      <c r="GQ29">
        <v>29.196200000000001</v>
      </c>
      <c r="GR29">
        <v>21.921099999999999</v>
      </c>
      <c r="GS29">
        <v>30.0001</v>
      </c>
      <c r="GT29">
        <v>21.860600000000002</v>
      </c>
      <c r="GU29">
        <v>21.843299999999999</v>
      </c>
      <c r="GV29">
        <v>15.8635</v>
      </c>
      <c r="GW29">
        <v>28.459700000000002</v>
      </c>
      <c r="GX29">
        <v>100</v>
      </c>
      <c r="GY29">
        <v>29.151</v>
      </c>
      <c r="GZ29">
        <v>280.92099999999999</v>
      </c>
      <c r="HA29">
        <v>12.509499999999999</v>
      </c>
      <c r="HB29">
        <v>101.316</v>
      </c>
      <c r="HC29">
        <v>101.306</v>
      </c>
    </row>
    <row r="30" spans="1:211" x14ac:dyDescent="0.2">
      <c r="A30">
        <v>14</v>
      </c>
      <c r="B30">
        <v>1736449731</v>
      </c>
      <c r="C30">
        <v>26</v>
      </c>
      <c r="D30" t="s">
        <v>375</v>
      </c>
      <c r="E30" t="s">
        <v>376</v>
      </c>
      <c r="F30">
        <v>2</v>
      </c>
      <c r="G30">
        <v>1736449730</v>
      </c>
      <c r="H30">
        <f t="shared" si="0"/>
        <v>2.571983799842924E-3</v>
      </c>
      <c r="I30">
        <f t="shared" si="1"/>
        <v>2.5719837998429238</v>
      </c>
      <c r="J30">
        <f t="shared" si="2"/>
        <v>10.517113594960357</v>
      </c>
      <c r="K30">
        <f t="shared" si="3"/>
        <v>220.822</v>
      </c>
      <c r="L30">
        <f t="shared" si="4"/>
        <v>107.46251903679754</v>
      </c>
      <c r="M30">
        <f t="shared" si="5"/>
        <v>10.994621319465463</v>
      </c>
      <c r="N30">
        <f t="shared" si="6"/>
        <v>22.592568002018002</v>
      </c>
      <c r="O30">
        <f t="shared" si="7"/>
        <v>0.1576713321418392</v>
      </c>
      <c r="P30">
        <f t="shared" si="8"/>
        <v>3.5355727114545332</v>
      </c>
      <c r="Q30">
        <f t="shared" si="9"/>
        <v>0.15386663546576948</v>
      </c>
      <c r="R30">
        <f t="shared" si="10"/>
        <v>9.6500837286492891E-2</v>
      </c>
      <c r="S30">
        <f t="shared" si="11"/>
        <v>190.441587</v>
      </c>
      <c r="T30">
        <f t="shared" si="12"/>
        <v>25.428337118335023</v>
      </c>
      <c r="U30">
        <f t="shared" si="13"/>
        <v>25.428337118335023</v>
      </c>
      <c r="V30">
        <f t="shared" si="14"/>
        <v>3.2617889871290426</v>
      </c>
      <c r="W30">
        <f t="shared" si="15"/>
        <v>49.932520005214812</v>
      </c>
      <c r="X30">
        <f t="shared" si="16"/>
        <v>1.5921569589561</v>
      </c>
      <c r="Y30">
        <f t="shared" si="17"/>
        <v>3.1886172754545927</v>
      </c>
      <c r="Z30">
        <f t="shared" si="18"/>
        <v>1.6696320281729427</v>
      </c>
      <c r="AA30">
        <f t="shared" si="19"/>
        <v>-113.42448557307294</v>
      </c>
      <c r="AB30">
        <f t="shared" si="20"/>
        <v>-72.66752936106711</v>
      </c>
      <c r="AC30">
        <f t="shared" si="21"/>
        <v>-4.3579246021344096</v>
      </c>
      <c r="AD30">
        <f t="shared" si="22"/>
        <v>-8.3525362744580889E-3</v>
      </c>
      <c r="AE30">
        <f t="shared" si="23"/>
        <v>32.497517381377399</v>
      </c>
      <c r="AF30">
        <f t="shared" si="24"/>
        <v>2.5682888417937768</v>
      </c>
      <c r="AG30">
        <f t="shared" si="25"/>
        <v>10.517113594960357</v>
      </c>
      <c r="AH30">
        <v>254.40566317333901</v>
      </c>
      <c r="AI30">
        <v>224.349472727273</v>
      </c>
      <c r="AJ30">
        <v>2.48055455074807</v>
      </c>
      <c r="AK30">
        <v>84.5062676990527</v>
      </c>
      <c r="AL30">
        <f t="shared" si="26"/>
        <v>2.5719837998429238</v>
      </c>
      <c r="AM30">
        <v>12.5257521590555</v>
      </c>
      <c r="AN30">
        <v>15.562285314685299</v>
      </c>
      <c r="AO30">
        <v>9.1013005395827696E-5</v>
      </c>
      <c r="AP30">
        <v>123.873733639405</v>
      </c>
      <c r="AQ30">
        <v>37</v>
      </c>
      <c r="AR30">
        <v>7</v>
      </c>
      <c r="AS30">
        <f t="shared" si="27"/>
        <v>1</v>
      </c>
      <c r="AT30">
        <f t="shared" si="28"/>
        <v>0</v>
      </c>
      <c r="AU30">
        <f t="shared" si="29"/>
        <v>54403.544817442336</v>
      </c>
      <c r="AV30">
        <f t="shared" si="30"/>
        <v>1200.01</v>
      </c>
      <c r="AW30">
        <f t="shared" si="31"/>
        <v>1011.60843</v>
      </c>
      <c r="AX30">
        <f t="shared" si="32"/>
        <v>0.84299999999999997</v>
      </c>
      <c r="AY30">
        <f t="shared" si="33"/>
        <v>0.15870000000000001</v>
      </c>
      <c r="AZ30">
        <v>6</v>
      </c>
      <c r="BA30">
        <v>0.5</v>
      </c>
      <c r="BB30" t="s">
        <v>345</v>
      </c>
      <c r="BC30">
        <v>2</v>
      </c>
      <c r="BD30" t="b">
        <v>1</v>
      </c>
      <c r="BE30">
        <v>1736449730</v>
      </c>
      <c r="BF30">
        <v>220.822</v>
      </c>
      <c r="BG30">
        <v>260.488</v>
      </c>
      <c r="BH30">
        <v>15.5619</v>
      </c>
      <c r="BI30">
        <v>12.5288</v>
      </c>
      <c r="BJ30">
        <v>220.173</v>
      </c>
      <c r="BK30">
        <v>15.502599999999999</v>
      </c>
      <c r="BL30">
        <v>500.14600000000002</v>
      </c>
      <c r="BM30">
        <v>102.211</v>
      </c>
      <c r="BN30">
        <v>0.100219</v>
      </c>
      <c r="BO30">
        <v>25.0471</v>
      </c>
      <c r="BP30">
        <v>24.735399999999998</v>
      </c>
      <c r="BQ30">
        <v>999.9</v>
      </c>
      <c r="BR30">
        <v>0</v>
      </c>
      <c r="BS30">
        <v>0</v>
      </c>
      <c r="BT30">
        <v>10000.6</v>
      </c>
      <c r="BU30">
        <v>385.36599999999999</v>
      </c>
      <c r="BV30">
        <v>127.182</v>
      </c>
      <c r="BW30">
        <v>-39.665999999999997</v>
      </c>
      <c r="BX30">
        <v>224.31299999999999</v>
      </c>
      <c r="BY30">
        <v>263.79300000000001</v>
      </c>
      <c r="BZ30">
        <v>3.0331100000000002</v>
      </c>
      <c r="CA30">
        <v>260.488</v>
      </c>
      <c r="CB30">
        <v>12.5288</v>
      </c>
      <c r="CC30">
        <v>1.5906100000000001</v>
      </c>
      <c r="CD30">
        <v>1.2805899999999999</v>
      </c>
      <c r="CE30">
        <v>13.8681</v>
      </c>
      <c r="CF30">
        <v>10.573</v>
      </c>
      <c r="CG30">
        <v>1200.01</v>
      </c>
      <c r="CH30">
        <v>0.9</v>
      </c>
      <c r="CI30">
        <v>0.1</v>
      </c>
      <c r="CJ30">
        <v>20</v>
      </c>
      <c r="CK30">
        <v>23455.9</v>
      </c>
      <c r="CL30">
        <v>1736449596</v>
      </c>
      <c r="CM30" t="s">
        <v>346</v>
      </c>
      <c r="CN30">
        <v>1736449594</v>
      </c>
      <c r="CO30">
        <v>1736449596</v>
      </c>
      <c r="CP30">
        <v>2</v>
      </c>
      <c r="CQ30">
        <v>0.52600000000000002</v>
      </c>
      <c r="CR30">
        <v>-1.4999999999999999E-2</v>
      </c>
      <c r="CS30">
        <v>0.63</v>
      </c>
      <c r="CT30">
        <v>3.9E-2</v>
      </c>
      <c r="CU30">
        <v>200</v>
      </c>
      <c r="CV30">
        <v>13</v>
      </c>
      <c r="CW30">
        <v>0.21</v>
      </c>
      <c r="CX30">
        <v>0.03</v>
      </c>
      <c r="CY30">
        <v>-28.624389999999998</v>
      </c>
      <c r="CZ30">
        <v>-86.048102255639094</v>
      </c>
      <c r="DA30">
        <v>8.4317131956619598</v>
      </c>
      <c r="DB30">
        <v>0</v>
      </c>
      <c r="DC30">
        <v>3.0231764999999999</v>
      </c>
      <c r="DD30">
        <v>5.1249473684208798E-2</v>
      </c>
      <c r="DE30">
        <v>5.0404079943988499E-3</v>
      </c>
      <c r="DF30">
        <v>1</v>
      </c>
      <c r="DG30">
        <v>1</v>
      </c>
      <c r="DH30">
        <v>2</v>
      </c>
      <c r="DI30" t="s">
        <v>347</v>
      </c>
      <c r="DJ30">
        <v>3.1192500000000001</v>
      </c>
      <c r="DK30">
        <v>2.8005800000000001</v>
      </c>
      <c r="DL30">
        <v>6.0284799999999999E-2</v>
      </c>
      <c r="DM30">
        <v>7.0348800000000003E-2</v>
      </c>
      <c r="DN30">
        <v>8.7027900000000005E-2</v>
      </c>
      <c r="DO30">
        <v>7.4943599999999999E-2</v>
      </c>
      <c r="DP30">
        <v>26205.8</v>
      </c>
      <c r="DQ30">
        <v>23960.6</v>
      </c>
      <c r="DR30">
        <v>26680.2</v>
      </c>
      <c r="DS30">
        <v>24116.3</v>
      </c>
      <c r="DT30">
        <v>33659.300000000003</v>
      </c>
      <c r="DU30">
        <v>32484.3</v>
      </c>
      <c r="DV30">
        <v>40340.800000000003</v>
      </c>
      <c r="DW30">
        <v>38126.199999999997</v>
      </c>
      <c r="DX30">
        <v>2.0128499999999998</v>
      </c>
      <c r="DY30">
        <v>2.2623199999999999</v>
      </c>
      <c r="DZ30">
        <v>0.14175499999999999</v>
      </c>
      <c r="EA30">
        <v>0</v>
      </c>
      <c r="EB30">
        <v>22.4</v>
      </c>
      <c r="EC30">
        <v>999.9</v>
      </c>
      <c r="ED30">
        <v>64.492000000000004</v>
      </c>
      <c r="EE30">
        <v>22.164999999999999</v>
      </c>
      <c r="EF30">
        <v>16.911000000000001</v>
      </c>
      <c r="EG30">
        <v>64.034800000000004</v>
      </c>
      <c r="EH30">
        <v>26.5825</v>
      </c>
      <c r="EI30">
        <v>1</v>
      </c>
      <c r="EJ30">
        <v>-0.41428900000000002</v>
      </c>
      <c r="EK30">
        <v>-3.7833700000000001</v>
      </c>
      <c r="EL30">
        <v>20.244800000000001</v>
      </c>
      <c r="EM30">
        <v>5.2626600000000003</v>
      </c>
      <c r="EN30">
        <v>12.0047</v>
      </c>
      <c r="EO30">
        <v>4.9996499999999999</v>
      </c>
      <c r="EP30">
        <v>3.2867500000000001</v>
      </c>
      <c r="EQ30">
        <v>9999</v>
      </c>
      <c r="ER30">
        <v>9999</v>
      </c>
      <c r="ES30">
        <v>999.9</v>
      </c>
      <c r="ET30">
        <v>9999</v>
      </c>
      <c r="EU30">
        <v>1.8722399999999999</v>
      </c>
      <c r="EV30">
        <v>1.87313</v>
      </c>
      <c r="EW30">
        <v>1.86934</v>
      </c>
      <c r="EX30">
        <v>1.875</v>
      </c>
      <c r="EY30">
        <v>1.8753200000000001</v>
      </c>
      <c r="EZ30">
        <v>1.87378</v>
      </c>
      <c r="FA30">
        <v>1.87232</v>
      </c>
      <c r="FB30">
        <v>1.8713900000000001</v>
      </c>
      <c r="FC30">
        <v>5</v>
      </c>
      <c r="FD30">
        <v>0</v>
      </c>
      <c r="FE30">
        <v>0</v>
      </c>
      <c r="FF30">
        <v>0</v>
      </c>
      <c r="FG30" t="s">
        <v>348</v>
      </c>
      <c r="FH30" t="s">
        <v>349</v>
      </c>
      <c r="FI30" t="s">
        <v>350</v>
      </c>
      <c r="FJ30" t="s">
        <v>350</v>
      </c>
      <c r="FK30" t="s">
        <v>350</v>
      </c>
      <c r="FL30" t="s">
        <v>350</v>
      </c>
      <c r="FM30">
        <v>0</v>
      </c>
      <c r="FN30">
        <v>100</v>
      </c>
      <c r="FO30">
        <v>100</v>
      </c>
      <c r="FP30">
        <v>0.65100000000000002</v>
      </c>
      <c r="FQ30">
        <v>5.9299999999999999E-2</v>
      </c>
      <c r="FR30">
        <v>0.34321388301456301</v>
      </c>
      <c r="FS30">
        <v>1.93526017593624E-3</v>
      </c>
      <c r="FT30">
        <v>-2.6352868309754201E-6</v>
      </c>
      <c r="FU30">
        <v>7.4988703689445403E-10</v>
      </c>
      <c r="FV30">
        <v>5.9295258707654903E-2</v>
      </c>
      <c r="FW30">
        <v>0</v>
      </c>
      <c r="FX30">
        <v>0</v>
      </c>
      <c r="FY30">
        <v>0</v>
      </c>
      <c r="FZ30">
        <v>1</v>
      </c>
      <c r="GA30">
        <v>1999</v>
      </c>
      <c r="GB30">
        <v>0</v>
      </c>
      <c r="GC30">
        <v>14</v>
      </c>
      <c r="GD30">
        <v>2.2999999999999998</v>
      </c>
      <c r="GE30">
        <v>2.2000000000000002</v>
      </c>
      <c r="GF30">
        <v>0.80078099999999997</v>
      </c>
      <c r="GG30">
        <v>2.52075</v>
      </c>
      <c r="GH30">
        <v>1.5979000000000001</v>
      </c>
      <c r="GI30">
        <v>2.35229</v>
      </c>
      <c r="GJ30">
        <v>1.64917</v>
      </c>
      <c r="GK30">
        <v>2.36328</v>
      </c>
      <c r="GL30">
        <v>26.0044</v>
      </c>
      <c r="GM30">
        <v>14.280900000000001</v>
      </c>
      <c r="GN30">
        <v>19</v>
      </c>
      <c r="GO30">
        <v>451.90300000000002</v>
      </c>
      <c r="GP30">
        <v>636.85400000000004</v>
      </c>
      <c r="GQ30">
        <v>29.186</v>
      </c>
      <c r="GR30">
        <v>21.922000000000001</v>
      </c>
      <c r="GS30">
        <v>30.0002</v>
      </c>
      <c r="GT30">
        <v>21.860700000000001</v>
      </c>
      <c r="GU30">
        <v>21.843900000000001</v>
      </c>
      <c r="GV30">
        <v>16.158999999999999</v>
      </c>
      <c r="GW30">
        <v>28.459700000000002</v>
      </c>
      <c r="GX30">
        <v>100</v>
      </c>
      <c r="GY30">
        <v>29.151</v>
      </c>
      <c r="GZ30">
        <v>287.68</v>
      </c>
      <c r="HA30">
        <v>12.509499999999999</v>
      </c>
      <c r="HB30">
        <v>101.316</v>
      </c>
      <c r="HC30">
        <v>101.307</v>
      </c>
    </row>
    <row r="31" spans="1:211" x14ac:dyDescent="0.2">
      <c r="A31">
        <v>15</v>
      </c>
      <c r="B31">
        <v>1736449733</v>
      </c>
      <c r="C31">
        <v>28</v>
      </c>
      <c r="D31" t="s">
        <v>377</v>
      </c>
      <c r="E31" t="s">
        <v>378</v>
      </c>
      <c r="F31">
        <v>2</v>
      </c>
      <c r="G31">
        <v>1736449731</v>
      </c>
      <c r="H31">
        <f t="shared" si="0"/>
        <v>2.5716384164306944E-3</v>
      </c>
      <c r="I31">
        <f t="shared" si="1"/>
        <v>2.5716384164306945</v>
      </c>
      <c r="J31">
        <f t="shared" si="2"/>
        <v>10.798035165437465</v>
      </c>
      <c r="K31">
        <f t="shared" si="3"/>
        <v>223.38</v>
      </c>
      <c r="L31">
        <f t="shared" si="4"/>
        <v>107.06424620243597</v>
      </c>
      <c r="M31">
        <f t="shared" si="5"/>
        <v>10.953906532134811</v>
      </c>
      <c r="N31">
        <f t="shared" si="6"/>
        <v>22.854348934767</v>
      </c>
      <c r="O31">
        <f t="shared" si="7"/>
        <v>0.15764493022403017</v>
      </c>
      <c r="P31">
        <f t="shared" si="8"/>
        <v>3.5386146771544333</v>
      </c>
      <c r="Q31">
        <f t="shared" si="9"/>
        <v>0.1538446757883449</v>
      </c>
      <c r="R31">
        <f t="shared" si="10"/>
        <v>9.6486729940135033E-2</v>
      </c>
      <c r="S31">
        <f t="shared" si="11"/>
        <v>190.44079350000004</v>
      </c>
      <c r="T31">
        <f t="shared" si="12"/>
        <v>25.428849129828098</v>
      </c>
      <c r="U31">
        <f t="shared" si="13"/>
        <v>25.428849129828098</v>
      </c>
      <c r="V31">
        <f t="shared" si="14"/>
        <v>3.2618882367786619</v>
      </c>
      <c r="W31">
        <f t="shared" si="15"/>
        <v>49.932844916790849</v>
      </c>
      <c r="X31">
        <f t="shared" si="16"/>
        <v>1.5922384880009475</v>
      </c>
      <c r="Y31">
        <f t="shared" si="17"/>
        <v>3.1887598046021361</v>
      </c>
      <c r="Z31">
        <f t="shared" si="18"/>
        <v>1.6696497487777144</v>
      </c>
      <c r="AA31">
        <f t="shared" si="19"/>
        <v>-113.40925416459362</v>
      </c>
      <c r="AB31">
        <f t="shared" si="20"/>
        <v>-72.684649688884036</v>
      </c>
      <c r="AC31">
        <f t="shared" si="21"/>
        <v>-4.3552317953821023</v>
      </c>
      <c r="AD31">
        <f t="shared" si="22"/>
        <v>-8.3421488597252846E-3</v>
      </c>
      <c r="AE31">
        <f t="shared" si="23"/>
        <v>33.034653895718193</v>
      </c>
      <c r="AF31">
        <f t="shared" si="24"/>
        <v>2.5689305598014949</v>
      </c>
      <c r="AG31">
        <f t="shared" si="25"/>
        <v>10.798035165437465</v>
      </c>
      <c r="AH31">
        <v>260.375861723887</v>
      </c>
      <c r="AI31">
        <v>229.50333333333299</v>
      </c>
      <c r="AJ31">
        <v>2.5480245527890499</v>
      </c>
      <c r="AK31">
        <v>84.5062676990527</v>
      </c>
      <c r="AL31">
        <f t="shared" si="26"/>
        <v>2.5716384164306945</v>
      </c>
      <c r="AM31">
        <v>12.5269107833116</v>
      </c>
      <c r="AN31">
        <v>15.563655944056</v>
      </c>
      <c r="AO31">
        <v>7.8351947211118496E-5</v>
      </c>
      <c r="AP31">
        <v>123.873733639405</v>
      </c>
      <c r="AQ31">
        <v>37</v>
      </c>
      <c r="AR31">
        <v>7</v>
      </c>
      <c r="AS31">
        <f t="shared" si="27"/>
        <v>1</v>
      </c>
      <c r="AT31">
        <f t="shared" si="28"/>
        <v>0</v>
      </c>
      <c r="AU31">
        <f t="shared" si="29"/>
        <v>54470.447024237794</v>
      </c>
      <c r="AV31">
        <f t="shared" si="30"/>
        <v>1200.0050000000001</v>
      </c>
      <c r="AW31">
        <f t="shared" si="31"/>
        <v>1011.6042150000001</v>
      </c>
      <c r="AX31">
        <f t="shared" si="32"/>
        <v>0.84299999999999997</v>
      </c>
      <c r="AY31">
        <f t="shared" si="33"/>
        <v>0.15870000000000001</v>
      </c>
      <c r="AZ31">
        <v>6</v>
      </c>
      <c r="BA31">
        <v>0.5</v>
      </c>
      <c r="BB31" t="s">
        <v>345</v>
      </c>
      <c r="BC31">
        <v>2</v>
      </c>
      <c r="BD31" t="b">
        <v>1</v>
      </c>
      <c r="BE31">
        <v>1736449731</v>
      </c>
      <c r="BF31">
        <v>223.38</v>
      </c>
      <c r="BG31">
        <v>263.70499999999998</v>
      </c>
      <c r="BH31">
        <v>15.56265</v>
      </c>
      <c r="BI31">
        <v>12.5283</v>
      </c>
      <c r="BJ31">
        <v>222.7285</v>
      </c>
      <c r="BK31">
        <v>15.503349999999999</v>
      </c>
      <c r="BL31">
        <v>500.06450000000001</v>
      </c>
      <c r="BM31">
        <v>102.2115</v>
      </c>
      <c r="BN31">
        <v>0.10002715</v>
      </c>
      <c r="BO31">
        <v>25.04785</v>
      </c>
      <c r="BP31">
        <v>24.732500000000002</v>
      </c>
      <c r="BQ31">
        <v>999.9</v>
      </c>
      <c r="BR31">
        <v>0</v>
      </c>
      <c r="BS31">
        <v>0</v>
      </c>
      <c r="BT31">
        <v>10013.4</v>
      </c>
      <c r="BU31">
        <v>385.37150000000003</v>
      </c>
      <c r="BV31">
        <v>127.184</v>
      </c>
      <c r="BW31">
        <v>-40.325000000000003</v>
      </c>
      <c r="BX31">
        <v>226.91149999999999</v>
      </c>
      <c r="BY31">
        <v>267.05099999999999</v>
      </c>
      <c r="BZ31">
        <v>3.0343200000000001</v>
      </c>
      <c r="CA31">
        <v>263.70499999999998</v>
      </c>
      <c r="CB31">
        <v>12.5283</v>
      </c>
      <c r="CC31">
        <v>1.5906899999999999</v>
      </c>
      <c r="CD31">
        <v>1.280545</v>
      </c>
      <c r="CE31">
        <v>13.86885</v>
      </c>
      <c r="CF31">
        <v>10.57245</v>
      </c>
      <c r="CG31">
        <v>1200.0050000000001</v>
      </c>
      <c r="CH31">
        <v>0.9</v>
      </c>
      <c r="CI31">
        <v>0.1</v>
      </c>
      <c r="CJ31">
        <v>20</v>
      </c>
      <c r="CK31">
        <v>23455.85</v>
      </c>
      <c r="CL31">
        <v>1736449596</v>
      </c>
      <c r="CM31" t="s">
        <v>346</v>
      </c>
      <c r="CN31">
        <v>1736449594</v>
      </c>
      <c r="CO31">
        <v>1736449596</v>
      </c>
      <c r="CP31">
        <v>2</v>
      </c>
      <c r="CQ31">
        <v>0.52600000000000002</v>
      </c>
      <c r="CR31">
        <v>-1.4999999999999999E-2</v>
      </c>
      <c r="CS31">
        <v>0.63</v>
      </c>
      <c r="CT31">
        <v>3.9E-2</v>
      </c>
      <c r="CU31">
        <v>200</v>
      </c>
      <c r="CV31">
        <v>13</v>
      </c>
      <c r="CW31">
        <v>0.21</v>
      </c>
      <c r="CX31">
        <v>0.03</v>
      </c>
      <c r="CY31">
        <v>-31.265104999999998</v>
      </c>
      <c r="CZ31">
        <v>-74.660630075187996</v>
      </c>
      <c r="DA31">
        <v>7.3780458987780104</v>
      </c>
      <c r="DB31">
        <v>0</v>
      </c>
      <c r="DC31">
        <v>3.0249704999999998</v>
      </c>
      <c r="DD31">
        <v>5.4259398496243699E-2</v>
      </c>
      <c r="DE31">
        <v>5.3263941602176203E-3</v>
      </c>
      <c r="DF31">
        <v>1</v>
      </c>
      <c r="DG31">
        <v>1</v>
      </c>
      <c r="DH31">
        <v>2</v>
      </c>
      <c r="DI31" t="s">
        <v>347</v>
      </c>
      <c r="DJ31">
        <v>3.1192799999999998</v>
      </c>
      <c r="DK31">
        <v>2.8003900000000002</v>
      </c>
      <c r="DL31">
        <v>6.1485900000000003E-2</v>
      </c>
      <c r="DM31">
        <v>7.1780399999999994E-2</v>
      </c>
      <c r="DN31">
        <v>8.7031300000000006E-2</v>
      </c>
      <c r="DO31">
        <v>7.4944700000000003E-2</v>
      </c>
      <c r="DP31">
        <v>26172.5</v>
      </c>
      <c r="DQ31">
        <v>23923.599999999999</v>
      </c>
      <c r="DR31">
        <v>26680.400000000001</v>
      </c>
      <c r="DS31">
        <v>24116.2</v>
      </c>
      <c r="DT31">
        <v>33659.4</v>
      </c>
      <c r="DU31">
        <v>32484.3</v>
      </c>
      <c r="DV31">
        <v>40340.9</v>
      </c>
      <c r="DW31">
        <v>38126.1</v>
      </c>
      <c r="DX31">
        <v>2.0125999999999999</v>
      </c>
      <c r="DY31">
        <v>2.2626499999999998</v>
      </c>
      <c r="DZ31">
        <v>0.141345</v>
      </c>
      <c r="EA31">
        <v>0</v>
      </c>
      <c r="EB31">
        <v>22.4023</v>
      </c>
      <c r="EC31">
        <v>999.9</v>
      </c>
      <c r="ED31">
        <v>64.492000000000004</v>
      </c>
      <c r="EE31">
        <v>22.154</v>
      </c>
      <c r="EF31">
        <v>16.9008</v>
      </c>
      <c r="EG31">
        <v>64.104799999999997</v>
      </c>
      <c r="EH31">
        <v>26.718800000000002</v>
      </c>
      <c r="EI31">
        <v>1</v>
      </c>
      <c r="EJ31">
        <v>-0.414327</v>
      </c>
      <c r="EK31">
        <v>-3.7401</v>
      </c>
      <c r="EL31">
        <v>20.246200000000002</v>
      </c>
      <c r="EM31">
        <v>5.2620699999999996</v>
      </c>
      <c r="EN31">
        <v>12.0047</v>
      </c>
      <c r="EO31">
        <v>4.9995500000000002</v>
      </c>
      <c r="EP31">
        <v>3.2867299999999999</v>
      </c>
      <c r="EQ31">
        <v>9999</v>
      </c>
      <c r="ER31">
        <v>9999</v>
      </c>
      <c r="ES31">
        <v>999.9</v>
      </c>
      <c r="ET31">
        <v>9999</v>
      </c>
      <c r="EU31">
        <v>1.8722399999999999</v>
      </c>
      <c r="EV31">
        <v>1.8731500000000001</v>
      </c>
      <c r="EW31">
        <v>1.86934</v>
      </c>
      <c r="EX31">
        <v>1.875</v>
      </c>
      <c r="EY31">
        <v>1.8753200000000001</v>
      </c>
      <c r="EZ31">
        <v>1.87378</v>
      </c>
      <c r="FA31">
        <v>1.8723099999999999</v>
      </c>
      <c r="FB31">
        <v>1.8714</v>
      </c>
      <c r="FC31">
        <v>5</v>
      </c>
      <c r="FD31">
        <v>0</v>
      </c>
      <c r="FE31">
        <v>0</v>
      </c>
      <c r="FF31">
        <v>0</v>
      </c>
      <c r="FG31" t="s">
        <v>348</v>
      </c>
      <c r="FH31" t="s">
        <v>349</v>
      </c>
      <c r="FI31" t="s">
        <v>350</v>
      </c>
      <c r="FJ31" t="s">
        <v>350</v>
      </c>
      <c r="FK31" t="s">
        <v>350</v>
      </c>
      <c r="FL31" t="s">
        <v>350</v>
      </c>
      <c r="FM31">
        <v>0</v>
      </c>
      <c r="FN31">
        <v>100</v>
      </c>
      <c r="FO31">
        <v>100</v>
      </c>
      <c r="FP31">
        <v>0.65600000000000003</v>
      </c>
      <c r="FQ31">
        <v>5.9299999999999999E-2</v>
      </c>
      <c r="FR31">
        <v>0.34321388301456301</v>
      </c>
      <c r="FS31">
        <v>1.93526017593624E-3</v>
      </c>
      <c r="FT31">
        <v>-2.6352868309754201E-6</v>
      </c>
      <c r="FU31">
        <v>7.4988703689445403E-10</v>
      </c>
      <c r="FV31">
        <v>5.9295258707654903E-2</v>
      </c>
      <c r="FW31">
        <v>0</v>
      </c>
      <c r="FX31">
        <v>0</v>
      </c>
      <c r="FY31">
        <v>0</v>
      </c>
      <c r="FZ31">
        <v>1</v>
      </c>
      <c r="GA31">
        <v>1999</v>
      </c>
      <c r="GB31">
        <v>0</v>
      </c>
      <c r="GC31">
        <v>14</v>
      </c>
      <c r="GD31">
        <v>2.2999999999999998</v>
      </c>
      <c r="GE31">
        <v>2.2999999999999998</v>
      </c>
      <c r="GF31">
        <v>0.81542999999999999</v>
      </c>
      <c r="GG31">
        <v>2.4853499999999999</v>
      </c>
      <c r="GH31">
        <v>1.5979000000000001</v>
      </c>
      <c r="GI31">
        <v>2.35229</v>
      </c>
      <c r="GJ31">
        <v>1.64917</v>
      </c>
      <c r="GK31">
        <v>2.4255399999999998</v>
      </c>
      <c r="GL31">
        <v>25.983899999999998</v>
      </c>
      <c r="GM31">
        <v>14.2896</v>
      </c>
      <c r="GN31">
        <v>19</v>
      </c>
      <c r="GO31">
        <v>451.76299999999998</v>
      </c>
      <c r="GP31">
        <v>637.12800000000004</v>
      </c>
      <c r="GQ31">
        <v>29.169</v>
      </c>
      <c r="GR31">
        <v>21.922499999999999</v>
      </c>
      <c r="GS31">
        <v>30.0001</v>
      </c>
      <c r="GT31">
        <v>21.861499999999999</v>
      </c>
      <c r="GU31">
        <v>21.8446</v>
      </c>
      <c r="GV31">
        <v>16.459199999999999</v>
      </c>
      <c r="GW31">
        <v>28.459700000000002</v>
      </c>
      <c r="GX31">
        <v>100</v>
      </c>
      <c r="GY31">
        <v>29.151</v>
      </c>
      <c r="GZ31">
        <v>294.45</v>
      </c>
      <c r="HA31">
        <v>12.509499999999999</v>
      </c>
      <c r="HB31">
        <v>101.316</v>
      </c>
      <c r="HC31">
        <v>101.307</v>
      </c>
    </row>
    <row r="32" spans="1:211" x14ac:dyDescent="0.2">
      <c r="A32">
        <v>16</v>
      </c>
      <c r="B32">
        <v>1736449735</v>
      </c>
      <c r="C32">
        <v>30</v>
      </c>
      <c r="D32" t="s">
        <v>379</v>
      </c>
      <c r="E32" t="s">
        <v>380</v>
      </c>
      <c r="F32">
        <v>2</v>
      </c>
      <c r="G32">
        <v>1736449734</v>
      </c>
      <c r="H32">
        <f t="shared" si="0"/>
        <v>2.570876777268998E-3</v>
      </c>
      <c r="I32">
        <f t="shared" si="1"/>
        <v>2.5708767772689982</v>
      </c>
      <c r="J32">
        <f t="shared" si="2"/>
        <v>11.158615848216177</v>
      </c>
      <c r="K32">
        <f t="shared" si="3"/>
        <v>231.203</v>
      </c>
      <c r="L32">
        <f t="shared" si="4"/>
        <v>110.93139746694062</v>
      </c>
      <c r="M32">
        <f t="shared" si="5"/>
        <v>11.349117462874327</v>
      </c>
      <c r="N32">
        <f t="shared" si="6"/>
        <v>23.653808251635098</v>
      </c>
      <c r="O32">
        <f t="shared" si="7"/>
        <v>0.15754848464333826</v>
      </c>
      <c r="P32">
        <f t="shared" si="8"/>
        <v>3.5496846665935573</v>
      </c>
      <c r="Q32">
        <f t="shared" si="9"/>
        <v>0.15376434923098165</v>
      </c>
      <c r="R32">
        <f t="shared" si="10"/>
        <v>9.6435137576257296E-2</v>
      </c>
      <c r="S32">
        <f t="shared" si="11"/>
        <v>190.44</v>
      </c>
      <c r="T32">
        <f t="shared" si="12"/>
        <v>25.43123880871638</v>
      </c>
      <c r="U32">
        <f t="shared" si="13"/>
        <v>25.43123880871638</v>
      </c>
      <c r="V32">
        <f t="shared" si="14"/>
        <v>3.2623514932916313</v>
      </c>
      <c r="W32">
        <f t="shared" si="15"/>
        <v>49.927823900941085</v>
      </c>
      <c r="X32">
        <f t="shared" si="16"/>
        <v>1.59239626940416</v>
      </c>
      <c r="Y32">
        <f t="shared" si="17"/>
        <v>3.189396502766757</v>
      </c>
      <c r="Z32">
        <f t="shared" si="18"/>
        <v>1.6699552238874713</v>
      </c>
      <c r="AA32">
        <f t="shared" si="19"/>
        <v>-113.37566587756281</v>
      </c>
      <c r="AB32">
        <f t="shared" si="20"/>
        <v>-72.728254750577548</v>
      </c>
      <c r="AC32">
        <f t="shared" si="21"/>
        <v>-4.3443796890648292</v>
      </c>
      <c r="AD32">
        <f t="shared" si="22"/>
        <v>-8.3003172051832053E-3</v>
      </c>
      <c r="AE32">
        <f t="shared" si="23"/>
        <v>34.622555318921677</v>
      </c>
      <c r="AF32">
        <f t="shared" si="24"/>
        <v>2.5696983001014182</v>
      </c>
      <c r="AG32">
        <f t="shared" si="25"/>
        <v>11.158615848216177</v>
      </c>
      <c r="AH32">
        <v>266.72970870583998</v>
      </c>
      <c r="AI32">
        <v>234.85543030303</v>
      </c>
      <c r="AJ32">
        <v>2.6279112795729298</v>
      </c>
      <c r="AK32">
        <v>84.5062676990527</v>
      </c>
      <c r="AL32">
        <f t="shared" si="26"/>
        <v>2.5708767772689982</v>
      </c>
      <c r="AM32">
        <v>12.527814347986199</v>
      </c>
      <c r="AN32">
        <v>15.5646020979021</v>
      </c>
      <c r="AO32">
        <v>5.9246556652141199E-5</v>
      </c>
      <c r="AP32">
        <v>123.873733639405</v>
      </c>
      <c r="AQ32">
        <v>37</v>
      </c>
      <c r="AR32">
        <v>7</v>
      </c>
      <c r="AS32">
        <f t="shared" si="27"/>
        <v>1</v>
      </c>
      <c r="AT32">
        <f t="shared" si="28"/>
        <v>0</v>
      </c>
      <c r="AU32">
        <f t="shared" si="29"/>
        <v>54713.968311737459</v>
      </c>
      <c r="AV32">
        <f t="shared" si="30"/>
        <v>1200</v>
      </c>
      <c r="AW32">
        <f t="shared" si="31"/>
        <v>1011.5999999999999</v>
      </c>
      <c r="AX32">
        <f t="shared" si="32"/>
        <v>0.84299999999999997</v>
      </c>
      <c r="AY32">
        <f t="shared" si="33"/>
        <v>0.15870000000000001</v>
      </c>
      <c r="AZ32">
        <v>6</v>
      </c>
      <c r="BA32">
        <v>0.5</v>
      </c>
      <c r="BB32" t="s">
        <v>345</v>
      </c>
      <c r="BC32">
        <v>2</v>
      </c>
      <c r="BD32" t="b">
        <v>1</v>
      </c>
      <c r="BE32">
        <v>1736449734</v>
      </c>
      <c r="BF32">
        <v>231.203</v>
      </c>
      <c r="BG32">
        <v>273.46800000000002</v>
      </c>
      <c r="BH32">
        <v>15.5648</v>
      </c>
      <c r="BI32">
        <v>12.5288</v>
      </c>
      <c r="BJ32">
        <v>230.54499999999999</v>
      </c>
      <c r="BK32">
        <v>15.5055</v>
      </c>
      <c r="BL32">
        <v>499.94099999999997</v>
      </c>
      <c r="BM32">
        <v>102.208</v>
      </c>
      <c r="BN32">
        <v>9.9531700000000001E-2</v>
      </c>
      <c r="BO32">
        <v>25.051200000000001</v>
      </c>
      <c r="BP32">
        <v>24.727499999999999</v>
      </c>
      <c r="BQ32">
        <v>999.9</v>
      </c>
      <c r="BR32">
        <v>0</v>
      </c>
      <c r="BS32">
        <v>0</v>
      </c>
      <c r="BT32">
        <v>10060.6</v>
      </c>
      <c r="BU32">
        <v>385.43099999999998</v>
      </c>
      <c r="BV32">
        <v>127.20099999999999</v>
      </c>
      <c r="BW32">
        <v>-42.2652</v>
      </c>
      <c r="BX32">
        <v>234.85900000000001</v>
      </c>
      <c r="BY32">
        <v>276.93799999999999</v>
      </c>
      <c r="BZ32">
        <v>3.03599</v>
      </c>
      <c r="CA32">
        <v>273.46800000000002</v>
      </c>
      <c r="CB32">
        <v>12.5288</v>
      </c>
      <c r="CC32">
        <v>1.5908500000000001</v>
      </c>
      <c r="CD32">
        <v>1.2805500000000001</v>
      </c>
      <c r="CE32">
        <v>13.8704</v>
      </c>
      <c r="CF32">
        <v>10.5724</v>
      </c>
      <c r="CG32">
        <v>1200</v>
      </c>
      <c r="CH32">
        <v>0.9</v>
      </c>
      <c r="CI32">
        <v>0.1</v>
      </c>
      <c r="CJ32">
        <v>20</v>
      </c>
      <c r="CK32">
        <v>23455.8</v>
      </c>
      <c r="CL32">
        <v>1736449596</v>
      </c>
      <c r="CM32" t="s">
        <v>346</v>
      </c>
      <c r="CN32">
        <v>1736449594</v>
      </c>
      <c r="CO32">
        <v>1736449596</v>
      </c>
      <c r="CP32">
        <v>2</v>
      </c>
      <c r="CQ32">
        <v>0.52600000000000002</v>
      </c>
      <c r="CR32">
        <v>-1.4999999999999999E-2</v>
      </c>
      <c r="CS32">
        <v>0.63</v>
      </c>
      <c r="CT32">
        <v>3.9E-2</v>
      </c>
      <c r="CU32">
        <v>200</v>
      </c>
      <c r="CV32">
        <v>13</v>
      </c>
      <c r="CW32">
        <v>0.21</v>
      </c>
      <c r="CX32">
        <v>0.03</v>
      </c>
      <c r="CY32">
        <v>-33.651364999999998</v>
      </c>
      <c r="CZ32">
        <v>-63.495884210526398</v>
      </c>
      <c r="DA32">
        <v>6.2977792260665204</v>
      </c>
      <c r="DB32">
        <v>0</v>
      </c>
      <c r="DC32">
        <v>3.0267464999999998</v>
      </c>
      <c r="DD32">
        <v>5.65475187969912E-2</v>
      </c>
      <c r="DE32">
        <v>5.5342319024414E-3</v>
      </c>
      <c r="DF32">
        <v>1</v>
      </c>
      <c r="DG32">
        <v>1</v>
      </c>
      <c r="DH32">
        <v>2</v>
      </c>
      <c r="DI32" t="s">
        <v>347</v>
      </c>
      <c r="DJ32">
        <v>3.1191599999999999</v>
      </c>
      <c r="DK32">
        <v>2.8004799999999999</v>
      </c>
      <c r="DL32">
        <v>6.2711199999999995E-2</v>
      </c>
      <c r="DM32">
        <v>7.3208899999999993E-2</v>
      </c>
      <c r="DN32">
        <v>8.70369E-2</v>
      </c>
      <c r="DO32">
        <v>7.4945100000000001E-2</v>
      </c>
      <c r="DP32">
        <v>26138.400000000001</v>
      </c>
      <c r="DQ32">
        <v>23886.799999999999</v>
      </c>
      <c r="DR32">
        <v>26680.400000000001</v>
      </c>
      <c r="DS32">
        <v>24116.2</v>
      </c>
      <c r="DT32">
        <v>33659.199999999997</v>
      </c>
      <c r="DU32">
        <v>32484.3</v>
      </c>
      <c r="DV32">
        <v>40340.800000000003</v>
      </c>
      <c r="DW32">
        <v>38126</v>
      </c>
      <c r="DX32">
        <v>2.0123000000000002</v>
      </c>
      <c r="DY32">
        <v>2.2631000000000001</v>
      </c>
      <c r="DZ32">
        <v>0.141509</v>
      </c>
      <c r="EA32">
        <v>0</v>
      </c>
      <c r="EB32">
        <v>22.405200000000001</v>
      </c>
      <c r="EC32">
        <v>999.9</v>
      </c>
      <c r="ED32">
        <v>64.492000000000004</v>
      </c>
      <c r="EE32">
        <v>22.154</v>
      </c>
      <c r="EF32">
        <v>16.903400000000001</v>
      </c>
      <c r="EG32">
        <v>64.144800000000004</v>
      </c>
      <c r="EH32">
        <v>26.847000000000001</v>
      </c>
      <c r="EI32">
        <v>1</v>
      </c>
      <c r="EJ32">
        <v>-0.41437200000000002</v>
      </c>
      <c r="EK32">
        <v>-3.7533400000000001</v>
      </c>
      <c r="EL32">
        <v>20.245699999999999</v>
      </c>
      <c r="EM32">
        <v>5.2626600000000003</v>
      </c>
      <c r="EN32">
        <v>12.0052</v>
      </c>
      <c r="EO32">
        <v>4.9995500000000002</v>
      </c>
      <c r="EP32">
        <v>3.2868300000000001</v>
      </c>
      <c r="EQ32">
        <v>9999</v>
      </c>
      <c r="ER32">
        <v>9999</v>
      </c>
      <c r="ES32">
        <v>999.9</v>
      </c>
      <c r="ET32">
        <v>9999</v>
      </c>
      <c r="EU32">
        <v>1.87225</v>
      </c>
      <c r="EV32">
        <v>1.8731599999999999</v>
      </c>
      <c r="EW32">
        <v>1.8693500000000001</v>
      </c>
      <c r="EX32">
        <v>1.875</v>
      </c>
      <c r="EY32">
        <v>1.87534</v>
      </c>
      <c r="EZ32">
        <v>1.87378</v>
      </c>
      <c r="FA32">
        <v>1.8723099999999999</v>
      </c>
      <c r="FB32">
        <v>1.8714</v>
      </c>
      <c r="FC32">
        <v>5</v>
      </c>
      <c r="FD32">
        <v>0</v>
      </c>
      <c r="FE32">
        <v>0</v>
      </c>
      <c r="FF32">
        <v>0</v>
      </c>
      <c r="FG32" t="s">
        <v>348</v>
      </c>
      <c r="FH32" t="s">
        <v>349</v>
      </c>
      <c r="FI32" t="s">
        <v>350</v>
      </c>
      <c r="FJ32" t="s">
        <v>350</v>
      </c>
      <c r="FK32" t="s">
        <v>350</v>
      </c>
      <c r="FL32" t="s">
        <v>350</v>
      </c>
      <c r="FM32">
        <v>0</v>
      </c>
      <c r="FN32">
        <v>100</v>
      </c>
      <c r="FO32">
        <v>100</v>
      </c>
      <c r="FP32">
        <v>0.66</v>
      </c>
      <c r="FQ32">
        <v>5.9299999999999999E-2</v>
      </c>
      <c r="FR32">
        <v>0.34321388301456301</v>
      </c>
      <c r="FS32">
        <v>1.93526017593624E-3</v>
      </c>
      <c r="FT32">
        <v>-2.6352868309754201E-6</v>
      </c>
      <c r="FU32">
        <v>7.4988703689445403E-10</v>
      </c>
      <c r="FV32">
        <v>5.9295258707654903E-2</v>
      </c>
      <c r="FW32">
        <v>0</v>
      </c>
      <c r="FX32">
        <v>0</v>
      </c>
      <c r="FY32">
        <v>0</v>
      </c>
      <c r="FZ32">
        <v>1</v>
      </c>
      <c r="GA32">
        <v>1999</v>
      </c>
      <c r="GB32">
        <v>0</v>
      </c>
      <c r="GC32">
        <v>14</v>
      </c>
      <c r="GD32">
        <v>2.4</v>
      </c>
      <c r="GE32">
        <v>2.2999999999999998</v>
      </c>
      <c r="GF32">
        <v>0.83129900000000001</v>
      </c>
      <c r="GG32">
        <v>2.50854</v>
      </c>
      <c r="GH32">
        <v>1.5979000000000001</v>
      </c>
      <c r="GI32">
        <v>2.3535200000000001</v>
      </c>
      <c r="GJ32">
        <v>1.64917</v>
      </c>
      <c r="GK32">
        <v>2.4377399999999998</v>
      </c>
      <c r="GL32">
        <v>25.983899999999998</v>
      </c>
      <c r="GM32">
        <v>14.2896</v>
      </c>
      <c r="GN32">
        <v>19</v>
      </c>
      <c r="GO32">
        <v>451.59800000000001</v>
      </c>
      <c r="GP32">
        <v>637.50900000000001</v>
      </c>
      <c r="GQ32">
        <v>29.151199999999999</v>
      </c>
      <c r="GR32">
        <v>21.923400000000001</v>
      </c>
      <c r="GS32">
        <v>30.0001</v>
      </c>
      <c r="GT32">
        <v>21.862400000000001</v>
      </c>
      <c r="GU32">
        <v>21.845500000000001</v>
      </c>
      <c r="GV32">
        <v>16.760000000000002</v>
      </c>
      <c r="GW32">
        <v>28.459700000000002</v>
      </c>
      <c r="GX32">
        <v>100</v>
      </c>
      <c r="GY32">
        <v>29.1021</v>
      </c>
      <c r="GZ32">
        <v>301.19600000000003</v>
      </c>
      <c r="HA32">
        <v>12.509499999999999</v>
      </c>
      <c r="HB32">
        <v>101.316</v>
      </c>
      <c r="HC32">
        <v>101.307</v>
      </c>
    </row>
    <row r="33" spans="1:211" x14ac:dyDescent="0.2">
      <c r="A33">
        <v>17</v>
      </c>
      <c r="B33">
        <v>1736449737</v>
      </c>
      <c r="C33">
        <v>32</v>
      </c>
      <c r="D33" t="s">
        <v>381</v>
      </c>
      <c r="E33" t="s">
        <v>382</v>
      </c>
      <c r="F33">
        <v>2</v>
      </c>
      <c r="G33">
        <v>1736449735</v>
      </c>
      <c r="H33">
        <f t="shared" si="0"/>
        <v>2.5722532909687227E-3</v>
      </c>
      <c r="I33">
        <f t="shared" si="1"/>
        <v>2.5722532909687228</v>
      </c>
      <c r="J33">
        <f t="shared" si="2"/>
        <v>11.519932710741426</v>
      </c>
      <c r="K33">
        <f t="shared" si="3"/>
        <v>233.92750000000001</v>
      </c>
      <c r="L33">
        <f t="shared" si="4"/>
        <v>109.95317692687907</v>
      </c>
      <c r="M33">
        <f t="shared" si="5"/>
        <v>11.248724239632898</v>
      </c>
      <c r="N33">
        <f t="shared" si="6"/>
        <v>23.93187730552475</v>
      </c>
      <c r="O33">
        <f t="shared" si="7"/>
        <v>0.15764270580130096</v>
      </c>
      <c r="P33">
        <f t="shared" si="8"/>
        <v>3.5457092344682284</v>
      </c>
      <c r="Q33">
        <f t="shared" si="9"/>
        <v>0.15384996381462232</v>
      </c>
      <c r="R33">
        <f t="shared" si="10"/>
        <v>9.6489390025940203E-2</v>
      </c>
      <c r="S33">
        <f t="shared" si="11"/>
        <v>190.44</v>
      </c>
      <c r="T33">
        <f t="shared" si="12"/>
        <v>25.431391218919327</v>
      </c>
      <c r="U33">
        <f t="shared" si="13"/>
        <v>25.431391218919327</v>
      </c>
      <c r="V33">
        <f t="shared" si="14"/>
        <v>3.2623810410601362</v>
      </c>
      <c r="W33">
        <f t="shared" si="15"/>
        <v>49.931253781548463</v>
      </c>
      <c r="X33">
        <f t="shared" si="16"/>
        <v>1.5925104072623151</v>
      </c>
      <c r="Y33">
        <f t="shared" si="17"/>
        <v>3.1894060065657905</v>
      </c>
      <c r="Z33">
        <f t="shared" si="18"/>
        <v>1.6698706337978211</v>
      </c>
      <c r="AA33">
        <f t="shared" si="19"/>
        <v>-113.43637013172066</v>
      </c>
      <c r="AB33">
        <f t="shared" si="20"/>
        <v>-72.666379857241878</v>
      </c>
      <c r="AC33">
        <f t="shared" si="21"/>
        <v>-4.3455548069554153</v>
      </c>
      <c r="AD33">
        <f t="shared" si="22"/>
        <v>-8.3047959179651798E-3</v>
      </c>
      <c r="AE33">
        <f t="shared" si="23"/>
        <v>35.105931952419077</v>
      </c>
      <c r="AF33">
        <f t="shared" si="24"/>
        <v>2.570787044408732</v>
      </c>
      <c r="AG33">
        <f t="shared" si="25"/>
        <v>11.519932710741426</v>
      </c>
      <c r="AH33">
        <v>273.32590344798899</v>
      </c>
      <c r="AI33">
        <v>240.395163636364</v>
      </c>
      <c r="AJ33">
        <v>2.71639597241942</v>
      </c>
      <c r="AK33">
        <v>84.5062676990527</v>
      </c>
      <c r="AL33">
        <f t="shared" si="26"/>
        <v>2.5722532909687228</v>
      </c>
      <c r="AM33">
        <v>12.5286134683612</v>
      </c>
      <c r="AN33">
        <v>15.5672223776224</v>
      </c>
      <c r="AO33">
        <v>5.09825177250789E-5</v>
      </c>
      <c r="AP33">
        <v>123.873733639405</v>
      </c>
      <c r="AQ33">
        <v>37</v>
      </c>
      <c r="AR33">
        <v>7</v>
      </c>
      <c r="AS33">
        <f t="shared" si="27"/>
        <v>1</v>
      </c>
      <c r="AT33">
        <f t="shared" si="28"/>
        <v>0</v>
      </c>
      <c r="AU33">
        <f t="shared" si="29"/>
        <v>54626.138376520634</v>
      </c>
      <c r="AV33">
        <f t="shared" si="30"/>
        <v>1200</v>
      </c>
      <c r="AW33">
        <f t="shared" si="31"/>
        <v>1011.5999999999999</v>
      </c>
      <c r="AX33">
        <f t="shared" si="32"/>
        <v>0.84299999999999997</v>
      </c>
      <c r="AY33">
        <f t="shared" si="33"/>
        <v>0.15870000000000001</v>
      </c>
      <c r="AZ33">
        <v>6</v>
      </c>
      <c r="BA33">
        <v>0.5</v>
      </c>
      <c r="BB33" t="s">
        <v>345</v>
      </c>
      <c r="BC33">
        <v>2</v>
      </c>
      <c r="BD33" t="b">
        <v>1</v>
      </c>
      <c r="BE33">
        <v>1736449735</v>
      </c>
      <c r="BF33">
        <v>233.92750000000001</v>
      </c>
      <c r="BG33">
        <v>276.78300000000002</v>
      </c>
      <c r="BH33">
        <v>15.56635</v>
      </c>
      <c r="BI33">
        <v>12.52895</v>
      </c>
      <c r="BJ33">
        <v>233.267</v>
      </c>
      <c r="BK33">
        <v>15.50705</v>
      </c>
      <c r="BL33">
        <v>499.92149999999998</v>
      </c>
      <c r="BM33">
        <v>102.205</v>
      </c>
      <c r="BN33">
        <v>9.9676899999999999E-2</v>
      </c>
      <c r="BO33">
        <v>25.05125</v>
      </c>
      <c r="BP33">
        <v>24.73115</v>
      </c>
      <c r="BQ33">
        <v>999.9</v>
      </c>
      <c r="BR33">
        <v>0</v>
      </c>
      <c r="BS33">
        <v>0</v>
      </c>
      <c r="BT33">
        <v>10044.049999999999</v>
      </c>
      <c r="BU33">
        <v>385.46249999999998</v>
      </c>
      <c r="BV33">
        <v>127.20099999999999</v>
      </c>
      <c r="BW33">
        <v>-42.855649999999997</v>
      </c>
      <c r="BX33">
        <v>237.62700000000001</v>
      </c>
      <c r="BY33">
        <v>280.29500000000002</v>
      </c>
      <c r="BZ33">
        <v>3.0373950000000001</v>
      </c>
      <c r="CA33">
        <v>276.78300000000002</v>
      </c>
      <c r="CB33">
        <v>12.52895</v>
      </c>
      <c r="CC33">
        <v>1.5909549999999999</v>
      </c>
      <c r="CD33">
        <v>1.2805200000000001</v>
      </c>
      <c r="CE33">
        <v>13.871449999999999</v>
      </c>
      <c r="CF33">
        <v>10.572100000000001</v>
      </c>
      <c r="CG33">
        <v>1200</v>
      </c>
      <c r="CH33">
        <v>0.9</v>
      </c>
      <c r="CI33">
        <v>0.1</v>
      </c>
      <c r="CJ33">
        <v>20</v>
      </c>
      <c r="CK33">
        <v>23455.8</v>
      </c>
      <c r="CL33">
        <v>1736449596</v>
      </c>
      <c r="CM33" t="s">
        <v>346</v>
      </c>
      <c r="CN33">
        <v>1736449594</v>
      </c>
      <c r="CO33">
        <v>1736449596</v>
      </c>
      <c r="CP33">
        <v>2</v>
      </c>
      <c r="CQ33">
        <v>0.52600000000000002</v>
      </c>
      <c r="CR33">
        <v>-1.4999999999999999E-2</v>
      </c>
      <c r="CS33">
        <v>0.63</v>
      </c>
      <c r="CT33">
        <v>3.9E-2</v>
      </c>
      <c r="CU33">
        <v>200</v>
      </c>
      <c r="CV33">
        <v>13</v>
      </c>
      <c r="CW33">
        <v>0.21</v>
      </c>
      <c r="CX33">
        <v>0.03</v>
      </c>
      <c r="CY33">
        <v>-35.761569999999999</v>
      </c>
      <c r="CZ33">
        <v>-53.667852631579002</v>
      </c>
      <c r="DA33">
        <v>5.30587277062879</v>
      </c>
      <c r="DB33">
        <v>0</v>
      </c>
      <c r="DC33">
        <v>3.0284735</v>
      </c>
      <c r="DD33">
        <v>5.7102406015051101E-2</v>
      </c>
      <c r="DE33">
        <v>5.5815197527197104E-3</v>
      </c>
      <c r="DF33">
        <v>1</v>
      </c>
      <c r="DG33">
        <v>1</v>
      </c>
      <c r="DH33">
        <v>2</v>
      </c>
      <c r="DI33" t="s">
        <v>347</v>
      </c>
      <c r="DJ33">
        <v>3.11911</v>
      </c>
      <c r="DK33">
        <v>2.8011400000000002</v>
      </c>
      <c r="DL33">
        <v>6.39686E-2</v>
      </c>
      <c r="DM33">
        <v>7.4662699999999999E-2</v>
      </c>
      <c r="DN33">
        <v>8.7045999999999998E-2</v>
      </c>
      <c r="DO33">
        <v>7.4938299999999999E-2</v>
      </c>
      <c r="DP33">
        <v>26103.1</v>
      </c>
      <c r="DQ33">
        <v>23849.3</v>
      </c>
      <c r="DR33">
        <v>26680.2</v>
      </c>
      <c r="DS33">
        <v>24116.1</v>
      </c>
      <c r="DT33">
        <v>33659</v>
      </c>
      <c r="DU33">
        <v>32484.5</v>
      </c>
      <c r="DV33">
        <v>40340.800000000003</v>
      </c>
      <c r="DW33">
        <v>38125.699999999997</v>
      </c>
      <c r="DX33">
        <v>2.01187</v>
      </c>
      <c r="DY33">
        <v>2.26295</v>
      </c>
      <c r="DZ33">
        <v>0.141628</v>
      </c>
      <c r="EA33">
        <v>0</v>
      </c>
      <c r="EB33">
        <v>22.408000000000001</v>
      </c>
      <c r="EC33">
        <v>999.9</v>
      </c>
      <c r="ED33">
        <v>64.492000000000004</v>
      </c>
      <c r="EE33">
        <v>22.154</v>
      </c>
      <c r="EF33">
        <v>16.899999999999999</v>
      </c>
      <c r="EG33">
        <v>64.034800000000004</v>
      </c>
      <c r="EH33">
        <v>26.6587</v>
      </c>
      <c r="EI33">
        <v>1</v>
      </c>
      <c r="EJ33">
        <v>-0.41433900000000001</v>
      </c>
      <c r="EK33">
        <v>-3.6892399999999999</v>
      </c>
      <c r="EL33">
        <v>20.247299999999999</v>
      </c>
      <c r="EM33">
        <v>5.2625099999999998</v>
      </c>
      <c r="EN33">
        <v>12.005800000000001</v>
      </c>
      <c r="EO33">
        <v>4.9996499999999999</v>
      </c>
      <c r="EP33">
        <v>3.2867799999999998</v>
      </c>
      <c r="EQ33">
        <v>9999</v>
      </c>
      <c r="ER33">
        <v>9999</v>
      </c>
      <c r="ES33">
        <v>999.9</v>
      </c>
      <c r="ET33">
        <v>9999</v>
      </c>
      <c r="EU33">
        <v>1.87225</v>
      </c>
      <c r="EV33">
        <v>1.87314</v>
      </c>
      <c r="EW33">
        <v>1.8693500000000001</v>
      </c>
      <c r="EX33">
        <v>1.875</v>
      </c>
      <c r="EY33">
        <v>1.8753299999999999</v>
      </c>
      <c r="EZ33">
        <v>1.87378</v>
      </c>
      <c r="FA33">
        <v>1.8723099999999999</v>
      </c>
      <c r="FB33">
        <v>1.8713900000000001</v>
      </c>
      <c r="FC33">
        <v>5</v>
      </c>
      <c r="FD33">
        <v>0</v>
      </c>
      <c r="FE33">
        <v>0</v>
      </c>
      <c r="FF33">
        <v>0</v>
      </c>
      <c r="FG33" t="s">
        <v>348</v>
      </c>
      <c r="FH33" t="s">
        <v>349</v>
      </c>
      <c r="FI33" t="s">
        <v>350</v>
      </c>
      <c r="FJ33" t="s">
        <v>350</v>
      </c>
      <c r="FK33" t="s">
        <v>350</v>
      </c>
      <c r="FL33" t="s">
        <v>350</v>
      </c>
      <c r="FM33">
        <v>0</v>
      </c>
      <c r="FN33">
        <v>100</v>
      </c>
      <c r="FO33">
        <v>100</v>
      </c>
      <c r="FP33">
        <v>0.66600000000000004</v>
      </c>
      <c r="FQ33">
        <v>5.9299999999999999E-2</v>
      </c>
      <c r="FR33">
        <v>0.34321388301456301</v>
      </c>
      <c r="FS33">
        <v>1.93526017593624E-3</v>
      </c>
      <c r="FT33">
        <v>-2.6352868309754201E-6</v>
      </c>
      <c r="FU33">
        <v>7.4988703689445403E-10</v>
      </c>
      <c r="FV33">
        <v>5.9295258707654903E-2</v>
      </c>
      <c r="FW33">
        <v>0</v>
      </c>
      <c r="FX33">
        <v>0</v>
      </c>
      <c r="FY33">
        <v>0</v>
      </c>
      <c r="FZ33">
        <v>1</v>
      </c>
      <c r="GA33">
        <v>1999</v>
      </c>
      <c r="GB33">
        <v>0</v>
      </c>
      <c r="GC33">
        <v>14</v>
      </c>
      <c r="GD33">
        <v>2.4</v>
      </c>
      <c r="GE33">
        <v>2.4</v>
      </c>
      <c r="GF33">
        <v>0.845947</v>
      </c>
      <c r="GG33">
        <v>2.5134300000000001</v>
      </c>
      <c r="GH33">
        <v>1.5979000000000001</v>
      </c>
      <c r="GI33">
        <v>2.35107</v>
      </c>
      <c r="GJ33">
        <v>1.64917</v>
      </c>
      <c r="GK33">
        <v>2.4035600000000001</v>
      </c>
      <c r="GL33">
        <v>25.983899999999998</v>
      </c>
      <c r="GM33">
        <v>14.280900000000001</v>
      </c>
      <c r="GN33">
        <v>19</v>
      </c>
      <c r="GO33">
        <v>451.35599999999999</v>
      </c>
      <c r="GP33">
        <v>637.39200000000005</v>
      </c>
      <c r="GQ33">
        <v>29.134699999999999</v>
      </c>
      <c r="GR33">
        <v>21.924299999999999</v>
      </c>
      <c r="GS33">
        <v>30.0001</v>
      </c>
      <c r="GT33">
        <v>21.8629</v>
      </c>
      <c r="GU33">
        <v>21.846</v>
      </c>
      <c r="GV33">
        <v>17.059200000000001</v>
      </c>
      <c r="GW33">
        <v>28.459700000000002</v>
      </c>
      <c r="GX33">
        <v>100</v>
      </c>
      <c r="GY33">
        <v>29.1021</v>
      </c>
      <c r="GZ33">
        <v>307.952</v>
      </c>
      <c r="HA33">
        <v>12.509499999999999</v>
      </c>
      <c r="HB33">
        <v>101.316</v>
      </c>
      <c r="HC33">
        <v>101.306</v>
      </c>
    </row>
    <row r="34" spans="1:211" x14ac:dyDescent="0.2">
      <c r="A34">
        <v>18</v>
      </c>
      <c r="B34">
        <v>1736449739</v>
      </c>
      <c r="C34">
        <v>34</v>
      </c>
      <c r="D34" t="s">
        <v>383</v>
      </c>
      <c r="E34" t="s">
        <v>384</v>
      </c>
      <c r="F34">
        <v>2</v>
      </c>
      <c r="G34">
        <v>1736449738</v>
      </c>
      <c r="H34">
        <f t="shared" si="0"/>
        <v>2.574925215330572E-3</v>
      </c>
      <c r="I34">
        <f t="shared" si="1"/>
        <v>2.5749252153305719</v>
      </c>
      <c r="J34">
        <f t="shared" si="2"/>
        <v>11.839560287325087</v>
      </c>
      <c r="K34">
        <f t="shared" si="3"/>
        <v>242.26599999999999</v>
      </c>
      <c r="L34">
        <f t="shared" si="4"/>
        <v>114.96026579033607</v>
      </c>
      <c r="M34">
        <f t="shared" si="5"/>
        <v>11.760909746328561</v>
      </c>
      <c r="N34">
        <f t="shared" si="6"/>
        <v>24.784811874048</v>
      </c>
      <c r="O34">
        <f t="shared" si="7"/>
        <v>0.15785822041529582</v>
      </c>
      <c r="P34">
        <f t="shared" si="8"/>
        <v>3.537044348479061</v>
      </c>
      <c r="Q34">
        <f t="shared" si="9"/>
        <v>0.15404616188614056</v>
      </c>
      <c r="R34">
        <f t="shared" si="10"/>
        <v>9.6613682198711026E-2</v>
      </c>
      <c r="S34">
        <f t="shared" si="11"/>
        <v>190.44</v>
      </c>
      <c r="T34">
        <f t="shared" si="12"/>
        <v>25.431436909742231</v>
      </c>
      <c r="U34">
        <f t="shared" si="13"/>
        <v>25.431436909742231</v>
      </c>
      <c r="V34">
        <f t="shared" si="14"/>
        <v>3.2623898991862639</v>
      </c>
      <c r="W34">
        <f t="shared" si="15"/>
        <v>49.945041647348852</v>
      </c>
      <c r="X34">
        <f t="shared" si="16"/>
        <v>1.5929264250239998</v>
      </c>
      <c r="Y34">
        <f t="shared" si="17"/>
        <v>3.1893584878180885</v>
      </c>
      <c r="Z34">
        <f t="shared" si="18"/>
        <v>1.669463474162264</v>
      </c>
      <c r="AA34">
        <f t="shared" si="19"/>
        <v>-113.55420199607822</v>
      </c>
      <c r="AB34">
        <f t="shared" si="20"/>
        <v>-72.545185208559644</v>
      </c>
      <c r="AC34">
        <f t="shared" si="21"/>
        <v>-4.348930507539734</v>
      </c>
      <c r="AD34">
        <f t="shared" si="22"/>
        <v>-8.317712177600356E-3</v>
      </c>
      <c r="AE34">
        <f t="shared" si="23"/>
        <v>36.465101783066551</v>
      </c>
      <c r="AF34">
        <f t="shared" si="24"/>
        <v>2.5754798042927387</v>
      </c>
      <c r="AG34">
        <f t="shared" si="25"/>
        <v>11.839560287325087</v>
      </c>
      <c r="AH34">
        <v>280.00371551730302</v>
      </c>
      <c r="AI34">
        <v>246.09568484848501</v>
      </c>
      <c r="AJ34">
        <v>2.80144959202114</v>
      </c>
      <c r="AK34">
        <v>84.5062676990527</v>
      </c>
      <c r="AL34">
        <f t="shared" si="26"/>
        <v>2.5749252153305719</v>
      </c>
      <c r="AM34">
        <v>12.5287919511317</v>
      </c>
      <c r="AN34">
        <v>15.5702398601399</v>
      </c>
      <c r="AO34">
        <v>4.8730996561347498E-5</v>
      </c>
      <c r="AP34">
        <v>123.873733639405</v>
      </c>
      <c r="AQ34">
        <v>37</v>
      </c>
      <c r="AR34">
        <v>7</v>
      </c>
      <c r="AS34">
        <f t="shared" si="27"/>
        <v>1</v>
      </c>
      <c r="AT34">
        <f t="shared" si="28"/>
        <v>0</v>
      </c>
      <c r="AU34">
        <f t="shared" si="29"/>
        <v>54435.102009731774</v>
      </c>
      <c r="AV34">
        <f t="shared" si="30"/>
        <v>1200</v>
      </c>
      <c r="AW34">
        <f t="shared" si="31"/>
        <v>1011.5999999999999</v>
      </c>
      <c r="AX34">
        <f t="shared" si="32"/>
        <v>0.84299999999999997</v>
      </c>
      <c r="AY34">
        <f t="shared" si="33"/>
        <v>0.15870000000000001</v>
      </c>
      <c r="AZ34">
        <v>6</v>
      </c>
      <c r="BA34">
        <v>0.5</v>
      </c>
      <c r="BB34" t="s">
        <v>345</v>
      </c>
      <c r="BC34">
        <v>2</v>
      </c>
      <c r="BD34" t="b">
        <v>1</v>
      </c>
      <c r="BE34">
        <v>1736449738</v>
      </c>
      <c r="BF34">
        <v>242.26599999999999</v>
      </c>
      <c r="BG34">
        <v>286.77499999999998</v>
      </c>
      <c r="BH34">
        <v>15.570499999999999</v>
      </c>
      <c r="BI34">
        <v>12.527900000000001</v>
      </c>
      <c r="BJ34">
        <v>241.59800000000001</v>
      </c>
      <c r="BK34">
        <v>15.511200000000001</v>
      </c>
      <c r="BL34">
        <v>499.976</v>
      </c>
      <c r="BM34">
        <v>102.20399999999999</v>
      </c>
      <c r="BN34">
        <v>0.10012799999999999</v>
      </c>
      <c r="BO34">
        <v>25.050999999999998</v>
      </c>
      <c r="BP34">
        <v>24.7376</v>
      </c>
      <c r="BQ34">
        <v>999.9</v>
      </c>
      <c r="BR34">
        <v>0</v>
      </c>
      <c r="BS34">
        <v>0</v>
      </c>
      <c r="BT34">
        <v>10007.5</v>
      </c>
      <c r="BU34">
        <v>385.51100000000002</v>
      </c>
      <c r="BV34">
        <v>127.18600000000001</v>
      </c>
      <c r="BW34">
        <v>-44.509</v>
      </c>
      <c r="BX34">
        <v>246.09800000000001</v>
      </c>
      <c r="BY34">
        <v>290.41300000000001</v>
      </c>
      <c r="BZ34">
        <v>3.0426000000000002</v>
      </c>
      <c r="CA34">
        <v>286.77499999999998</v>
      </c>
      <c r="CB34">
        <v>12.527900000000001</v>
      </c>
      <c r="CC34">
        <v>1.59137</v>
      </c>
      <c r="CD34">
        <v>1.28041</v>
      </c>
      <c r="CE34">
        <v>13.875500000000001</v>
      </c>
      <c r="CF34">
        <v>10.5708</v>
      </c>
      <c r="CG34">
        <v>1200</v>
      </c>
      <c r="CH34">
        <v>0.9</v>
      </c>
      <c r="CI34">
        <v>0.1</v>
      </c>
      <c r="CJ34">
        <v>20</v>
      </c>
      <c r="CK34">
        <v>23455.7</v>
      </c>
      <c r="CL34">
        <v>1736449596</v>
      </c>
      <c r="CM34" t="s">
        <v>346</v>
      </c>
      <c r="CN34">
        <v>1736449594</v>
      </c>
      <c r="CO34">
        <v>1736449596</v>
      </c>
      <c r="CP34">
        <v>2</v>
      </c>
      <c r="CQ34">
        <v>0.52600000000000002</v>
      </c>
      <c r="CR34">
        <v>-1.4999999999999999E-2</v>
      </c>
      <c r="CS34">
        <v>0.63</v>
      </c>
      <c r="CT34">
        <v>3.9E-2</v>
      </c>
      <c r="CU34">
        <v>200</v>
      </c>
      <c r="CV34">
        <v>13</v>
      </c>
      <c r="CW34">
        <v>0.21</v>
      </c>
      <c r="CX34">
        <v>0.03</v>
      </c>
      <c r="CY34">
        <v>-37.602924999999999</v>
      </c>
      <c r="CZ34">
        <v>-45.841069172932301</v>
      </c>
      <c r="DA34">
        <v>4.4882882596681597</v>
      </c>
      <c r="DB34">
        <v>0</v>
      </c>
      <c r="DC34">
        <v>3.0303969999999998</v>
      </c>
      <c r="DD34">
        <v>5.9474887218042102E-2</v>
      </c>
      <c r="DE34">
        <v>5.8019402789067599E-3</v>
      </c>
      <c r="DF34">
        <v>1</v>
      </c>
      <c r="DG34">
        <v>1</v>
      </c>
      <c r="DH34">
        <v>2</v>
      </c>
      <c r="DI34" t="s">
        <v>347</v>
      </c>
      <c r="DJ34">
        <v>3.1192799999999998</v>
      </c>
      <c r="DK34">
        <v>2.80063</v>
      </c>
      <c r="DL34">
        <v>6.5251100000000006E-2</v>
      </c>
      <c r="DM34">
        <v>7.6088600000000006E-2</v>
      </c>
      <c r="DN34">
        <v>8.7060700000000005E-2</v>
      </c>
      <c r="DO34">
        <v>7.4938400000000002E-2</v>
      </c>
      <c r="DP34">
        <v>26067.3</v>
      </c>
      <c r="DQ34">
        <v>23812.2</v>
      </c>
      <c r="DR34">
        <v>26680.3</v>
      </c>
      <c r="DS34">
        <v>24115.9</v>
      </c>
      <c r="DT34">
        <v>33658.800000000003</v>
      </c>
      <c r="DU34">
        <v>32484.400000000001</v>
      </c>
      <c r="DV34">
        <v>40341.1</v>
      </c>
      <c r="DW34">
        <v>38125.5</v>
      </c>
      <c r="DX34">
        <v>2.0118499999999999</v>
      </c>
      <c r="DY34">
        <v>2.2626200000000001</v>
      </c>
      <c r="DZ34">
        <v>0.14147199999999999</v>
      </c>
      <c r="EA34">
        <v>0</v>
      </c>
      <c r="EB34">
        <v>22.4101</v>
      </c>
      <c r="EC34">
        <v>999.9</v>
      </c>
      <c r="ED34">
        <v>64.516000000000005</v>
      </c>
      <c r="EE34">
        <v>22.164999999999999</v>
      </c>
      <c r="EF34">
        <v>16.918700000000001</v>
      </c>
      <c r="EG34">
        <v>64.044799999999995</v>
      </c>
      <c r="EH34">
        <v>26.482399999999998</v>
      </c>
      <c r="EI34">
        <v>1</v>
      </c>
      <c r="EJ34">
        <v>-0.41436699999999999</v>
      </c>
      <c r="EK34">
        <v>-3.7013699999999998</v>
      </c>
      <c r="EL34">
        <v>20.2468</v>
      </c>
      <c r="EM34">
        <v>5.2625099999999998</v>
      </c>
      <c r="EN34">
        <v>12.0061</v>
      </c>
      <c r="EO34">
        <v>4.9996999999999998</v>
      </c>
      <c r="EP34">
        <v>3.2867000000000002</v>
      </c>
      <c r="EQ34">
        <v>9999</v>
      </c>
      <c r="ER34">
        <v>9999</v>
      </c>
      <c r="ES34">
        <v>999.9</v>
      </c>
      <c r="ET34">
        <v>9999</v>
      </c>
      <c r="EU34">
        <v>1.87225</v>
      </c>
      <c r="EV34">
        <v>1.87314</v>
      </c>
      <c r="EW34">
        <v>1.8693500000000001</v>
      </c>
      <c r="EX34">
        <v>1.875</v>
      </c>
      <c r="EY34">
        <v>1.87534</v>
      </c>
      <c r="EZ34">
        <v>1.87378</v>
      </c>
      <c r="FA34">
        <v>1.8723000000000001</v>
      </c>
      <c r="FB34">
        <v>1.8714</v>
      </c>
      <c r="FC34">
        <v>5</v>
      </c>
      <c r="FD34">
        <v>0</v>
      </c>
      <c r="FE34">
        <v>0</v>
      </c>
      <c r="FF34">
        <v>0</v>
      </c>
      <c r="FG34" t="s">
        <v>348</v>
      </c>
      <c r="FH34" t="s">
        <v>349</v>
      </c>
      <c r="FI34" t="s">
        <v>350</v>
      </c>
      <c r="FJ34" t="s">
        <v>350</v>
      </c>
      <c r="FK34" t="s">
        <v>350</v>
      </c>
      <c r="FL34" t="s">
        <v>350</v>
      </c>
      <c r="FM34">
        <v>0</v>
      </c>
      <c r="FN34">
        <v>100</v>
      </c>
      <c r="FO34">
        <v>100</v>
      </c>
      <c r="FP34">
        <v>0.67</v>
      </c>
      <c r="FQ34">
        <v>5.9299999999999999E-2</v>
      </c>
      <c r="FR34">
        <v>0.34321388301456301</v>
      </c>
      <c r="FS34">
        <v>1.93526017593624E-3</v>
      </c>
      <c r="FT34">
        <v>-2.6352868309754201E-6</v>
      </c>
      <c r="FU34">
        <v>7.4988703689445403E-10</v>
      </c>
      <c r="FV34">
        <v>5.9295258707654903E-2</v>
      </c>
      <c r="FW34">
        <v>0</v>
      </c>
      <c r="FX34">
        <v>0</v>
      </c>
      <c r="FY34">
        <v>0</v>
      </c>
      <c r="FZ34">
        <v>1</v>
      </c>
      <c r="GA34">
        <v>1999</v>
      </c>
      <c r="GB34">
        <v>0</v>
      </c>
      <c r="GC34">
        <v>14</v>
      </c>
      <c r="GD34">
        <v>2.4</v>
      </c>
      <c r="GE34">
        <v>2.4</v>
      </c>
      <c r="GF34">
        <v>0.86059600000000003</v>
      </c>
      <c r="GG34">
        <v>2.5097700000000001</v>
      </c>
      <c r="GH34">
        <v>1.5979000000000001</v>
      </c>
      <c r="GI34">
        <v>2.35107</v>
      </c>
      <c r="GJ34">
        <v>1.64917</v>
      </c>
      <c r="GK34">
        <v>2.3095699999999999</v>
      </c>
      <c r="GL34">
        <v>25.983899999999998</v>
      </c>
      <c r="GM34">
        <v>14.2721</v>
      </c>
      <c r="GN34">
        <v>19</v>
      </c>
      <c r="GO34">
        <v>451.35</v>
      </c>
      <c r="GP34">
        <v>637.13800000000003</v>
      </c>
      <c r="GQ34">
        <v>29.1111</v>
      </c>
      <c r="GR34">
        <v>21.9252</v>
      </c>
      <c r="GS34">
        <v>30.0001</v>
      </c>
      <c r="GT34">
        <v>21.863800000000001</v>
      </c>
      <c r="GU34">
        <v>21.846900000000002</v>
      </c>
      <c r="GV34">
        <v>17.365600000000001</v>
      </c>
      <c r="GW34">
        <v>28.459700000000002</v>
      </c>
      <c r="GX34">
        <v>100</v>
      </c>
      <c r="GY34">
        <v>29.050999999999998</v>
      </c>
      <c r="GZ34">
        <v>314.733</v>
      </c>
      <c r="HA34">
        <v>12.509499999999999</v>
      </c>
      <c r="HB34">
        <v>101.316</v>
      </c>
      <c r="HC34">
        <v>101.30500000000001</v>
      </c>
    </row>
    <row r="35" spans="1:211" x14ac:dyDescent="0.2">
      <c r="A35">
        <v>19</v>
      </c>
      <c r="B35">
        <v>1736449741</v>
      </c>
      <c r="C35">
        <v>36</v>
      </c>
      <c r="D35" t="s">
        <v>385</v>
      </c>
      <c r="E35" t="s">
        <v>386</v>
      </c>
      <c r="F35">
        <v>2</v>
      </c>
      <c r="G35">
        <v>1736449739</v>
      </c>
      <c r="H35">
        <f t="shared" si="0"/>
        <v>2.5776148000323552E-3</v>
      </c>
      <c r="I35">
        <f t="shared" si="1"/>
        <v>2.5776148000323551</v>
      </c>
      <c r="J35">
        <f t="shared" si="2"/>
        <v>12.22133449685362</v>
      </c>
      <c r="K35">
        <f t="shared" si="3"/>
        <v>245.11199999999999</v>
      </c>
      <c r="L35">
        <f t="shared" si="4"/>
        <v>113.99540641063693</v>
      </c>
      <c r="M35">
        <f t="shared" si="5"/>
        <v>11.662387561413944</v>
      </c>
      <c r="N35">
        <f t="shared" si="6"/>
        <v>25.076371320226801</v>
      </c>
      <c r="O35">
        <f t="shared" si="7"/>
        <v>0.1580675607150118</v>
      </c>
      <c r="P35">
        <f t="shared" si="8"/>
        <v>3.537682498030553</v>
      </c>
      <c r="Q35">
        <f t="shared" si="9"/>
        <v>0.15424618826099956</v>
      </c>
      <c r="R35">
        <f t="shared" si="10"/>
        <v>9.6739508191930917E-2</v>
      </c>
      <c r="S35">
        <f t="shared" si="11"/>
        <v>190.44</v>
      </c>
      <c r="T35">
        <f t="shared" si="12"/>
        <v>25.43008551378318</v>
      </c>
      <c r="U35">
        <f t="shared" si="13"/>
        <v>25.43008551378318</v>
      </c>
      <c r="V35">
        <f t="shared" si="14"/>
        <v>3.2621279115627968</v>
      </c>
      <c r="W35">
        <f t="shared" si="15"/>
        <v>49.951294034007873</v>
      </c>
      <c r="X35">
        <f t="shared" si="16"/>
        <v>1.5930593762503578</v>
      </c>
      <c r="Y35">
        <f t="shared" si="17"/>
        <v>3.1892254386158045</v>
      </c>
      <c r="Z35">
        <f t="shared" si="18"/>
        <v>1.669068535312439</v>
      </c>
      <c r="AA35">
        <f t="shared" si="19"/>
        <v>-113.67281268142686</v>
      </c>
      <c r="AB35">
        <f t="shared" si="20"/>
        <v>-72.434037186549745</v>
      </c>
      <c r="AC35">
        <f t="shared" si="21"/>
        <v>-4.341439333898526</v>
      </c>
      <c r="AD35">
        <f t="shared" si="22"/>
        <v>-8.2892018751437035E-3</v>
      </c>
      <c r="AE35">
        <f t="shared" si="23"/>
        <v>36.860513859788689</v>
      </c>
      <c r="AF35">
        <f t="shared" si="24"/>
        <v>2.5761630355156853</v>
      </c>
      <c r="AG35">
        <f t="shared" si="25"/>
        <v>12.22133449685362</v>
      </c>
      <c r="AH35">
        <v>286.74190732661702</v>
      </c>
      <c r="AI35">
        <v>251.89929090909101</v>
      </c>
      <c r="AJ35">
        <v>2.86926434399061</v>
      </c>
      <c r="AK35">
        <v>84.5062676990527</v>
      </c>
      <c r="AL35">
        <f t="shared" si="26"/>
        <v>2.5776148000323551</v>
      </c>
      <c r="AM35">
        <v>12.528673363208901</v>
      </c>
      <c r="AN35">
        <v>15.573071328671301</v>
      </c>
      <c r="AO35">
        <v>5.0159533312693702E-5</v>
      </c>
      <c r="AP35">
        <v>123.873733639405</v>
      </c>
      <c r="AQ35">
        <v>37</v>
      </c>
      <c r="AR35">
        <v>7</v>
      </c>
      <c r="AS35">
        <f t="shared" si="27"/>
        <v>1</v>
      </c>
      <c r="AT35">
        <f t="shared" si="28"/>
        <v>0</v>
      </c>
      <c r="AU35">
        <f t="shared" si="29"/>
        <v>54449.335204085473</v>
      </c>
      <c r="AV35">
        <f t="shared" si="30"/>
        <v>1200</v>
      </c>
      <c r="AW35">
        <f t="shared" si="31"/>
        <v>1011.5999999999999</v>
      </c>
      <c r="AX35">
        <f t="shared" si="32"/>
        <v>0.84299999999999997</v>
      </c>
      <c r="AY35">
        <f t="shared" si="33"/>
        <v>0.15870000000000001</v>
      </c>
      <c r="AZ35">
        <v>6</v>
      </c>
      <c r="BA35">
        <v>0.5</v>
      </c>
      <c r="BB35" t="s">
        <v>345</v>
      </c>
      <c r="BC35">
        <v>2</v>
      </c>
      <c r="BD35" t="b">
        <v>1</v>
      </c>
      <c r="BE35">
        <v>1736449739</v>
      </c>
      <c r="BF35">
        <v>245.11199999999999</v>
      </c>
      <c r="BG35">
        <v>290.10149999999999</v>
      </c>
      <c r="BH35">
        <v>15.57155</v>
      </c>
      <c r="BI35">
        <v>12.52835</v>
      </c>
      <c r="BJ35">
        <v>244.44200000000001</v>
      </c>
      <c r="BK35">
        <v>15.51225</v>
      </c>
      <c r="BL35">
        <v>500.0095</v>
      </c>
      <c r="BM35">
        <v>102.206</v>
      </c>
      <c r="BN35">
        <v>9.9767649999999999E-2</v>
      </c>
      <c r="BO35">
        <v>25.0503</v>
      </c>
      <c r="BP35">
        <v>24.737549999999999</v>
      </c>
      <c r="BQ35">
        <v>999.9</v>
      </c>
      <c r="BR35">
        <v>0</v>
      </c>
      <c r="BS35">
        <v>0</v>
      </c>
      <c r="BT35">
        <v>10010</v>
      </c>
      <c r="BU35">
        <v>385.50749999999999</v>
      </c>
      <c r="BV35">
        <v>127.18600000000001</v>
      </c>
      <c r="BW35">
        <v>-44.989600000000003</v>
      </c>
      <c r="BX35">
        <v>248.989</v>
      </c>
      <c r="BY35">
        <v>293.78199999999998</v>
      </c>
      <c r="BZ35">
        <v>3.0432199999999998</v>
      </c>
      <c r="CA35">
        <v>290.10149999999999</v>
      </c>
      <c r="CB35">
        <v>12.52835</v>
      </c>
      <c r="CC35">
        <v>1.5915049999999999</v>
      </c>
      <c r="CD35">
        <v>1.280475</v>
      </c>
      <c r="CE35">
        <v>13.876799999999999</v>
      </c>
      <c r="CF35">
        <v>10.5716</v>
      </c>
      <c r="CG35">
        <v>1200</v>
      </c>
      <c r="CH35">
        <v>0.9</v>
      </c>
      <c r="CI35">
        <v>0.1</v>
      </c>
      <c r="CJ35">
        <v>20</v>
      </c>
      <c r="CK35">
        <v>23455.75</v>
      </c>
      <c r="CL35">
        <v>1736449596</v>
      </c>
      <c r="CM35" t="s">
        <v>346</v>
      </c>
      <c r="CN35">
        <v>1736449594</v>
      </c>
      <c r="CO35">
        <v>1736449596</v>
      </c>
      <c r="CP35">
        <v>2</v>
      </c>
      <c r="CQ35">
        <v>0.52600000000000002</v>
      </c>
      <c r="CR35">
        <v>-1.4999999999999999E-2</v>
      </c>
      <c r="CS35">
        <v>0.63</v>
      </c>
      <c r="CT35">
        <v>3.9E-2</v>
      </c>
      <c r="CU35">
        <v>200</v>
      </c>
      <c r="CV35">
        <v>13</v>
      </c>
      <c r="CW35">
        <v>0.21</v>
      </c>
      <c r="CX35">
        <v>0.03</v>
      </c>
      <c r="CY35">
        <v>-39.181944999999999</v>
      </c>
      <c r="CZ35">
        <v>-40.232007518796998</v>
      </c>
      <c r="DA35">
        <v>3.9014384656784</v>
      </c>
      <c r="DB35">
        <v>0</v>
      </c>
      <c r="DC35">
        <v>3.0324525000000002</v>
      </c>
      <c r="DD35">
        <v>6.5204661654133605E-2</v>
      </c>
      <c r="DE35">
        <v>6.3397246588476003E-3</v>
      </c>
      <c r="DF35">
        <v>1</v>
      </c>
      <c r="DG35">
        <v>1</v>
      </c>
      <c r="DH35">
        <v>2</v>
      </c>
      <c r="DI35" t="s">
        <v>347</v>
      </c>
      <c r="DJ35">
        <v>3.1189100000000001</v>
      </c>
      <c r="DK35">
        <v>2.8003800000000001</v>
      </c>
      <c r="DL35">
        <v>6.6541100000000006E-2</v>
      </c>
      <c r="DM35">
        <v>7.7522800000000003E-2</v>
      </c>
      <c r="DN35">
        <v>8.7069400000000005E-2</v>
      </c>
      <c r="DO35">
        <v>7.4942499999999995E-2</v>
      </c>
      <c r="DP35">
        <v>26031.4</v>
      </c>
      <c r="DQ35">
        <v>23775.4</v>
      </c>
      <c r="DR35">
        <v>26680.3</v>
      </c>
      <c r="DS35">
        <v>24116.1</v>
      </c>
      <c r="DT35">
        <v>33658.5</v>
      </c>
      <c r="DU35">
        <v>32484.5</v>
      </c>
      <c r="DV35">
        <v>40340.9</v>
      </c>
      <c r="DW35">
        <v>38125.599999999999</v>
      </c>
      <c r="DX35">
        <v>2.0106700000000002</v>
      </c>
      <c r="DY35">
        <v>2.2634699999999999</v>
      </c>
      <c r="DZ35">
        <v>0.141487</v>
      </c>
      <c r="EA35">
        <v>0</v>
      </c>
      <c r="EB35">
        <v>22.411999999999999</v>
      </c>
      <c r="EC35">
        <v>999.9</v>
      </c>
      <c r="ED35">
        <v>64.516000000000005</v>
      </c>
      <c r="EE35">
        <v>22.164999999999999</v>
      </c>
      <c r="EF35">
        <v>16.918700000000001</v>
      </c>
      <c r="EG35">
        <v>64.264799999999994</v>
      </c>
      <c r="EH35">
        <v>26.650600000000001</v>
      </c>
      <c r="EI35">
        <v>1</v>
      </c>
      <c r="EJ35">
        <v>-0.414408</v>
      </c>
      <c r="EK35">
        <v>-3.6549800000000001</v>
      </c>
      <c r="EL35">
        <v>20.2484</v>
      </c>
      <c r="EM35">
        <v>5.2625099999999998</v>
      </c>
      <c r="EN35">
        <v>12.0059</v>
      </c>
      <c r="EO35">
        <v>4.9994500000000004</v>
      </c>
      <c r="EP35">
        <v>3.2867000000000002</v>
      </c>
      <c r="EQ35">
        <v>9999</v>
      </c>
      <c r="ER35">
        <v>9999</v>
      </c>
      <c r="ES35">
        <v>999.9</v>
      </c>
      <c r="ET35">
        <v>9999</v>
      </c>
      <c r="EU35">
        <v>1.87225</v>
      </c>
      <c r="EV35">
        <v>1.8731500000000001</v>
      </c>
      <c r="EW35">
        <v>1.8693500000000001</v>
      </c>
      <c r="EX35">
        <v>1.875</v>
      </c>
      <c r="EY35">
        <v>1.8753500000000001</v>
      </c>
      <c r="EZ35">
        <v>1.87378</v>
      </c>
      <c r="FA35">
        <v>1.8723099999999999</v>
      </c>
      <c r="FB35">
        <v>1.87141</v>
      </c>
      <c r="FC35">
        <v>5</v>
      </c>
      <c r="FD35">
        <v>0</v>
      </c>
      <c r="FE35">
        <v>0</v>
      </c>
      <c r="FF35">
        <v>0</v>
      </c>
      <c r="FG35" t="s">
        <v>348</v>
      </c>
      <c r="FH35" t="s">
        <v>349</v>
      </c>
      <c r="FI35" t="s">
        <v>350</v>
      </c>
      <c r="FJ35" t="s">
        <v>350</v>
      </c>
      <c r="FK35" t="s">
        <v>350</v>
      </c>
      <c r="FL35" t="s">
        <v>350</v>
      </c>
      <c r="FM35">
        <v>0</v>
      </c>
      <c r="FN35">
        <v>100</v>
      </c>
      <c r="FO35">
        <v>100</v>
      </c>
      <c r="FP35">
        <v>0.67400000000000004</v>
      </c>
      <c r="FQ35">
        <v>5.9299999999999999E-2</v>
      </c>
      <c r="FR35">
        <v>0.34321388301456301</v>
      </c>
      <c r="FS35">
        <v>1.93526017593624E-3</v>
      </c>
      <c r="FT35">
        <v>-2.6352868309754201E-6</v>
      </c>
      <c r="FU35">
        <v>7.4988703689445403E-10</v>
      </c>
      <c r="FV35">
        <v>5.9295258707654903E-2</v>
      </c>
      <c r="FW35">
        <v>0</v>
      </c>
      <c r="FX35">
        <v>0</v>
      </c>
      <c r="FY35">
        <v>0</v>
      </c>
      <c r="FZ35">
        <v>1</v>
      </c>
      <c r="GA35">
        <v>1999</v>
      </c>
      <c r="GB35">
        <v>0</v>
      </c>
      <c r="GC35">
        <v>14</v>
      </c>
      <c r="GD35">
        <v>2.5</v>
      </c>
      <c r="GE35">
        <v>2.4</v>
      </c>
      <c r="GF35">
        <v>0.87524400000000002</v>
      </c>
      <c r="GG35">
        <v>2.4939</v>
      </c>
      <c r="GH35">
        <v>1.5979000000000001</v>
      </c>
      <c r="GI35">
        <v>2.34985</v>
      </c>
      <c r="GJ35">
        <v>1.64917</v>
      </c>
      <c r="GK35">
        <v>2.3034699999999999</v>
      </c>
      <c r="GL35">
        <v>25.9633</v>
      </c>
      <c r="GM35">
        <v>14.2896</v>
      </c>
      <c r="GN35">
        <v>19</v>
      </c>
      <c r="GO35">
        <v>450.67700000000002</v>
      </c>
      <c r="GP35">
        <v>637.84400000000005</v>
      </c>
      <c r="GQ35">
        <v>29.0914</v>
      </c>
      <c r="GR35">
        <v>21.926100000000002</v>
      </c>
      <c r="GS35">
        <v>30.0001</v>
      </c>
      <c r="GT35">
        <v>21.864699999999999</v>
      </c>
      <c r="GU35">
        <v>21.8476</v>
      </c>
      <c r="GV35">
        <v>17.664100000000001</v>
      </c>
      <c r="GW35">
        <v>28.459700000000002</v>
      </c>
      <c r="GX35">
        <v>100</v>
      </c>
      <c r="GY35">
        <v>29.050999999999998</v>
      </c>
      <c r="GZ35">
        <v>321.47800000000001</v>
      </c>
      <c r="HA35">
        <v>12.509499999999999</v>
      </c>
      <c r="HB35">
        <v>101.316</v>
      </c>
      <c r="HC35">
        <v>101.306</v>
      </c>
    </row>
    <row r="36" spans="1:211" x14ac:dyDescent="0.2">
      <c r="A36">
        <v>20</v>
      </c>
      <c r="B36">
        <v>1736449743</v>
      </c>
      <c r="C36">
        <v>38</v>
      </c>
      <c r="D36" t="s">
        <v>387</v>
      </c>
      <c r="E36" t="s">
        <v>388</v>
      </c>
      <c r="F36">
        <v>2</v>
      </c>
      <c r="G36">
        <v>1736449742</v>
      </c>
      <c r="H36">
        <f t="shared" si="0"/>
        <v>2.5786771220351877E-3</v>
      </c>
      <c r="I36">
        <f t="shared" si="1"/>
        <v>2.5786771220351876</v>
      </c>
      <c r="J36">
        <f t="shared" si="2"/>
        <v>12.621142192388692</v>
      </c>
      <c r="K36">
        <f t="shared" si="3"/>
        <v>253.779</v>
      </c>
      <c r="L36">
        <f t="shared" si="4"/>
        <v>118.45872985124694</v>
      </c>
      <c r="M36">
        <f t="shared" si="5"/>
        <v>12.118811612317815</v>
      </c>
      <c r="N36">
        <f t="shared" si="6"/>
        <v>25.962627625878</v>
      </c>
      <c r="O36">
        <f t="shared" si="7"/>
        <v>0.15820462254355669</v>
      </c>
      <c r="P36">
        <f t="shared" si="8"/>
        <v>3.5266714732359739</v>
      </c>
      <c r="Q36">
        <f t="shared" si="9"/>
        <v>0.1543650674419817</v>
      </c>
      <c r="R36">
        <f t="shared" si="10"/>
        <v>9.6815374643798552E-2</v>
      </c>
      <c r="S36">
        <f t="shared" si="11"/>
        <v>190.44153271154761</v>
      </c>
      <c r="T36">
        <f t="shared" si="12"/>
        <v>25.428279895040763</v>
      </c>
      <c r="U36">
        <f t="shared" si="13"/>
        <v>25.428279895040763</v>
      </c>
      <c r="V36">
        <f t="shared" si="14"/>
        <v>3.2617778949796348</v>
      </c>
      <c r="W36">
        <f t="shared" si="15"/>
        <v>49.967973842397328</v>
      </c>
      <c r="X36">
        <f t="shared" si="16"/>
        <v>1.5933349251089999</v>
      </c>
      <c r="Y36">
        <f t="shared" si="17"/>
        <v>3.1887122942677157</v>
      </c>
      <c r="Z36">
        <f t="shared" si="18"/>
        <v>1.6684429698706349</v>
      </c>
      <c r="AA36">
        <f t="shared" si="19"/>
        <v>-113.71966108175178</v>
      </c>
      <c r="AB36">
        <f t="shared" si="20"/>
        <v>-72.378635121323086</v>
      </c>
      <c r="AC36">
        <f t="shared" si="21"/>
        <v>-4.3515646636968377</v>
      </c>
      <c r="AD36">
        <f t="shared" si="22"/>
        <v>-8.3281552241061263E-3</v>
      </c>
      <c r="AE36">
        <f t="shared" si="23"/>
        <v>38.103707490069269</v>
      </c>
      <c r="AF36">
        <f t="shared" si="24"/>
        <v>2.5765302419194409</v>
      </c>
      <c r="AG36">
        <f t="shared" si="25"/>
        <v>12.621142192388692</v>
      </c>
      <c r="AH36">
        <v>293.50788676189501</v>
      </c>
      <c r="AI36">
        <v>257.79634545454502</v>
      </c>
      <c r="AJ36">
        <v>2.9233037222423599</v>
      </c>
      <c r="AK36">
        <v>84.5062676990527</v>
      </c>
      <c r="AL36">
        <f t="shared" si="26"/>
        <v>2.5786771220351876</v>
      </c>
      <c r="AM36">
        <v>12.528562806310299</v>
      </c>
      <c r="AN36">
        <v>15.5747867132867</v>
      </c>
      <c r="AO36">
        <v>5.0099949201794797E-5</v>
      </c>
      <c r="AP36">
        <v>123.873733639405</v>
      </c>
      <c r="AQ36">
        <v>37</v>
      </c>
      <c r="AR36">
        <v>7</v>
      </c>
      <c r="AS36">
        <f t="shared" si="27"/>
        <v>1</v>
      </c>
      <c r="AT36">
        <f t="shared" si="28"/>
        <v>0</v>
      </c>
      <c r="AU36">
        <f t="shared" si="29"/>
        <v>54207.369131528547</v>
      </c>
      <c r="AV36">
        <f t="shared" si="30"/>
        <v>1200.01</v>
      </c>
      <c r="AW36">
        <f t="shared" si="31"/>
        <v>1011.60822119826</v>
      </c>
      <c r="AX36">
        <f t="shared" si="32"/>
        <v>0.84299982600000001</v>
      </c>
      <c r="AY36">
        <f t="shared" si="33"/>
        <v>0.15869995476000001</v>
      </c>
      <c r="AZ36">
        <v>6</v>
      </c>
      <c r="BA36">
        <v>0.5</v>
      </c>
      <c r="BB36" t="s">
        <v>345</v>
      </c>
      <c r="BC36">
        <v>2</v>
      </c>
      <c r="BD36" t="b">
        <v>1</v>
      </c>
      <c r="BE36">
        <v>1736449742</v>
      </c>
      <c r="BF36">
        <v>253.779</v>
      </c>
      <c r="BG36">
        <v>300.29599999999999</v>
      </c>
      <c r="BH36">
        <v>15.5745</v>
      </c>
      <c r="BI36">
        <v>12.5303</v>
      </c>
      <c r="BJ36">
        <v>253.10300000000001</v>
      </c>
      <c r="BK36">
        <v>15.5152</v>
      </c>
      <c r="BL36">
        <v>499.91500000000002</v>
      </c>
      <c r="BM36">
        <v>102.20399999999999</v>
      </c>
      <c r="BN36">
        <v>0.100082</v>
      </c>
      <c r="BO36">
        <v>25.047599999999999</v>
      </c>
      <c r="BP36">
        <v>24.7348</v>
      </c>
      <c r="BQ36">
        <v>999.9</v>
      </c>
      <c r="BR36">
        <v>0</v>
      </c>
      <c r="BS36">
        <v>0</v>
      </c>
      <c r="BT36">
        <v>9963.75</v>
      </c>
      <c r="BU36">
        <v>385.51100000000002</v>
      </c>
      <c r="BV36">
        <v>127.18600000000001</v>
      </c>
      <c r="BW36">
        <v>-46.517000000000003</v>
      </c>
      <c r="BX36">
        <v>257.79399999999998</v>
      </c>
      <c r="BY36">
        <v>304.10700000000003</v>
      </c>
      <c r="BZ36">
        <v>3.0441199999999999</v>
      </c>
      <c r="CA36">
        <v>300.29599999999999</v>
      </c>
      <c r="CB36">
        <v>12.5303</v>
      </c>
      <c r="CC36">
        <v>1.59178</v>
      </c>
      <c r="CD36">
        <v>1.2806500000000001</v>
      </c>
      <c r="CE36">
        <v>13.8794</v>
      </c>
      <c r="CF36">
        <v>10.573700000000001</v>
      </c>
      <c r="CG36">
        <v>1200.01</v>
      </c>
      <c r="CH36">
        <v>0.9</v>
      </c>
      <c r="CI36">
        <v>9.99998E-2</v>
      </c>
      <c r="CJ36">
        <v>20</v>
      </c>
      <c r="CK36">
        <v>23455.9</v>
      </c>
      <c r="CL36">
        <v>1736449596</v>
      </c>
      <c r="CM36" t="s">
        <v>346</v>
      </c>
      <c r="CN36">
        <v>1736449594</v>
      </c>
      <c r="CO36">
        <v>1736449596</v>
      </c>
      <c r="CP36">
        <v>2</v>
      </c>
      <c r="CQ36">
        <v>0.52600000000000002</v>
      </c>
      <c r="CR36">
        <v>-1.4999999999999999E-2</v>
      </c>
      <c r="CS36">
        <v>0.63</v>
      </c>
      <c r="CT36">
        <v>3.9E-2</v>
      </c>
      <c r="CU36">
        <v>200</v>
      </c>
      <c r="CV36">
        <v>13</v>
      </c>
      <c r="CW36">
        <v>0.21</v>
      </c>
      <c r="CX36">
        <v>0.03</v>
      </c>
      <c r="CY36">
        <v>-40.557160000000003</v>
      </c>
      <c r="CZ36">
        <v>-36.487560902255701</v>
      </c>
      <c r="DA36">
        <v>3.5149204334380002</v>
      </c>
      <c r="DB36">
        <v>0</v>
      </c>
      <c r="DC36">
        <v>3.0345909999999998</v>
      </c>
      <c r="DD36">
        <v>6.62418045112773E-2</v>
      </c>
      <c r="DE36">
        <v>6.4350850033235603E-3</v>
      </c>
      <c r="DF36">
        <v>1</v>
      </c>
      <c r="DG36">
        <v>1</v>
      </c>
      <c r="DH36">
        <v>2</v>
      </c>
      <c r="DI36" t="s">
        <v>347</v>
      </c>
      <c r="DJ36">
        <v>3.1193200000000001</v>
      </c>
      <c r="DK36">
        <v>2.80091</v>
      </c>
      <c r="DL36">
        <v>6.7849800000000002E-2</v>
      </c>
      <c r="DM36">
        <v>7.8995499999999996E-2</v>
      </c>
      <c r="DN36">
        <v>8.7075700000000006E-2</v>
      </c>
      <c r="DO36">
        <v>7.4950799999999998E-2</v>
      </c>
      <c r="DP36">
        <v>25995</v>
      </c>
      <c r="DQ36">
        <v>23737.599999999999</v>
      </c>
      <c r="DR36">
        <v>26680.5</v>
      </c>
      <c r="DS36">
        <v>24116.1</v>
      </c>
      <c r="DT36">
        <v>33658.300000000003</v>
      </c>
      <c r="DU36">
        <v>32484.1</v>
      </c>
      <c r="DV36">
        <v>40340.9</v>
      </c>
      <c r="DW36">
        <v>38125.4</v>
      </c>
      <c r="DX36">
        <v>2.0124</v>
      </c>
      <c r="DY36">
        <v>2.2628300000000001</v>
      </c>
      <c r="DZ36">
        <v>0.14097999999999999</v>
      </c>
      <c r="EA36">
        <v>0</v>
      </c>
      <c r="EB36">
        <v>22.414300000000001</v>
      </c>
      <c r="EC36">
        <v>999.9</v>
      </c>
      <c r="ED36">
        <v>64.516000000000005</v>
      </c>
      <c r="EE36">
        <v>22.154</v>
      </c>
      <c r="EF36">
        <v>16.907800000000002</v>
      </c>
      <c r="EG36">
        <v>64.184799999999996</v>
      </c>
      <c r="EH36">
        <v>26.674700000000001</v>
      </c>
      <c r="EI36">
        <v>1</v>
      </c>
      <c r="EJ36">
        <v>-0.41443600000000003</v>
      </c>
      <c r="EK36">
        <v>-3.61388</v>
      </c>
      <c r="EL36">
        <v>20.249600000000001</v>
      </c>
      <c r="EM36">
        <v>5.2622200000000001</v>
      </c>
      <c r="EN36">
        <v>12.0055</v>
      </c>
      <c r="EO36">
        <v>4.99925</v>
      </c>
      <c r="EP36">
        <v>3.2867799999999998</v>
      </c>
      <c r="EQ36">
        <v>9999</v>
      </c>
      <c r="ER36">
        <v>9999</v>
      </c>
      <c r="ES36">
        <v>999.9</v>
      </c>
      <c r="ET36">
        <v>9999</v>
      </c>
      <c r="EU36">
        <v>1.87225</v>
      </c>
      <c r="EV36">
        <v>1.8731199999999999</v>
      </c>
      <c r="EW36">
        <v>1.8693500000000001</v>
      </c>
      <c r="EX36">
        <v>1.875</v>
      </c>
      <c r="EY36">
        <v>1.8753500000000001</v>
      </c>
      <c r="EZ36">
        <v>1.87378</v>
      </c>
      <c r="FA36">
        <v>1.8723099999999999</v>
      </c>
      <c r="FB36">
        <v>1.8713900000000001</v>
      </c>
      <c r="FC36">
        <v>5</v>
      </c>
      <c r="FD36">
        <v>0</v>
      </c>
      <c r="FE36">
        <v>0</v>
      </c>
      <c r="FF36">
        <v>0</v>
      </c>
      <c r="FG36" t="s">
        <v>348</v>
      </c>
      <c r="FH36" t="s">
        <v>349</v>
      </c>
      <c r="FI36" t="s">
        <v>350</v>
      </c>
      <c r="FJ36" t="s">
        <v>350</v>
      </c>
      <c r="FK36" t="s">
        <v>350</v>
      </c>
      <c r="FL36" t="s">
        <v>350</v>
      </c>
      <c r="FM36">
        <v>0</v>
      </c>
      <c r="FN36">
        <v>100</v>
      </c>
      <c r="FO36">
        <v>100</v>
      </c>
      <c r="FP36">
        <v>0.67800000000000005</v>
      </c>
      <c r="FQ36">
        <v>5.9299999999999999E-2</v>
      </c>
      <c r="FR36">
        <v>0.34321388301456301</v>
      </c>
      <c r="FS36">
        <v>1.93526017593624E-3</v>
      </c>
      <c r="FT36">
        <v>-2.6352868309754201E-6</v>
      </c>
      <c r="FU36">
        <v>7.4988703689445403E-10</v>
      </c>
      <c r="FV36">
        <v>5.9295258707654903E-2</v>
      </c>
      <c r="FW36">
        <v>0</v>
      </c>
      <c r="FX36">
        <v>0</v>
      </c>
      <c r="FY36">
        <v>0</v>
      </c>
      <c r="FZ36">
        <v>1</v>
      </c>
      <c r="GA36">
        <v>1999</v>
      </c>
      <c r="GB36">
        <v>0</v>
      </c>
      <c r="GC36">
        <v>14</v>
      </c>
      <c r="GD36">
        <v>2.5</v>
      </c>
      <c r="GE36">
        <v>2.5</v>
      </c>
      <c r="GF36">
        <v>0.88989300000000005</v>
      </c>
      <c r="GG36">
        <v>2.48169</v>
      </c>
      <c r="GH36">
        <v>1.5979000000000001</v>
      </c>
      <c r="GI36">
        <v>2.34985</v>
      </c>
      <c r="GJ36">
        <v>1.64917</v>
      </c>
      <c r="GK36">
        <v>2.4035600000000001</v>
      </c>
      <c r="GL36">
        <v>25.9633</v>
      </c>
      <c r="GM36">
        <v>14.2896</v>
      </c>
      <c r="GN36">
        <v>19</v>
      </c>
      <c r="GO36">
        <v>451.69</v>
      </c>
      <c r="GP36">
        <v>637.32000000000005</v>
      </c>
      <c r="GQ36">
        <v>29.0684</v>
      </c>
      <c r="GR36">
        <v>21.927</v>
      </c>
      <c r="GS36">
        <v>30.0001</v>
      </c>
      <c r="GT36">
        <v>21.865600000000001</v>
      </c>
      <c r="GU36">
        <v>21.848299999999998</v>
      </c>
      <c r="GV36">
        <v>17.959299999999999</v>
      </c>
      <c r="GW36">
        <v>28.459700000000002</v>
      </c>
      <c r="GX36">
        <v>100</v>
      </c>
      <c r="GY36">
        <v>29.050999999999998</v>
      </c>
      <c r="GZ36">
        <v>328.20100000000002</v>
      </c>
      <c r="HA36">
        <v>12.507</v>
      </c>
      <c r="HB36">
        <v>101.316</v>
      </c>
      <c r="HC36">
        <v>101.306</v>
      </c>
    </row>
    <row r="37" spans="1:211" x14ac:dyDescent="0.2">
      <c r="A37">
        <v>21</v>
      </c>
      <c r="B37">
        <v>1736449745</v>
      </c>
      <c r="C37">
        <v>40</v>
      </c>
      <c r="D37" t="s">
        <v>389</v>
      </c>
      <c r="E37" t="s">
        <v>390</v>
      </c>
      <c r="F37">
        <v>2</v>
      </c>
      <c r="G37">
        <v>1736449743</v>
      </c>
      <c r="H37">
        <f t="shared" si="0"/>
        <v>2.580840348377582E-3</v>
      </c>
      <c r="I37">
        <f t="shared" si="1"/>
        <v>2.5808403483775821</v>
      </c>
      <c r="J37">
        <f t="shared" si="2"/>
        <v>12.905181879384388</v>
      </c>
      <c r="K37">
        <f t="shared" si="3"/>
        <v>256.7645</v>
      </c>
      <c r="L37">
        <f t="shared" si="4"/>
        <v>118.59901232097437</v>
      </c>
      <c r="M37">
        <f t="shared" si="5"/>
        <v>12.133102477508677</v>
      </c>
      <c r="N37">
        <f t="shared" si="6"/>
        <v>26.267925256029503</v>
      </c>
      <c r="O37">
        <f t="shared" si="7"/>
        <v>0.15836085851577672</v>
      </c>
      <c r="P37">
        <f t="shared" si="8"/>
        <v>3.5276870239205724</v>
      </c>
      <c r="Q37">
        <f t="shared" si="9"/>
        <v>0.15451489395249479</v>
      </c>
      <c r="R37">
        <f t="shared" si="10"/>
        <v>9.6909573825290043E-2</v>
      </c>
      <c r="S37">
        <f t="shared" si="11"/>
        <v>190.44073492775595</v>
      </c>
      <c r="T37">
        <f t="shared" si="12"/>
        <v>25.427799307821264</v>
      </c>
      <c r="U37">
        <f t="shared" si="13"/>
        <v>25.427799307821264</v>
      </c>
      <c r="V37">
        <f t="shared" si="14"/>
        <v>3.2616847393707853</v>
      </c>
      <c r="W37">
        <f t="shared" si="15"/>
        <v>49.971918059536804</v>
      </c>
      <c r="X37">
        <f t="shared" si="16"/>
        <v>1.5934701915389</v>
      </c>
      <c r="Y37">
        <f t="shared" si="17"/>
        <v>3.1887312983272551</v>
      </c>
      <c r="Z37">
        <f t="shared" si="18"/>
        <v>1.6682145478318853</v>
      </c>
      <c r="AA37">
        <f t="shared" si="19"/>
        <v>-113.81505936345137</v>
      </c>
      <c r="AB37">
        <f t="shared" si="20"/>
        <v>-72.289058701274257</v>
      </c>
      <c r="AC37">
        <f t="shared" si="21"/>
        <v>-4.3449196293369967</v>
      </c>
      <c r="AD37">
        <f t="shared" si="22"/>
        <v>-8.3027663066701507E-3</v>
      </c>
      <c r="AE37">
        <f t="shared" si="23"/>
        <v>38.502692159973932</v>
      </c>
      <c r="AF37">
        <f t="shared" si="24"/>
        <v>2.5775802730753963</v>
      </c>
      <c r="AG37">
        <f t="shared" si="25"/>
        <v>12.905181879384388</v>
      </c>
      <c r="AH37">
        <v>300.345392831124</v>
      </c>
      <c r="AI37">
        <v>263.84915151515099</v>
      </c>
      <c r="AJ37">
        <v>2.9868892817645798</v>
      </c>
      <c r="AK37">
        <v>84.5062676990527</v>
      </c>
      <c r="AL37">
        <f t="shared" si="26"/>
        <v>2.5808403483775821</v>
      </c>
      <c r="AM37">
        <v>12.5285148845047</v>
      </c>
      <c r="AN37">
        <v>15.577013986014</v>
      </c>
      <c r="AO37">
        <v>4.8844906486570399E-5</v>
      </c>
      <c r="AP37">
        <v>123.873733639405</v>
      </c>
      <c r="AQ37">
        <v>36</v>
      </c>
      <c r="AR37">
        <v>7</v>
      </c>
      <c r="AS37">
        <f t="shared" si="27"/>
        <v>1</v>
      </c>
      <c r="AT37">
        <f t="shared" si="28"/>
        <v>0</v>
      </c>
      <c r="AU37">
        <f t="shared" si="29"/>
        <v>54229.668843692241</v>
      </c>
      <c r="AV37">
        <f t="shared" si="30"/>
        <v>1200.0050000000001</v>
      </c>
      <c r="AW37">
        <f t="shared" si="31"/>
        <v>1011.6041447997076</v>
      </c>
      <c r="AX37">
        <f t="shared" si="32"/>
        <v>0.84299994150000002</v>
      </c>
      <c r="AY37">
        <f t="shared" si="33"/>
        <v>0.15869995118999999</v>
      </c>
      <c r="AZ37">
        <v>6</v>
      </c>
      <c r="BA37">
        <v>0.5</v>
      </c>
      <c r="BB37" t="s">
        <v>345</v>
      </c>
      <c r="BC37">
        <v>2</v>
      </c>
      <c r="BD37" t="b">
        <v>1</v>
      </c>
      <c r="BE37">
        <v>1736449743</v>
      </c>
      <c r="BF37">
        <v>256.7645</v>
      </c>
      <c r="BG37">
        <v>303.76549999999997</v>
      </c>
      <c r="BH37">
        <v>15.575900000000001</v>
      </c>
      <c r="BI37">
        <v>12.530749999999999</v>
      </c>
      <c r="BJ37">
        <v>256.08600000000001</v>
      </c>
      <c r="BK37">
        <v>15.5166</v>
      </c>
      <c r="BL37">
        <v>499.96199999999999</v>
      </c>
      <c r="BM37">
        <v>102.203</v>
      </c>
      <c r="BN37">
        <v>0.10057099999999999</v>
      </c>
      <c r="BO37">
        <v>25.047699999999999</v>
      </c>
      <c r="BP37">
        <v>24.73255</v>
      </c>
      <c r="BQ37">
        <v>999.9</v>
      </c>
      <c r="BR37">
        <v>0</v>
      </c>
      <c r="BS37">
        <v>0</v>
      </c>
      <c r="BT37">
        <v>9968.125</v>
      </c>
      <c r="BU37">
        <v>385.52600000000001</v>
      </c>
      <c r="BV37">
        <v>127.18600000000001</v>
      </c>
      <c r="BW37">
        <v>-47.000950000000003</v>
      </c>
      <c r="BX37">
        <v>260.827</v>
      </c>
      <c r="BY37">
        <v>307.62049999999999</v>
      </c>
      <c r="BZ37">
        <v>3.045105</v>
      </c>
      <c r="CA37">
        <v>303.76549999999997</v>
      </c>
      <c r="CB37">
        <v>12.530749999999999</v>
      </c>
      <c r="CC37">
        <v>1.5919049999999999</v>
      </c>
      <c r="CD37">
        <v>1.2806850000000001</v>
      </c>
      <c r="CE37">
        <v>13.880649999999999</v>
      </c>
      <c r="CF37">
        <v>10.57405</v>
      </c>
      <c r="CG37">
        <v>1200.0050000000001</v>
      </c>
      <c r="CH37">
        <v>0.90000049999999998</v>
      </c>
      <c r="CI37">
        <v>9.9999450000000004E-2</v>
      </c>
      <c r="CJ37">
        <v>20</v>
      </c>
      <c r="CK37">
        <v>23455.85</v>
      </c>
      <c r="CL37">
        <v>1736449596</v>
      </c>
      <c r="CM37" t="s">
        <v>346</v>
      </c>
      <c r="CN37">
        <v>1736449594</v>
      </c>
      <c r="CO37">
        <v>1736449596</v>
      </c>
      <c r="CP37">
        <v>2</v>
      </c>
      <c r="CQ37">
        <v>0.52600000000000002</v>
      </c>
      <c r="CR37">
        <v>-1.4999999999999999E-2</v>
      </c>
      <c r="CS37">
        <v>0.63</v>
      </c>
      <c r="CT37">
        <v>3.9E-2</v>
      </c>
      <c r="CU37">
        <v>200</v>
      </c>
      <c r="CV37">
        <v>13</v>
      </c>
      <c r="CW37">
        <v>0.21</v>
      </c>
      <c r="CX37">
        <v>0.03</v>
      </c>
      <c r="CY37">
        <v>-41.772635000000001</v>
      </c>
      <c r="CZ37">
        <v>-34.828181954887199</v>
      </c>
      <c r="DA37">
        <v>3.3505926152361498</v>
      </c>
      <c r="DB37">
        <v>0</v>
      </c>
      <c r="DC37">
        <v>3.0366995000000001</v>
      </c>
      <c r="DD37">
        <v>6.0382105263159201E-2</v>
      </c>
      <c r="DE37">
        <v>5.8773671614082102E-3</v>
      </c>
      <c r="DF37">
        <v>1</v>
      </c>
      <c r="DG37">
        <v>1</v>
      </c>
      <c r="DH37">
        <v>2</v>
      </c>
      <c r="DI37" t="s">
        <v>347</v>
      </c>
      <c r="DJ37">
        <v>3.1196000000000002</v>
      </c>
      <c r="DK37">
        <v>2.8017599999999998</v>
      </c>
      <c r="DL37">
        <v>6.9173200000000004E-2</v>
      </c>
      <c r="DM37">
        <v>8.0413499999999999E-2</v>
      </c>
      <c r="DN37">
        <v>8.7083300000000002E-2</v>
      </c>
      <c r="DO37">
        <v>7.4952000000000005E-2</v>
      </c>
      <c r="DP37">
        <v>25958.400000000001</v>
      </c>
      <c r="DQ37">
        <v>23700.799999999999</v>
      </c>
      <c r="DR37">
        <v>26680.7</v>
      </c>
      <c r="DS37">
        <v>24115.9</v>
      </c>
      <c r="DT37">
        <v>33658.699999999997</v>
      </c>
      <c r="DU37">
        <v>32484.1</v>
      </c>
      <c r="DV37">
        <v>40341.5</v>
      </c>
      <c r="DW37">
        <v>38125.300000000003</v>
      </c>
      <c r="DX37">
        <v>2.0137</v>
      </c>
      <c r="DY37">
        <v>2.2625299999999999</v>
      </c>
      <c r="DZ37">
        <v>0.14048099999999999</v>
      </c>
      <c r="EA37">
        <v>0</v>
      </c>
      <c r="EB37">
        <v>22.416699999999999</v>
      </c>
      <c r="EC37">
        <v>999.9</v>
      </c>
      <c r="ED37">
        <v>64.516000000000005</v>
      </c>
      <c r="EE37">
        <v>22.154</v>
      </c>
      <c r="EF37">
        <v>16.907</v>
      </c>
      <c r="EG37">
        <v>64.044799999999995</v>
      </c>
      <c r="EH37">
        <v>26.867000000000001</v>
      </c>
      <c r="EI37">
        <v>1</v>
      </c>
      <c r="EJ37">
        <v>-0.41439300000000001</v>
      </c>
      <c r="EK37">
        <v>-3.6513300000000002</v>
      </c>
      <c r="EL37">
        <v>20.248100000000001</v>
      </c>
      <c r="EM37">
        <v>5.2623600000000001</v>
      </c>
      <c r="EN37">
        <v>12.0052</v>
      </c>
      <c r="EO37">
        <v>4.9993999999999996</v>
      </c>
      <c r="EP37">
        <v>3.2868499999999998</v>
      </c>
      <c r="EQ37">
        <v>9999</v>
      </c>
      <c r="ER37">
        <v>9999</v>
      </c>
      <c r="ES37">
        <v>999.9</v>
      </c>
      <c r="ET37">
        <v>9999</v>
      </c>
      <c r="EU37">
        <v>1.87225</v>
      </c>
      <c r="EV37">
        <v>1.8731100000000001</v>
      </c>
      <c r="EW37">
        <v>1.8693500000000001</v>
      </c>
      <c r="EX37">
        <v>1.875</v>
      </c>
      <c r="EY37">
        <v>1.87534</v>
      </c>
      <c r="EZ37">
        <v>1.87378</v>
      </c>
      <c r="FA37">
        <v>1.87229</v>
      </c>
      <c r="FB37">
        <v>1.87141</v>
      </c>
      <c r="FC37">
        <v>5</v>
      </c>
      <c r="FD37">
        <v>0</v>
      </c>
      <c r="FE37">
        <v>0</v>
      </c>
      <c r="FF37">
        <v>0</v>
      </c>
      <c r="FG37" t="s">
        <v>348</v>
      </c>
      <c r="FH37" t="s">
        <v>349</v>
      </c>
      <c r="FI37" t="s">
        <v>350</v>
      </c>
      <c r="FJ37" t="s">
        <v>350</v>
      </c>
      <c r="FK37" t="s">
        <v>350</v>
      </c>
      <c r="FL37" t="s">
        <v>350</v>
      </c>
      <c r="FM37">
        <v>0</v>
      </c>
      <c r="FN37">
        <v>100</v>
      </c>
      <c r="FO37">
        <v>100</v>
      </c>
      <c r="FP37">
        <v>0.68300000000000005</v>
      </c>
      <c r="FQ37">
        <v>5.9299999999999999E-2</v>
      </c>
      <c r="FR37">
        <v>0.34321388301456301</v>
      </c>
      <c r="FS37">
        <v>1.93526017593624E-3</v>
      </c>
      <c r="FT37">
        <v>-2.6352868309754201E-6</v>
      </c>
      <c r="FU37">
        <v>7.4988703689445403E-10</v>
      </c>
      <c r="FV37">
        <v>5.9295258707654903E-2</v>
      </c>
      <c r="FW37">
        <v>0</v>
      </c>
      <c r="FX37">
        <v>0</v>
      </c>
      <c r="FY37">
        <v>0</v>
      </c>
      <c r="FZ37">
        <v>1</v>
      </c>
      <c r="GA37">
        <v>1999</v>
      </c>
      <c r="GB37">
        <v>0</v>
      </c>
      <c r="GC37">
        <v>14</v>
      </c>
      <c r="GD37">
        <v>2.5</v>
      </c>
      <c r="GE37">
        <v>2.5</v>
      </c>
      <c r="GF37">
        <v>0.90576199999999996</v>
      </c>
      <c r="GG37">
        <v>2.49268</v>
      </c>
      <c r="GH37">
        <v>1.5979000000000001</v>
      </c>
      <c r="GI37">
        <v>2.34985</v>
      </c>
      <c r="GJ37">
        <v>1.64917</v>
      </c>
      <c r="GK37">
        <v>2.48291</v>
      </c>
      <c r="GL37">
        <v>25.9633</v>
      </c>
      <c r="GM37">
        <v>14.298400000000001</v>
      </c>
      <c r="GN37">
        <v>19</v>
      </c>
      <c r="GO37">
        <v>452.45600000000002</v>
      </c>
      <c r="GP37">
        <v>637.08799999999997</v>
      </c>
      <c r="GQ37">
        <v>29.045500000000001</v>
      </c>
      <c r="GR37">
        <v>21.928000000000001</v>
      </c>
      <c r="GS37">
        <v>30.0001</v>
      </c>
      <c r="GT37">
        <v>21.866199999999999</v>
      </c>
      <c r="GU37">
        <v>21.8492</v>
      </c>
      <c r="GV37">
        <v>18.2605</v>
      </c>
      <c r="GW37">
        <v>28.459700000000002</v>
      </c>
      <c r="GX37">
        <v>100</v>
      </c>
      <c r="GY37">
        <v>29.0029</v>
      </c>
      <c r="GZ37">
        <v>334.97300000000001</v>
      </c>
      <c r="HA37">
        <v>12.505699999999999</v>
      </c>
      <c r="HB37">
        <v>101.318</v>
      </c>
      <c r="HC37">
        <v>101.30500000000001</v>
      </c>
    </row>
    <row r="38" spans="1:211" x14ac:dyDescent="0.2">
      <c r="A38">
        <v>22</v>
      </c>
      <c r="B38">
        <v>1736449747</v>
      </c>
      <c r="C38">
        <v>42</v>
      </c>
      <c r="D38" t="s">
        <v>391</v>
      </c>
      <c r="E38" t="s">
        <v>392</v>
      </c>
      <c r="F38">
        <v>2</v>
      </c>
      <c r="G38">
        <v>1736449746</v>
      </c>
      <c r="H38">
        <f t="shared" si="0"/>
        <v>2.5831036382890711E-3</v>
      </c>
      <c r="I38">
        <f t="shared" si="1"/>
        <v>2.5831036382890713</v>
      </c>
      <c r="J38">
        <f t="shared" si="2"/>
        <v>13.26517059458957</v>
      </c>
      <c r="K38">
        <f t="shared" si="3"/>
        <v>265.76900000000001</v>
      </c>
      <c r="L38">
        <f t="shared" si="4"/>
        <v>123.93318881542939</v>
      </c>
      <c r="M38">
        <f t="shared" si="5"/>
        <v>12.678980915900461</v>
      </c>
      <c r="N38">
        <f t="shared" si="6"/>
        <v>27.189489040391997</v>
      </c>
      <c r="O38">
        <f t="shared" si="7"/>
        <v>0.15862457357792883</v>
      </c>
      <c r="P38">
        <f t="shared" si="8"/>
        <v>3.5379201547605494</v>
      </c>
      <c r="Q38">
        <f t="shared" si="9"/>
        <v>0.15477682633229131</v>
      </c>
      <c r="R38">
        <f t="shared" si="10"/>
        <v>9.7073447463573492E-2</v>
      </c>
      <c r="S38">
        <f t="shared" si="11"/>
        <v>190.441587</v>
      </c>
      <c r="T38">
        <f t="shared" si="12"/>
        <v>25.422873141737991</v>
      </c>
      <c r="U38">
        <f t="shared" si="13"/>
        <v>25.422873141737991</v>
      </c>
      <c r="V38">
        <f t="shared" si="14"/>
        <v>3.2607299998853705</v>
      </c>
      <c r="W38">
        <f t="shared" si="15"/>
        <v>49.993959087052701</v>
      </c>
      <c r="X38">
        <f t="shared" si="16"/>
        <v>1.5938500184591999</v>
      </c>
      <c r="Y38">
        <f t="shared" si="17"/>
        <v>3.1880852158235471</v>
      </c>
      <c r="Z38">
        <f t="shared" si="18"/>
        <v>1.6668799814261706</v>
      </c>
      <c r="AA38">
        <f t="shared" si="19"/>
        <v>-113.91487044854804</v>
      </c>
      <c r="AB38">
        <f t="shared" si="20"/>
        <v>-72.207659786874444</v>
      </c>
      <c r="AC38">
        <f t="shared" si="21"/>
        <v>-4.3272927746423395</v>
      </c>
      <c r="AD38">
        <f t="shared" si="22"/>
        <v>-8.2360100648202206E-3</v>
      </c>
      <c r="AE38">
        <f t="shared" si="23"/>
        <v>39.502588657975394</v>
      </c>
      <c r="AF38">
        <f t="shared" si="24"/>
        <v>2.5817578123280507</v>
      </c>
      <c r="AG38">
        <f t="shared" si="25"/>
        <v>13.26517059458957</v>
      </c>
      <c r="AH38">
        <v>307.29797109925698</v>
      </c>
      <c r="AI38">
        <v>269.991672727273</v>
      </c>
      <c r="AJ38">
        <v>3.04253081437641</v>
      </c>
      <c r="AK38">
        <v>84.5062676990527</v>
      </c>
      <c r="AL38">
        <f t="shared" si="26"/>
        <v>2.5831036382890713</v>
      </c>
      <c r="AM38">
        <v>12.5295084286952</v>
      </c>
      <c r="AN38">
        <v>15.5794251748252</v>
      </c>
      <c r="AO38">
        <v>4.6275214711742397E-5</v>
      </c>
      <c r="AP38">
        <v>123.873733639405</v>
      </c>
      <c r="AQ38">
        <v>36</v>
      </c>
      <c r="AR38">
        <v>7</v>
      </c>
      <c r="AS38">
        <f t="shared" si="27"/>
        <v>1</v>
      </c>
      <c r="AT38">
        <f t="shared" si="28"/>
        <v>0</v>
      </c>
      <c r="AU38">
        <f t="shared" si="29"/>
        <v>54455.624756612007</v>
      </c>
      <c r="AV38">
        <f t="shared" si="30"/>
        <v>1200.01</v>
      </c>
      <c r="AW38">
        <f t="shared" si="31"/>
        <v>1011.60843</v>
      </c>
      <c r="AX38">
        <f t="shared" si="32"/>
        <v>0.84299999999999997</v>
      </c>
      <c r="AY38">
        <f t="shared" si="33"/>
        <v>0.15870000000000001</v>
      </c>
      <c r="AZ38">
        <v>6</v>
      </c>
      <c r="BA38">
        <v>0.5</v>
      </c>
      <c r="BB38" t="s">
        <v>345</v>
      </c>
      <c r="BC38">
        <v>2</v>
      </c>
      <c r="BD38" t="b">
        <v>1</v>
      </c>
      <c r="BE38">
        <v>1736449746</v>
      </c>
      <c r="BF38">
        <v>265.76900000000001</v>
      </c>
      <c r="BG38">
        <v>313.97899999999998</v>
      </c>
      <c r="BH38">
        <v>15.5794</v>
      </c>
      <c r="BI38">
        <v>12.5306</v>
      </c>
      <c r="BJ38">
        <v>265.084</v>
      </c>
      <c r="BK38">
        <v>15.520099999999999</v>
      </c>
      <c r="BL38">
        <v>500.17099999999999</v>
      </c>
      <c r="BM38">
        <v>102.20399999999999</v>
      </c>
      <c r="BN38">
        <v>0.100968</v>
      </c>
      <c r="BO38">
        <v>25.0443</v>
      </c>
      <c r="BP38">
        <v>24.723500000000001</v>
      </c>
      <c r="BQ38">
        <v>999.9</v>
      </c>
      <c r="BR38">
        <v>0</v>
      </c>
      <c r="BS38">
        <v>0</v>
      </c>
      <c r="BT38">
        <v>10011.200000000001</v>
      </c>
      <c r="BU38">
        <v>385.56700000000001</v>
      </c>
      <c r="BV38">
        <v>127.208</v>
      </c>
      <c r="BW38">
        <v>-48.209800000000001</v>
      </c>
      <c r="BX38">
        <v>269.976</v>
      </c>
      <c r="BY38">
        <v>317.964</v>
      </c>
      <c r="BZ38">
        <v>3.0487799999999998</v>
      </c>
      <c r="CA38">
        <v>313.97899999999998</v>
      </c>
      <c r="CB38">
        <v>12.5306</v>
      </c>
      <c r="CC38">
        <v>1.5922799999999999</v>
      </c>
      <c r="CD38">
        <v>1.28068</v>
      </c>
      <c r="CE38">
        <v>13.8843</v>
      </c>
      <c r="CF38">
        <v>10.5741</v>
      </c>
      <c r="CG38">
        <v>1200.01</v>
      </c>
      <c r="CH38">
        <v>0.9</v>
      </c>
      <c r="CI38">
        <v>0.1</v>
      </c>
      <c r="CJ38">
        <v>20</v>
      </c>
      <c r="CK38">
        <v>23455.9</v>
      </c>
      <c r="CL38">
        <v>1736449596</v>
      </c>
      <c r="CM38" t="s">
        <v>346</v>
      </c>
      <c r="CN38">
        <v>1736449594</v>
      </c>
      <c r="CO38">
        <v>1736449596</v>
      </c>
      <c r="CP38">
        <v>2</v>
      </c>
      <c r="CQ38">
        <v>0.52600000000000002</v>
      </c>
      <c r="CR38">
        <v>-1.4999999999999999E-2</v>
      </c>
      <c r="CS38">
        <v>0.63</v>
      </c>
      <c r="CT38">
        <v>3.9E-2</v>
      </c>
      <c r="CU38">
        <v>200</v>
      </c>
      <c r="CV38">
        <v>13</v>
      </c>
      <c r="CW38">
        <v>0.21</v>
      </c>
      <c r="CX38">
        <v>0.03</v>
      </c>
      <c r="CY38">
        <v>-42.882784999999998</v>
      </c>
      <c r="CZ38">
        <v>-34.0462962406015</v>
      </c>
      <c r="DA38">
        <v>3.2780434012189299</v>
      </c>
      <c r="DB38">
        <v>0</v>
      </c>
      <c r="DC38">
        <v>3.038646</v>
      </c>
      <c r="DD38">
        <v>5.6624661654136099E-2</v>
      </c>
      <c r="DE38">
        <v>5.5204161075049097E-3</v>
      </c>
      <c r="DF38">
        <v>1</v>
      </c>
      <c r="DG38">
        <v>1</v>
      </c>
      <c r="DH38">
        <v>2</v>
      </c>
      <c r="DI38" t="s">
        <v>347</v>
      </c>
      <c r="DJ38">
        <v>3.11951</v>
      </c>
      <c r="DK38">
        <v>2.8012299999999999</v>
      </c>
      <c r="DL38">
        <v>7.0501599999999998E-2</v>
      </c>
      <c r="DM38">
        <v>8.1812200000000002E-2</v>
      </c>
      <c r="DN38">
        <v>8.7089100000000003E-2</v>
      </c>
      <c r="DO38">
        <v>7.4946899999999997E-2</v>
      </c>
      <c r="DP38">
        <v>25921.200000000001</v>
      </c>
      <c r="DQ38">
        <v>23664.6</v>
      </c>
      <c r="DR38">
        <v>26680.6</v>
      </c>
      <c r="DS38">
        <v>24115.8</v>
      </c>
      <c r="DT38">
        <v>33658.5</v>
      </c>
      <c r="DU38">
        <v>32484.2</v>
      </c>
      <c r="DV38">
        <v>40341.4</v>
      </c>
      <c r="DW38">
        <v>38125</v>
      </c>
      <c r="DX38">
        <v>2.0135299999999998</v>
      </c>
      <c r="DY38">
        <v>2.2625700000000002</v>
      </c>
      <c r="DZ38">
        <v>0.13972100000000001</v>
      </c>
      <c r="EA38">
        <v>0</v>
      </c>
      <c r="EB38">
        <v>22.418900000000001</v>
      </c>
      <c r="EC38">
        <v>999.9</v>
      </c>
      <c r="ED38">
        <v>64.516000000000005</v>
      </c>
      <c r="EE38">
        <v>22.143999999999998</v>
      </c>
      <c r="EF38">
        <v>16.896100000000001</v>
      </c>
      <c r="EG38">
        <v>63.964799999999997</v>
      </c>
      <c r="EH38">
        <v>26.730799999999999</v>
      </c>
      <c r="EI38">
        <v>1</v>
      </c>
      <c r="EJ38">
        <v>-0.41439300000000001</v>
      </c>
      <c r="EK38">
        <v>-3.6100300000000001</v>
      </c>
      <c r="EL38">
        <v>20.249300000000002</v>
      </c>
      <c r="EM38">
        <v>5.2629599999999996</v>
      </c>
      <c r="EN38">
        <v>12.0052</v>
      </c>
      <c r="EO38">
        <v>4.9995500000000002</v>
      </c>
      <c r="EP38">
        <v>3.2868499999999998</v>
      </c>
      <c r="EQ38">
        <v>9999</v>
      </c>
      <c r="ER38">
        <v>9999</v>
      </c>
      <c r="ES38">
        <v>999.9</v>
      </c>
      <c r="ET38">
        <v>9999</v>
      </c>
      <c r="EU38">
        <v>1.87225</v>
      </c>
      <c r="EV38">
        <v>1.8731199999999999</v>
      </c>
      <c r="EW38">
        <v>1.8693500000000001</v>
      </c>
      <c r="EX38">
        <v>1.875</v>
      </c>
      <c r="EY38">
        <v>1.87534</v>
      </c>
      <c r="EZ38">
        <v>1.87378</v>
      </c>
      <c r="FA38">
        <v>1.8722700000000001</v>
      </c>
      <c r="FB38">
        <v>1.87141</v>
      </c>
      <c r="FC38">
        <v>5</v>
      </c>
      <c r="FD38">
        <v>0</v>
      </c>
      <c r="FE38">
        <v>0</v>
      </c>
      <c r="FF38">
        <v>0</v>
      </c>
      <c r="FG38" t="s">
        <v>348</v>
      </c>
      <c r="FH38" t="s">
        <v>349</v>
      </c>
      <c r="FI38" t="s">
        <v>350</v>
      </c>
      <c r="FJ38" t="s">
        <v>350</v>
      </c>
      <c r="FK38" t="s">
        <v>350</v>
      </c>
      <c r="FL38" t="s">
        <v>350</v>
      </c>
      <c r="FM38">
        <v>0</v>
      </c>
      <c r="FN38">
        <v>100</v>
      </c>
      <c r="FO38">
        <v>100</v>
      </c>
      <c r="FP38">
        <v>0.68700000000000006</v>
      </c>
      <c r="FQ38">
        <v>5.9200000000000003E-2</v>
      </c>
      <c r="FR38">
        <v>0.34321388301456301</v>
      </c>
      <c r="FS38">
        <v>1.93526017593624E-3</v>
      </c>
      <c r="FT38">
        <v>-2.6352868309754201E-6</v>
      </c>
      <c r="FU38">
        <v>7.4988703689445403E-10</v>
      </c>
      <c r="FV38">
        <v>5.9295258707654903E-2</v>
      </c>
      <c r="FW38">
        <v>0</v>
      </c>
      <c r="FX38">
        <v>0</v>
      </c>
      <c r="FY38">
        <v>0</v>
      </c>
      <c r="FZ38">
        <v>1</v>
      </c>
      <c r="GA38">
        <v>1999</v>
      </c>
      <c r="GB38">
        <v>0</v>
      </c>
      <c r="GC38">
        <v>14</v>
      </c>
      <c r="GD38">
        <v>2.5</v>
      </c>
      <c r="GE38">
        <v>2.5</v>
      </c>
      <c r="GF38">
        <v>0.92163099999999998</v>
      </c>
      <c r="GG38">
        <v>2.49878</v>
      </c>
      <c r="GH38">
        <v>1.5979000000000001</v>
      </c>
      <c r="GI38">
        <v>2.35107</v>
      </c>
      <c r="GJ38">
        <v>1.64917</v>
      </c>
      <c r="GK38">
        <v>2.49756</v>
      </c>
      <c r="GL38">
        <v>25.9633</v>
      </c>
      <c r="GM38">
        <v>14.2896</v>
      </c>
      <c r="GN38">
        <v>19</v>
      </c>
      <c r="GO38">
        <v>452.35899999999998</v>
      </c>
      <c r="GP38">
        <v>637.14099999999996</v>
      </c>
      <c r="GQ38">
        <v>29.026800000000001</v>
      </c>
      <c r="GR38">
        <v>21.928899999999999</v>
      </c>
      <c r="GS38">
        <v>30.0001</v>
      </c>
      <c r="GT38">
        <v>21.867000000000001</v>
      </c>
      <c r="GU38">
        <v>21.850100000000001</v>
      </c>
      <c r="GV38">
        <v>18.5565</v>
      </c>
      <c r="GW38">
        <v>28.459700000000002</v>
      </c>
      <c r="GX38">
        <v>100</v>
      </c>
      <c r="GY38">
        <v>29.0029</v>
      </c>
      <c r="GZ38">
        <v>341.71199999999999</v>
      </c>
      <c r="HA38">
        <v>12.507300000000001</v>
      </c>
      <c r="HB38">
        <v>101.31699999999999</v>
      </c>
      <c r="HC38">
        <v>101.304</v>
      </c>
    </row>
    <row r="39" spans="1:211" x14ac:dyDescent="0.2">
      <c r="A39">
        <v>23</v>
      </c>
      <c r="B39">
        <v>1736449749</v>
      </c>
      <c r="C39">
        <v>44</v>
      </c>
      <c r="D39" t="s">
        <v>393</v>
      </c>
      <c r="E39" t="s">
        <v>394</v>
      </c>
      <c r="F39">
        <v>2</v>
      </c>
      <c r="G39">
        <v>1736449747</v>
      </c>
      <c r="H39">
        <f t="shared" si="0"/>
        <v>2.5824011060215412E-3</v>
      </c>
      <c r="I39">
        <f t="shared" si="1"/>
        <v>2.5824011060215413</v>
      </c>
      <c r="J39">
        <f t="shared" si="2"/>
        <v>13.695467111615887</v>
      </c>
      <c r="K39">
        <f t="shared" si="3"/>
        <v>268.82</v>
      </c>
      <c r="L39">
        <f t="shared" si="4"/>
        <v>122.57072069949957</v>
      </c>
      <c r="M39">
        <f t="shared" si="5"/>
        <v>12.539664320919725</v>
      </c>
      <c r="N39">
        <f t="shared" si="6"/>
        <v>27.501776472489997</v>
      </c>
      <c r="O39">
        <f t="shared" si="7"/>
        <v>0.15866507088567436</v>
      </c>
      <c r="P39">
        <f t="shared" si="8"/>
        <v>3.54223627663497</v>
      </c>
      <c r="Q39">
        <f t="shared" si="9"/>
        <v>0.15481995267770043</v>
      </c>
      <c r="R39">
        <f t="shared" si="10"/>
        <v>9.7100177823425171E-2</v>
      </c>
      <c r="S39">
        <f t="shared" si="11"/>
        <v>190.44079350000004</v>
      </c>
      <c r="T39">
        <f t="shared" si="12"/>
        <v>25.418038008488146</v>
      </c>
      <c r="U39">
        <f t="shared" si="13"/>
        <v>25.418038008488146</v>
      </c>
      <c r="V39">
        <f t="shared" si="14"/>
        <v>3.2597931409029108</v>
      </c>
      <c r="W39">
        <f t="shared" si="15"/>
        <v>50.006355703226049</v>
      </c>
      <c r="X39">
        <f t="shared" si="16"/>
        <v>1.5938129624882749</v>
      </c>
      <c r="Y39">
        <f t="shared" si="17"/>
        <v>3.1872207843881206</v>
      </c>
      <c r="Z39">
        <f t="shared" si="18"/>
        <v>1.665980178414636</v>
      </c>
      <c r="AA39">
        <f t="shared" si="19"/>
        <v>-113.88388877554996</v>
      </c>
      <c r="AB39">
        <f t="shared" si="20"/>
        <v>-72.241298636277946</v>
      </c>
      <c r="AC39">
        <f t="shared" si="21"/>
        <v>-4.3238294403119077</v>
      </c>
      <c r="AD39">
        <f t="shared" si="22"/>
        <v>-8.2233521397654386E-3</v>
      </c>
      <c r="AE39">
        <f t="shared" si="23"/>
        <v>39.764014345968278</v>
      </c>
      <c r="AF39">
        <f t="shared" si="24"/>
        <v>2.5824731754770998</v>
      </c>
      <c r="AG39">
        <f t="shared" si="25"/>
        <v>13.695467111615887</v>
      </c>
      <c r="AH39">
        <v>314.26189527464601</v>
      </c>
      <c r="AI39">
        <v>276.180224242424</v>
      </c>
      <c r="AJ39">
        <v>3.0798865722205102</v>
      </c>
      <c r="AK39">
        <v>84.5062676990527</v>
      </c>
      <c r="AL39">
        <f t="shared" si="26"/>
        <v>2.5824011060215413</v>
      </c>
      <c r="AM39">
        <v>12.5308066823633</v>
      </c>
      <c r="AN39">
        <v>15.5793643356643</v>
      </c>
      <c r="AO39">
        <v>3.4872320015351601E-5</v>
      </c>
      <c r="AP39">
        <v>123.873733639405</v>
      </c>
      <c r="AQ39">
        <v>37</v>
      </c>
      <c r="AR39">
        <v>7</v>
      </c>
      <c r="AS39">
        <f t="shared" si="27"/>
        <v>1</v>
      </c>
      <c r="AT39">
        <f t="shared" si="28"/>
        <v>0</v>
      </c>
      <c r="AU39">
        <f t="shared" si="29"/>
        <v>54551.630788129485</v>
      </c>
      <c r="AV39">
        <f t="shared" si="30"/>
        <v>1200.0050000000001</v>
      </c>
      <c r="AW39">
        <f t="shared" si="31"/>
        <v>1011.6042150000001</v>
      </c>
      <c r="AX39">
        <f t="shared" si="32"/>
        <v>0.84299999999999997</v>
      </c>
      <c r="AY39">
        <f t="shared" si="33"/>
        <v>0.15870000000000001</v>
      </c>
      <c r="AZ39">
        <v>6</v>
      </c>
      <c r="BA39">
        <v>0.5</v>
      </c>
      <c r="BB39" t="s">
        <v>345</v>
      </c>
      <c r="BC39">
        <v>2</v>
      </c>
      <c r="BD39" t="b">
        <v>1</v>
      </c>
      <c r="BE39">
        <v>1736449747</v>
      </c>
      <c r="BF39">
        <v>268.82</v>
      </c>
      <c r="BG39">
        <v>317.34300000000002</v>
      </c>
      <c r="BH39">
        <v>15.578950000000001</v>
      </c>
      <c r="BI39">
        <v>12.529949999999999</v>
      </c>
      <c r="BJ39">
        <v>268.13249999999999</v>
      </c>
      <c r="BK39">
        <v>15.5197</v>
      </c>
      <c r="BL39">
        <v>500.27699999999999</v>
      </c>
      <c r="BM39">
        <v>102.205</v>
      </c>
      <c r="BN39">
        <v>0.10054449999999999</v>
      </c>
      <c r="BO39">
        <v>25.039750000000002</v>
      </c>
      <c r="BP39">
        <v>24.7178</v>
      </c>
      <c r="BQ39">
        <v>999.9</v>
      </c>
      <c r="BR39">
        <v>0</v>
      </c>
      <c r="BS39">
        <v>0</v>
      </c>
      <c r="BT39">
        <v>10029.35</v>
      </c>
      <c r="BU39">
        <v>385.56799999999998</v>
      </c>
      <c r="BV39">
        <v>127.22450000000001</v>
      </c>
      <c r="BW39">
        <v>-48.522950000000002</v>
      </c>
      <c r="BX39">
        <v>273.0745</v>
      </c>
      <c r="BY39">
        <v>321.37</v>
      </c>
      <c r="BZ39">
        <v>3.0489950000000001</v>
      </c>
      <c r="CA39">
        <v>317.34300000000002</v>
      </c>
      <c r="CB39">
        <v>12.529949999999999</v>
      </c>
      <c r="CC39">
        <v>1.5922499999999999</v>
      </c>
      <c r="CD39">
        <v>1.2806249999999999</v>
      </c>
      <c r="CE39">
        <v>13.884</v>
      </c>
      <c r="CF39">
        <v>10.573399999999999</v>
      </c>
      <c r="CG39">
        <v>1200.0050000000001</v>
      </c>
      <c r="CH39">
        <v>0.9</v>
      </c>
      <c r="CI39">
        <v>0.1</v>
      </c>
      <c r="CJ39">
        <v>20</v>
      </c>
      <c r="CK39">
        <v>23455.85</v>
      </c>
      <c r="CL39">
        <v>1736449596</v>
      </c>
      <c r="CM39" t="s">
        <v>346</v>
      </c>
      <c r="CN39">
        <v>1736449594</v>
      </c>
      <c r="CO39">
        <v>1736449596</v>
      </c>
      <c r="CP39">
        <v>2</v>
      </c>
      <c r="CQ39">
        <v>0.52600000000000002</v>
      </c>
      <c r="CR39">
        <v>-1.4999999999999999E-2</v>
      </c>
      <c r="CS39">
        <v>0.63</v>
      </c>
      <c r="CT39">
        <v>3.9E-2</v>
      </c>
      <c r="CU39">
        <v>200</v>
      </c>
      <c r="CV39">
        <v>13</v>
      </c>
      <c r="CW39">
        <v>0.21</v>
      </c>
      <c r="CX39">
        <v>0.03</v>
      </c>
      <c r="CY39">
        <v>-43.958174999999997</v>
      </c>
      <c r="CZ39">
        <v>-32.480269172932303</v>
      </c>
      <c r="DA39">
        <v>3.1326254022584599</v>
      </c>
      <c r="DB39">
        <v>0</v>
      </c>
      <c r="DC39">
        <v>3.0404689999999999</v>
      </c>
      <c r="DD39">
        <v>5.7460150375940003E-2</v>
      </c>
      <c r="DE39">
        <v>5.5971339987532301E-3</v>
      </c>
      <c r="DF39">
        <v>1</v>
      </c>
      <c r="DG39">
        <v>1</v>
      </c>
      <c r="DH39">
        <v>2</v>
      </c>
      <c r="DI39" t="s">
        <v>347</v>
      </c>
      <c r="DJ39">
        <v>3.1194700000000002</v>
      </c>
      <c r="DK39">
        <v>2.8006600000000001</v>
      </c>
      <c r="DL39">
        <v>7.1836899999999995E-2</v>
      </c>
      <c r="DM39">
        <v>8.3218700000000007E-2</v>
      </c>
      <c r="DN39">
        <v>8.7084300000000003E-2</v>
      </c>
      <c r="DO39">
        <v>7.4947200000000005E-2</v>
      </c>
      <c r="DP39">
        <v>25883.7</v>
      </c>
      <c r="DQ39">
        <v>23628.3</v>
      </c>
      <c r="DR39">
        <v>26680.3</v>
      </c>
      <c r="DS39">
        <v>24115.7</v>
      </c>
      <c r="DT39">
        <v>33658.300000000003</v>
      </c>
      <c r="DU39">
        <v>32484.1</v>
      </c>
      <c r="DV39">
        <v>40340.800000000003</v>
      </c>
      <c r="DW39">
        <v>38124.699999999997</v>
      </c>
      <c r="DX39">
        <v>2.0127299999999999</v>
      </c>
      <c r="DY39">
        <v>2.2626200000000001</v>
      </c>
      <c r="DZ39">
        <v>0.138707</v>
      </c>
      <c r="EA39">
        <v>0</v>
      </c>
      <c r="EB39">
        <v>22.4209</v>
      </c>
      <c r="EC39">
        <v>999.9</v>
      </c>
      <c r="ED39">
        <v>64.516000000000005</v>
      </c>
      <c r="EE39">
        <v>22.143999999999998</v>
      </c>
      <c r="EF39">
        <v>16.898299999999999</v>
      </c>
      <c r="EG39">
        <v>63.944800000000001</v>
      </c>
      <c r="EH39">
        <v>26.330100000000002</v>
      </c>
      <c r="EI39">
        <v>1</v>
      </c>
      <c r="EJ39">
        <v>-0.41436200000000001</v>
      </c>
      <c r="EK39">
        <v>-3.6445599999999998</v>
      </c>
      <c r="EL39">
        <v>20.2486</v>
      </c>
      <c r="EM39">
        <v>5.2632599999999998</v>
      </c>
      <c r="EN39">
        <v>12.005000000000001</v>
      </c>
      <c r="EO39">
        <v>4.9997499999999997</v>
      </c>
      <c r="EP39">
        <v>3.2867799999999998</v>
      </c>
      <c r="EQ39">
        <v>9999</v>
      </c>
      <c r="ER39">
        <v>9999</v>
      </c>
      <c r="ES39">
        <v>999.9</v>
      </c>
      <c r="ET39">
        <v>9999</v>
      </c>
      <c r="EU39">
        <v>1.8722399999999999</v>
      </c>
      <c r="EV39">
        <v>1.8731100000000001</v>
      </c>
      <c r="EW39">
        <v>1.8693500000000001</v>
      </c>
      <c r="EX39">
        <v>1.875</v>
      </c>
      <c r="EY39">
        <v>1.8753299999999999</v>
      </c>
      <c r="EZ39">
        <v>1.87378</v>
      </c>
      <c r="FA39">
        <v>1.87225</v>
      </c>
      <c r="FB39">
        <v>1.87137</v>
      </c>
      <c r="FC39">
        <v>5</v>
      </c>
      <c r="FD39">
        <v>0</v>
      </c>
      <c r="FE39">
        <v>0</v>
      </c>
      <c r="FF39">
        <v>0</v>
      </c>
      <c r="FG39" t="s">
        <v>348</v>
      </c>
      <c r="FH39" t="s">
        <v>349</v>
      </c>
      <c r="FI39" t="s">
        <v>350</v>
      </c>
      <c r="FJ39" t="s">
        <v>350</v>
      </c>
      <c r="FK39" t="s">
        <v>350</v>
      </c>
      <c r="FL39" t="s">
        <v>350</v>
      </c>
      <c r="FM39">
        <v>0</v>
      </c>
      <c r="FN39">
        <v>100</v>
      </c>
      <c r="FO39">
        <v>100</v>
      </c>
      <c r="FP39">
        <v>0.69099999999999995</v>
      </c>
      <c r="FQ39">
        <v>5.9299999999999999E-2</v>
      </c>
      <c r="FR39">
        <v>0.34321388301456301</v>
      </c>
      <c r="FS39">
        <v>1.93526017593624E-3</v>
      </c>
      <c r="FT39">
        <v>-2.6352868309754201E-6</v>
      </c>
      <c r="FU39">
        <v>7.4988703689445403E-10</v>
      </c>
      <c r="FV39">
        <v>5.9295258707654903E-2</v>
      </c>
      <c r="FW39">
        <v>0</v>
      </c>
      <c r="FX39">
        <v>0</v>
      </c>
      <c r="FY39">
        <v>0</v>
      </c>
      <c r="FZ39">
        <v>1</v>
      </c>
      <c r="GA39">
        <v>1999</v>
      </c>
      <c r="GB39">
        <v>0</v>
      </c>
      <c r="GC39">
        <v>14</v>
      </c>
      <c r="GD39">
        <v>2.6</v>
      </c>
      <c r="GE39">
        <v>2.5</v>
      </c>
      <c r="GF39">
        <v>0.93627899999999997</v>
      </c>
      <c r="GG39">
        <v>2.50366</v>
      </c>
      <c r="GH39">
        <v>1.5979000000000001</v>
      </c>
      <c r="GI39">
        <v>2.35229</v>
      </c>
      <c r="GJ39">
        <v>1.64917</v>
      </c>
      <c r="GK39">
        <v>2.3059099999999999</v>
      </c>
      <c r="GL39">
        <v>25.942699999999999</v>
      </c>
      <c r="GM39">
        <v>14.280900000000001</v>
      </c>
      <c r="GN39">
        <v>19</v>
      </c>
      <c r="GO39">
        <v>451.90100000000001</v>
      </c>
      <c r="GP39">
        <v>637.19399999999996</v>
      </c>
      <c r="GQ39">
        <v>29.003</v>
      </c>
      <c r="GR39">
        <v>21.9298</v>
      </c>
      <c r="GS39">
        <v>30.0001</v>
      </c>
      <c r="GT39">
        <v>21.867899999999999</v>
      </c>
      <c r="GU39">
        <v>21.850999999999999</v>
      </c>
      <c r="GV39">
        <v>18.8522</v>
      </c>
      <c r="GW39">
        <v>28.459700000000002</v>
      </c>
      <c r="GX39">
        <v>100</v>
      </c>
      <c r="GY39">
        <v>28.963999999999999</v>
      </c>
      <c r="GZ39">
        <v>348.47199999999998</v>
      </c>
      <c r="HA39">
        <v>12.508599999999999</v>
      </c>
      <c r="HB39">
        <v>101.316</v>
      </c>
      <c r="HC39">
        <v>101.304</v>
      </c>
    </row>
    <row r="40" spans="1:211" x14ac:dyDescent="0.2">
      <c r="A40">
        <v>24</v>
      </c>
      <c r="B40">
        <v>1736449751</v>
      </c>
      <c r="C40">
        <v>46</v>
      </c>
      <c r="D40" t="s">
        <v>395</v>
      </c>
      <c r="E40" t="s">
        <v>396</v>
      </c>
      <c r="F40">
        <v>2</v>
      </c>
      <c r="G40">
        <v>1736449750</v>
      </c>
      <c r="H40">
        <f t="shared" si="0"/>
        <v>2.5789073692180737E-3</v>
      </c>
      <c r="I40">
        <f t="shared" si="1"/>
        <v>2.5789073692180735</v>
      </c>
      <c r="J40">
        <f t="shared" si="2"/>
        <v>14.020656035280929</v>
      </c>
      <c r="K40">
        <f t="shared" si="3"/>
        <v>278.01600000000002</v>
      </c>
      <c r="L40">
        <f t="shared" si="4"/>
        <v>128.27115170447075</v>
      </c>
      <c r="M40">
        <f t="shared" si="5"/>
        <v>13.122938577171119</v>
      </c>
      <c r="N40">
        <f t="shared" si="6"/>
        <v>28.4427702019584</v>
      </c>
      <c r="O40">
        <f t="shared" si="7"/>
        <v>0.15871173322092649</v>
      </c>
      <c r="P40">
        <f t="shared" si="8"/>
        <v>3.5434761658880665</v>
      </c>
      <c r="Q40">
        <f t="shared" si="9"/>
        <v>0.15486569364672068</v>
      </c>
      <c r="R40">
        <f t="shared" si="10"/>
        <v>9.7128847273270799E-2</v>
      </c>
      <c r="S40">
        <f t="shared" si="11"/>
        <v>190.43840443207139</v>
      </c>
      <c r="T40">
        <f t="shared" si="12"/>
        <v>25.402715796851385</v>
      </c>
      <c r="U40">
        <f t="shared" si="13"/>
        <v>25.402715796851385</v>
      </c>
      <c r="V40">
        <f t="shared" si="14"/>
        <v>3.256825851126913</v>
      </c>
      <c r="W40">
        <f t="shared" si="15"/>
        <v>50.045742707074211</v>
      </c>
      <c r="X40">
        <f t="shared" si="16"/>
        <v>1.5935526066728698</v>
      </c>
      <c r="Y40">
        <f t="shared" si="17"/>
        <v>3.1841921419773698</v>
      </c>
      <c r="Z40">
        <f t="shared" si="18"/>
        <v>1.6632732444540432</v>
      </c>
      <c r="AA40">
        <f t="shared" si="19"/>
        <v>-113.72981498251706</v>
      </c>
      <c r="AB40">
        <f t="shared" si="20"/>
        <v>-72.386515370791784</v>
      </c>
      <c r="AC40">
        <f t="shared" si="21"/>
        <v>-4.3303238765891487</v>
      </c>
      <c r="AD40">
        <f t="shared" si="22"/>
        <v>-8.249797826593408E-3</v>
      </c>
      <c r="AE40">
        <f t="shared" si="23"/>
        <v>40.612885912987316</v>
      </c>
      <c r="AF40">
        <f t="shared" si="24"/>
        <v>2.5783343117399538</v>
      </c>
      <c r="AG40">
        <f t="shared" si="25"/>
        <v>14.020656035280929</v>
      </c>
      <c r="AH40">
        <v>321.11870388410199</v>
      </c>
      <c r="AI40">
        <v>282.42450303030301</v>
      </c>
      <c r="AJ40">
        <v>3.1085676238947801</v>
      </c>
      <c r="AK40">
        <v>84.5062676990527</v>
      </c>
      <c r="AL40">
        <f t="shared" si="26"/>
        <v>2.5789073692180735</v>
      </c>
      <c r="AM40">
        <v>12.530869274495901</v>
      </c>
      <c r="AN40">
        <v>15.576795104895099</v>
      </c>
      <c r="AO40">
        <v>1.4638690389221701E-5</v>
      </c>
      <c r="AP40">
        <v>123.873733639405</v>
      </c>
      <c r="AQ40">
        <v>37</v>
      </c>
      <c r="AR40">
        <v>7</v>
      </c>
      <c r="AS40">
        <f t="shared" si="27"/>
        <v>1</v>
      </c>
      <c r="AT40">
        <f t="shared" si="28"/>
        <v>0</v>
      </c>
      <c r="AU40">
        <f t="shared" si="29"/>
        <v>54581.943773104911</v>
      </c>
      <c r="AV40">
        <f t="shared" si="30"/>
        <v>1199.99</v>
      </c>
      <c r="AW40">
        <f t="shared" si="31"/>
        <v>1011.59184719769</v>
      </c>
      <c r="AX40">
        <f t="shared" si="32"/>
        <v>0.84300023099999999</v>
      </c>
      <c r="AY40">
        <f t="shared" si="33"/>
        <v>0.15869999286</v>
      </c>
      <c r="AZ40">
        <v>6</v>
      </c>
      <c r="BA40">
        <v>0.5</v>
      </c>
      <c r="BB40" t="s">
        <v>345</v>
      </c>
      <c r="BC40">
        <v>2</v>
      </c>
      <c r="BD40" t="b">
        <v>1</v>
      </c>
      <c r="BE40">
        <v>1736449750</v>
      </c>
      <c r="BF40">
        <v>278.01600000000002</v>
      </c>
      <c r="BG40">
        <v>327.60500000000002</v>
      </c>
      <c r="BH40">
        <v>15.5763</v>
      </c>
      <c r="BI40">
        <v>12.530900000000001</v>
      </c>
      <c r="BJ40">
        <v>277.322</v>
      </c>
      <c r="BK40">
        <v>15.516999999999999</v>
      </c>
      <c r="BL40">
        <v>500.06700000000001</v>
      </c>
      <c r="BM40">
        <v>102.20699999999999</v>
      </c>
      <c r="BN40">
        <v>9.9234900000000001E-2</v>
      </c>
      <c r="BO40">
        <v>25.023800000000001</v>
      </c>
      <c r="BP40">
        <v>24.6981</v>
      </c>
      <c r="BQ40">
        <v>999.9</v>
      </c>
      <c r="BR40">
        <v>0</v>
      </c>
      <c r="BS40">
        <v>0</v>
      </c>
      <c r="BT40">
        <v>10034.4</v>
      </c>
      <c r="BU40">
        <v>385.55599999999998</v>
      </c>
      <c r="BV40">
        <v>127.28400000000001</v>
      </c>
      <c r="BW40">
        <v>-49.588999999999999</v>
      </c>
      <c r="BX40">
        <v>282.41500000000002</v>
      </c>
      <c r="BY40">
        <v>331.762</v>
      </c>
      <c r="BZ40">
        <v>3.04549</v>
      </c>
      <c r="CA40">
        <v>327.60500000000002</v>
      </c>
      <c r="CB40">
        <v>12.530900000000001</v>
      </c>
      <c r="CC40">
        <v>1.5920099999999999</v>
      </c>
      <c r="CD40">
        <v>1.28074</v>
      </c>
      <c r="CE40">
        <v>13.8817</v>
      </c>
      <c r="CF40">
        <v>10.5748</v>
      </c>
      <c r="CG40">
        <v>1199.99</v>
      </c>
      <c r="CH40">
        <v>0.90000100000000005</v>
      </c>
      <c r="CI40">
        <v>9.9999299999999999E-2</v>
      </c>
      <c r="CJ40">
        <v>20</v>
      </c>
      <c r="CK40">
        <v>23455.5</v>
      </c>
      <c r="CL40">
        <v>1736449596</v>
      </c>
      <c r="CM40" t="s">
        <v>346</v>
      </c>
      <c r="CN40">
        <v>1736449594</v>
      </c>
      <c r="CO40">
        <v>1736449596</v>
      </c>
      <c r="CP40">
        <v>2</v>
      </c>
      <c r="CQ40">
        <v>0.52600000000000002</v>
      </c>
      <c r="CR40">
        <v>-1.4999999999999999E-2</v>
      </c>
      <c r="CS40">
        <v>0.63</v>
      </c>
      <c r="CT40">
        <v>3.9E-2</v>
      </c>
      <c r="CU40">
        <v>200</v>
      </c>
      <c r="CV40">
        <v>13</v>
      </c>
      <c r="CW40">
        <v>0.21</v>
      </c>
      <c r="CX40">
        <v>0.03</v>
      </c>
      <c r="CY40">
        <v>-44.992105000000002</v>
      </c>
      <c r="CZ40">
        <v>-30.223384962406001</v>
      </c>
      <c r="DA40">
        <v>2.9189753038480801</v>
      </c>
      <c r="DB40">
        <v>0</v>
      </c>
      <c r="DC40">
        <v>3.0421450000000001</v>
      </c>
      <c r="DD40">
        <v>5.2982255639099203E-2</v>
      </c>
      <c r="DE40">
        <v>5.2246430500082304E-3</v>
      </c>
      <c r="DF40">
        <v>1</v>
      </c>
      <c r="DG40">
        <v>1</v>
      </c>
      <c r="DH40">
        <v>2</v>
      </c>
      <c r="DI40" t="s">
        <v>347</v>
      </c>
      <c r="DJ40">
        <v>3.1190699999999998</v>
      </c>
      <c r="DK40">
        <v>2.80091</v>
      </c>
      <c r="DL40">
        <v>7.3159199999999994E-2</v>
      </c>
      <c r="DM40">
        <v>8.4606899999999999E-2</v>
      </c>
      <c r="DN40">
        <v>8.7078600000000006E-2</v>
      </c>
      <c r="DO40">
        <v>7.4953500000000006E-2</v>
      </c>
      <c r="DP40">
        <v>25846.799999999999</v>
      </c>
      <c r="DQ40">
        <v>23592.2</v>
      </c>
      <c r="DR40">
        <v>26680.3</v>
      </c>
      <c r="DS40">
        <v>24115.4</v>
      </c>
      <c r="DT40">
        <v>33658.6</v>
      </c>
      <c r="DU40">
        <v>32483.8</v>
      </c>
      <c r="DV40">
        <v>40340.800000000003</v>
      </c>
      <c r="DW40">
        <v>38124.400000000001</v>
      </c>
      <c r="DX40">
        <v>2.0124</v>
      </c>
      <c r="DY40">
        <v>2.2633200000000002</v>
      </c>
      <c r="DZ40">
        <v>0.13784299999999999</v>
      </c>
      <c r="EA40">
        <v>0</v>
      </c>
      <c r="EB40">
        <v>22.421800000000001</v>
      </c>
      <c r="EC40">
        <v>999.9</v>
      </c>
      <c r="ED40">
        <v>64.516000000000005</v>
      </c>
      <c r="EE40">
        <v>22.154</v>
      </c>
      <c r="EF40">
        <v>16.908899999999999</v>
      </c>
      <c r="EG40">
        <v>63.9848</v>
      </c>
      <c r="EH40">
        <v>26.370200000000001</v>
      </c>
      <c r="EI40">
        <v>1</v>
      </c>
      <c r="EJ40">
        <v>-0.41414099999999998</v>
      </c>
      <c r="EK40">
        <v>-3.6367799999999999</v>
      </c>
      <c r="EL40">
        <v>20.248799999999999</v>
      </c>
      <c r="EM40">
        <v>5.2626600000000003</v>
      </c>
      <c r="EN40">
        <v>12.0052</v>
      </c>
      <c r="EO40">
        <v>4.9996999999999998</v>
      </c>
      <c r="EP40">
        <v>3.2867799999999998</v>
      </c>
      <c r="EQ40">
        <v>9999</v>
      </c>
      <c r="ER40">
        <v>9999</v>
      </c>
      <c r="ES40">
        <v>999.9</v>
      </c>
      <c r="ET40">
        <v>9999</v>
      </c>
      <c r="EU40">
        <v>1.8722399999999999</v>
      </c>
      <c r="EV40">
        <v>1.8731199999999999</v>
      </c>
      <c r="EW40">
        <v>1.8693500000000001</v>
      </c>
      <c r="EX40">
        <v>1.875</v>
      </c>
      <c r="EY40">
        <v>1.8753200000000001</v>
      </c>
      <c r="EZ40">
        <v>1.87378</v>
      </c>
      <c r="FA40">
        <v>1.87225</v>
      </c>
      <c r="FB40">
        <v>1.8713599999999999</v>
      </c>
      <c r="FC40">
        <v>5</v>
      </c>
      <c r="FD40">
        <v>0</v>
      </c>
      <c r="FE40">
        <v>0</v>
      </c>
      <c r="FF40">
        <v>0</v>
      </c>
      <c r="FG40" t="s">
        <v>348</v>
      </c>
      <c r="FH40" t="s">
        <v>349</v>
      </c>
      <c r="FI40" t="s">
        <v>350</v>
      </c>
      <c r="FJ40" t="s">
        <v>350</v>
      </c>
      <c r="FK40" t="s">
        <v>350</v>
      </c>
      <c r="FL40" t="s">
        <v>350</v>
      </c>
      <c r="FM40">
        <v>0</v>
      </c>
      <c r="FN40">
        <v>100</v>
      </c>
      <c r="FO40">
        <v>100</v>
      </c>
      <c r="FP40">
        <v>0.69499999999999995</v>
      </c>
      <c r="FQ40">
        <v>5.9299999999999999E-2</v>
      </c>
      <c r="FR40">
        <v>0.34321388301456301</v>
      </c>
      <c r="FS40">
        <v>1.93526017593624E-3</v>
      </c>
      <c r="FT40">
        <v>-2.6352868309754201E-6</v>
      </c>
      <c r="FU40">
        <v>7.4988703689445403E-10</v>
      </c>
      <c r="FV40">
        <v>5.9295258707654903E-2</v>
      </c>
      <c r="FW40">
        <v>0</v>
      </c>
      <c r="FX40">
        <v>0</v>
      </c>
      <c r="FY40">
        <v>0</v>
      </c>
      <c r="FZ40">
        <v>1</v>
      </c>
      <c r="GA40">
        <v>1999</v>
      </c>
      <c r="GB40">
        <v>0</v>
      </c>
      <c r="GC40">
        <v>14</v>
      </c>
      <c r="GD40">
        <v>2.6</v>
      </c>
      <c r="GE40">
        <v>2.6</v>
      </c>
      <c r="GF40">
        <v>0.950928</v>
      </c>
      <c r="GG40">
        <v>2.50732</v>
      </c>
      <c r="GH40">
        <v>1.5979000000000001</v>
      </c>
      <c r="GI40">
        <v>2.34985</v>
      </c>
      <c r="GJ40">
        <v>1.64917</v>
      </c>
      <c r="GK40">
        <v>2.2997999999999998</v>
      </c>
      <c r="GL40">
        <v>25.942699999999999</v>
      </c>
      <c r="GM40">
        <v>14.280900000000001</v>
      </c>
      <c r="GN40">
        <v>19</v>
      </c>
      <c r="GO40">
        <v>451.71699999999998</v>
      </c>
      <c r="GP40">
        <v>637.774</v>
      </c>
      <c r="GQ40">
        <v>28.985399999999998</v>
      </c>
      <c r="GR40">
        <v>21.930299999999999</v>
      </c>
      <c r="GS40">
        <v>30.000299999999999</v>
      </c>
      <c r="GT40">
        <v>21.867999999999999</v>
      </c>
      <c r="GU40">
        <v>21.851500000000001</v>
      </c>
      <c r="GV40">
        <v>19.1494</v>
      </c>
      <c r="GW40">
        <v>28.459700000000002</v>
      </c>
      <c r="GX40">
        <v>100</v>
      </c>
      <c r="GY40">
        <v>28.963999999999999</v>
      </c>
      <c r="GZ40">
        <v>355.19099999999997</v>
      </c>
      <c r="HA40">
        <v>12.5069</v>
      </c>
      <c r="HB40">
        <v>101.316</v>
      </c>
      <c r="HC40">
        <v>101.303</v>
      </c>
    </row>
    <row r="41" spans="1:211" x14ac:dyDescent="0.2">
      <c r="A41">
        <v>25</v>
      </c>
      <c r="B41">
        <v>1736449753</v>
      </c>
      <c r="C41">
        <v>48</v>
      </c>
      <c r="D41" t="s">
        <v>397</v>
      </c>
      <c r="E41" t="s">
        <v>398</v>
      </c>
      <c r="F41">
        <v>2</v>
      </c>
      <c r="G41">
        <v>1736449751</v>
      </c>
      <c r="H41">
        <f t="shared" si="0"/>
        <v>2.5771389907333206E-3</v>
      </c>
      <c r="I41">
        <f t="shared" si="1"/>
        <v>2.5771389907333204</v>
      </c>
      <c r="J41">
        <f t="shared" si="2"/>
        <v>14.44768514712316</v>
      </c>
      <c r="K41">
        <f t="shared" si="3"/>
        <v>281.08449999999999</v>
      </c>
      <c r="L41">
        <f t="shared" si="4"/>
        <v>126.90576881645069</v>
      </c>
      <c r="M41">
        <f t="shared" si="5"/>
        <v>12.983376149416934</v>
      </c>
      <c r="N41">
        <f t="shared" si="6"/>
        <v>28.756973203866771</v>
      </c>
      <c r="O41">
        <f t="shared" si="7"/>
        <v>0.1586984393823884</v>
      </c>
      <c r="P41">
        <f t="shared" si="8"/>
        <v>3.5370544567835154</v>
      </c>
      <c r="Q41">
        <f t="shared" si="9"/>
        <v>0.15484623668720104</v>
      </c>
      <c r="R41">
        <f t="shared" si="10"/>
        <v>9.7117214851772798E-2</v>
      </c>
      <c r="S41">
        <f t="shared" si="11"/>
        <v>190.43917078814877</v>
      </c>
      <c r="T41">
        <f t="shared" si="12"/>
        <v>25.398155794747634</v>
      </c>
      <c r="U41">
        <f t="shared" si="13"/>
        <v>25.398155794747634</v>
      </c>
      <c r="V41">
        <f t="shared" si="14"/>
        <v>3.2559432197978433</v>
      </c>
      <c r="W41">
        <f t="shared" si="15"/>
        <v>50.063253924443529</v>
      </c>
      <c r="X41">
        <f t="shared" si="16"/>
        <v>1.5935781496763797</v>
      </c>
      <c r="Y41">
        <f t="shared" si="17"/>
        <v>3.1831293908331246</v>
      </c>
      <c r="Z41">
        <f t="shared" si="18"/>
        <v>1.6623650701214636</v>
      </c>
      <c r="AA41">
        <f t="shared" si="19"/>
        <v>-113.65182949133944</v>
      </c>
      <c r="AB41">
        <f t="shared" si="20"/>
        <v>-72.453648866740423</v>
      </c>
      <c r="AC41">
        <f t="shared" si="21"/>
        <v>-4.3419872836383586</v>
      </c>
      <c r="AD41">
        <f t="shared" si="22"/>
        <v>-8.2948535694526981E-3</v>
      </c>
      <c r="AE41">
        <f t="shared" si="23"/>
        <v>40.850294024610122</v>
      </c>
      <c r="AF41">
        <f t="shared" si="24"/>
        <v>2.577262366737584</v>
      </c>
      <c r="AG41">
        <f t="shared" si="25"/>
        <v>14.44768514712316</v>
      </c>
      <c r="AH41">
        <v>327.97519438508499</v>
      </c>
      <c r="AI41">
        <v>288.66533939393901</v>
      </c>
      <c r="AJ41">
        <v>3.1206861038004301</v>
      </c>
      <c r="AK41">
        <v>84.5062676990527</v>
      </c>
      <c r="AL41">
        <f t="shared" si="26"/>
        <v>2.5771389907333204</v>
      </c>
      <c r="AM41">
        <v>12.5303734611084</v>
      </c>
      <c r="AN41">
        <v>15.5753062937063</v>
      </c>
      <c r="AO41">
        <v>-2.4685202730005399E-6</v>
      </c>
      <c r="AP41">
        <v>123.873733639405</v>
      </c>
      <c r="AQ41">
        <v>37</v>
      </c>
      <c r="AR41">
        <v>7</v>
      </c>
      <c r="AS41">
        <f t="shared" si="27"/>
        <v>1</v>
      </c>
      <c r="AT41">
        <f t="shared" si="28"/>
        <v>0</v>
      </c>
      <c r="AU41">
        <f t="shared" si="29"/>
        <v>54441.392436424889</v>
      </c>
      <c r="AV41">
        <f t="shared" si="30"/>
        <v>1199.9949999999999</v>
      </c>
      <c r="AW41">
        <f t="shared" si="31"/>
        <v>1011.59595779928</v>
      </c>
      <c r="AX41">
        <f t="shared" si="32"/>
        <v>0.84300014400000001</v>
      </c>
      <c r="AY41">
        <f t="shared" si="33"/>
        <v>0.15869997023999999</v>
      </c>
      <c r="AZ41">
        <v>6</v>
      </c>
      <c r="BA41">
        <v>0.5</v>
      </c>
      <c r="BB41" t="s">
        <v>345</v>
      </c>
      <c r="BC41">
        <v>2</v>
      </c>
      <c r="BD41" t="b">
        <v>1</v>
      </c>
      <c r="BE41">
        <v>1736449751</v>
      </c>
      <c r="BF41">
        <v>281.08449999999999</v>
      </c>
      <c r="BG41">
        <v>330.98250000000002</v>
      </c>
      <c r="BH41">
        <v>15.5764</v>
      </c>
      <c r="BI41">
        <v>12.53135</v>
      </c>
      <c r="BJ41">
        <v>280.38900000000001</v>
      </c>
      <c r="BK41">
        <v>15.517099999999999</v>
      </c>
      <c r="BL41">
        <v>499.91649999999998</v>
      </c>
      <c r="BM41">
        <v>102.2075</v>
      </c>
      <c r="BN41">
        <v>9.971795E-2</v>
      </c>
      <c r="BO41">
        <v>25.0182</v>
      </c>
      <c r="BP41">
        <v>24.692049999999998</v>
      </c>
      <c r="BQ41">
        <v>999.9</v>
      </c>
      <c r="BR41">
        <v>0</v>
      </c>
      <c r="BS41">
        <v>0</v>
      </c>
      <c r="BT41">
        <v>10007.200000000001</v>
      </c>
      <c r="BU41">
        <v>385.541</v>
      </c>
      <c r="BV41">
        <v>127.3165</v>
      </c>
      <c r="BW41">
        <v>-49.898200000000003</v>
      </c>
      <c r="BX41">
        <v>285.53199999999998</v>
      </c>
      <c r="BY41">
        <v>335.1825</v>
      </c>
      <c r="BZ41">
        <v>3.0450949999999999</v>
      </c>
      <c r="CA41">
        <v>330.98250000000002</v>
      </c>
      <c r="CB41">
        <v>12.53135</v>
      </c>
      <c r="CC41">
        <v>1.592025</v>
      </c>
      <c r="CD41">
        <v>1.2807949999999999</v>
      </c>
      <c r="CE41">
        <v>13.88185</v>
      </c>
      <c r="CF41">
        <v>10.5754</v>
      </c>
      <c r="CG41">
        <v>1199.9949999999999</v>
      </c>
      <c r="CH41">
        <v>0.90000100000000005</v>
      </c>
      <c r="CI41">
        <v>9.9999199999999996E-2</v>
      </c>
      <c r="CJ41">
        <v>20</v>
      </c>
      <c r="CK41">
        <v>23455.599999999999</v>
      </c>
      <c r="CL41">
        <v>1736449596</v>
      </c>
      <c r="CM41" t="s">
        <v>346</v>
      </c>
      <c r="CN41">
        <v>1736449594</v>
      </c>
      <c r="CO41">
        <v>1736449596</v>
      </c>
      <c r="CP41">
        <v>2</v>
      </c>
      <c r="CQ41">
        <v>0.52600000000000002</v>
      </c>
      <c r="CR41">
        <v>-1.4999999999999999E-2</v>
      </c>
      <c r="CS41">
        <v>0.63</v>
      </c>
      <c r="CT41">
        <v>3.9E-2</v>
      </c>
      <c r="CU41">
        <v>200</v>
      </c>
      <c r="CV41">
        <v>13</v>
      </c>
      <c r="CW41">
        <v>0.21</v>
      </c>
      <c r="CX41">
        <v>0.03</v>
      </c>
      <c r="CY41">
        <v>-45.964795000000002</v>
      </c>
      <c r="CZ41">
        <v>-28.0081578947369</v>
      </c>
      <c r="DA41">
        <v>2.70672897451426</v>
      </c>
      <c r="DB41">
        <v>0</v>
      </c>
      <c r="DC41">
        <v>3.0432804999999998</v>
      </c>
      <c r="DD41">
        <v>4.1412180451132201E-2</v>
      </c>
      <c r="DE41">
        <v>4.4751407519763604E-3</v>
      </c>
      <c r="DF41">
        <v>1</v>
      </c>
      <c r="DG41">
        <v>1</v>
      </c>
      <c r="DH41">
        <v>2</v>
      </c>
      <c r="DI41" t="s">
        <v>347</v>
      </c>
      <c r="DJ41">
        <v>3.11924</v>
      </c>
      <c r="DK41">
        <v>2.8016700000000001</v>
      </c>
      <c r="DL41">
        <v>7.4469900000000006E-2</v>
      </c>
      <c r="DM41">
        <v>8.5970199999999997E-2</v>
      </c>
      <c r="DN41">
        <v>8.7084099999999998E-2</v>
      </c>
      <c r="DO41">
        <v>7.4958499999999997E-2</v>
      </c>
      <c r="DP41">
        <v>25810.5</v>
      </c>
      <c r="DQ41">
        <v>23556.799999999999</v>
      </c>
      <c r="DR41">
        <v>26680.6</v>
      </c>
      <c r="DS41">
        <v>24115.1</v>
      </c>
      <c r="DT41">
        <v>33658.9</v>
      </c>
      <c r="DU41">
        <v>32483.3</v>
      </c>
      <c r="DV41">
        <v>40341.199999999997</v>
      </c>
      <c r="DW41">
        <v>38124</v>
      </c>
      <c r="DX41">
        <v>2.0125700000000002</v>
      </c>
      <c r="DY41">
        <v>2.2632300000000001</v>
      </c>
      <c r="DZ41">
        <v>0.13761200000000001</v>
      </c>
      <c r="EA41">
        <v>0</v>
      </c>
      <c r="EB41">
        <v>22.422499999999999</v>
      </c>
      <c r="EC41">
        <v>999.9</v>
      </c>
      <c r="ED41">
        <v>64.540000000000006</v>
      </c>
      <c r="EE41">
        <v>22.154</v>
      </c>
      <c r="EF41">
        <v>16.915400000000002</v>
      </c>
      <c r="EG41">
        <v>63.784799999999997</v>
      </c>
      <c r="EH41">
        <v>26.438300000000002</v>
      </c>
      <c r="EI41">
        <v>1</v>
      </c>
      <c r="EJ41">
        <v>-0.41419</v>
      </c>
      <c r="EK41">
        <v>-3.6201500000000002</v>
      </c>
      <c r="EL41">
        <v>20.248999999999999</v>
      </c>
      <c r="EM41">
        <v>5.2622200000000001</v>
      </c>
      <c r="EN41">
        <v>12.0053</v>
      </c>
      <c r="EO41">
        <v>4.9996499999999999</v>
      </c>
      <c r="EP41">
        <v>3.2868499999999998</v>
      </c>
      <c r="EQ41">
        <v>9999</v>
      </c>
      <c r="ER41">
        <v>9999</v>
      </c>
      <c r="ES41">
        <v>999.9</v>
      </c>
      <c r="ET41">
        <v>9999</v>
      </c>
      <c r="EU41">
        <v>1.8722300000000001</v>
      </c>
      <c r="EV41">
        <v>1.8731100000000001</v>
      </c>
      <c r="EW41">
        <v>1.86934</v>
      </c>
      <c r="EX41">
        <v>1.875</v>
      </c>
      <c r="EY41">
        <v>1.8753200000000001</v>
      </c>
      <c r="EZ41">
        <v>1.87378</v>
      </c>
      <c r="FA41">
        <v>1.87226</v>
      </c>
      <c r="FB41">
        <v>1.8713599999999999</v>
      </c>
      <c r="FC41">
        <v>5</v>
      </c>
      <c r="FD41">
        <v>0</v>
      </c>
      <c r="FE41">
        <v>0</v>
      </c>
      <c r="FF41">
        <v>0</v>
      </c>
      <c r="FG41" t="s">
        <v>348</v>
      </c>
      <c r="FH41" t="s">
        <v>349</v>
      </c>
      <c r="FI41" t="s">
        <v>350</v>
      </c>
      <c r="FJ41" t="s">
        <v>350</v>
      </c>
      <c r="FK41" t="s">
        <v>350</v>
      </c>
      <c r="FL41" t="s">
        <v>350</v>
      </c>
      <c r="FM41">
        <v>0</v>
      </c>
      <c r="FN41">
        <v>100</v>
      </c>
      <c r="FO41">
        <v>100</v>
      </c>
      <c r="FP41">
        <v>0.69899999999999995</v>
      </c>
      <c r="FQ41">
        <v>5.9299999999999999E-2</v>
      </c>
      <c r="FR41">
        <v>0.34321388301456301</v>
      </c>
      <c r="FS41">
        <v>1.93526017593624E-3</v>
      </c>
      <c r="FT41">
        <v>-2.6352868309754201E-6</v>
      </c>
      <c r="FU41">
        <v>7.4988703689445403E-10</v>
      </c>
      <c r="FV41">
        <v>5.9295258707654903E-2</v>
      </c>
      <c r="FW41">
        <v>0</v>
      </c>
      <c r="FX41">
        <v>0</v>
      </c>
      <c r="FY41">
        <v>0</v>
      </c>
      <c r="FZ41">
        <v>1</v>
      </c>
      <c r="GA41">
        <v>1999</v>
      </c>
      <c r="GB41">
        <v>0</v>
      </c>
      <c r="GC41">
        <v>14</v>
      </c>
      <c r="GD41">
        <v>2.6</v>
      </c>
      <c r="GE41">
        <v>2.6</v>
      </c>
      <c r="GF41">
        <v>0.96435499999999996</v>
      </c>
      <c r="GG41">
        <v>2.49634</v>
      </c>
      <c r="GH41">
        <v>1.5979000000000001</v>
      </c>
      <c r="GI41">
        <v>2.34985</v>
      </c>
      <c r="GJ41">
        <v>1.64917</v>
      </c>
      <c r="GK41">
        <v>2.32544</v>
      </c>
      <c r="GL41">
        <v>25.942699999999999</v>
      </c>
      <c r="GM41">
        <v>14.280900000000001</v>
      </c>
      <c r="GN41">
        <v>19</v>
      </c>
      <c r="GO41">
        <v>451.839</v>
      </c>
      <c r="GP41">
        <v>637.70399999999995</v>
      </c>
      <c r="GQ41">
        <v>28.968299999999999</v>
      </c>
      <c r="GR41">
        <v>21.9312</v>
      </c>
      <c r="GS41">
        <v>30.0002</v>
      </c>
      <c r="GT41">
        <v>21.8688</v>
      </c>
      <c r="GU41">
        <v>21.852399999999999</v>
      </c>
      <c r="GV41">
        <v>19.4452</v>
      </c>
      <c r="GW41">
        <v>28.459700000000002</v>
      </c>
      <c r="GX41">
        <v>100</v>
      </c>
      <c r="GY41">
        <v>28.963999999999999</v>
      </c>
      <c r="GZ41">
        <v>361.94499999999999</v>
      </c>
      <c r="HA41">
        <v>12.5047</v>
      </c>
      <c r="HB41">
        <v>101.31699999999999</v>
      </c>
      <c r="HC41">
        <v>101.30200000000001</v>
      </c>
    </row>
    <row r="42" spans="1:211" x14ac:dyDescent="0.2">
      <c r="A42">
        <v>26</v>
      </c>
      <c r="B42">
        <v>1736449755</v>
      </c>
      <c r="C42">
        <v>50</v>
      </c>
      <c r="D42" t="s">
        <v>399</v>
      </c>
      <c r="E42" t="s">
        <v>400</v>
      </c>
      <c r="F42">
        <v>2</v>
      </c>
      <c r="G42">
        <v>1736449754</v>
      </c>
      <c r="H42">
        <f t="shared" si="0"/>
        <v>2.5805205425706345E-3</v>
      </c>
      <c r="I42">
        <f t="shared" si="1"/>
        <v>2.5805205425706346</v>
      </c>
      <c r="J42">
        <f t="shared" si="2"/>
        <v>14.967863239293582</v>
      </c>
      <c r="K42">
        <f t="shared" si="3"/>
        <v>290.32900000000001</v>
      </c>
      <c r="L42">
        <f t="shared" si="4"/>
        <v>131.16978172618161</v>
      </c>
      <c r="M42">
        <f t="shared" si="5"/>
        <v>13.419788073505631</v>
      </c>
      <c r="N42">
        <f t="shared" si="6"/>
        <v>29.703134367685998</v>
      </c>
      <c r="O42">
        <f t="shared" si="7"/>
        <v>0.15927412935721097</v>
      </c>
      <c r="P42">
        <f t="shared" si="8"/>
        <v>3.533857202489993</v>
      </c>
      <c r="Q42">
        <f t="shared" si="9"/>
        <v>0.15539087761221243</v>
      </c>
      <c r="R42">
        <f t="shared" si="10"/>
        <v>9.7460307608847441E-2</v>
      </c>
      <c r="S42">
        <f t="shared" si="11"/>
        <v>190.43991</v>
      </c>
      <c r="T42">
        <f t="shared" si="12"/>
        <v>25.381048875541186</v>
      </c>
      <c r="U42">
        <f t="shared" si="13"/>
        <v>25.381048875541186</v>
      </c>
      <c r="V42">
        <f t="shared" si="14"/>
        <v>3.2526338769169159</v>
      </c>
      <c r="W42">
        <f t="shared" si="15"/>
        <v>50.122451288206818</v>
      </c>
      <c r="X42">
        <f t="shared" si="16"/>
        <v>1.5938748820394</v>
      </c>
      <c r="Y42">
        <f t="shared" si="17"/>
        <v>3.1799619553212453</v>
      </c>
      <c r="Z42">
        <f t="shared" si="18"/>
        <v>1.6587589948775159</v>
      </c>
      <c r="AA42">
        <f t="shared" si="19"/>
        <v>-113.80095592736498</v>
      </c>
      <c r="AB42">
        <f t="shared" si="20"/>
        <v>-72.310630592100225</v>
      </c>
      <c r="AC42">
        <f t="shared" si="21"/>
        <v>-4.3365996418709676</v>
      </c>
      <c r="AD42">
        <f t="shared" si="22"/>
        <v>-8.2761613361839181E-3</v>
      </c>
      <c r="AE42">
        <f t="shared" si="23"/>
        <v>41.584495268177186</v>
      </c>
      <c r="AF42">
        <f t="shared" si="24"/>
        <v>2.5794551646218276</v>
      </c>
      <c r="AG42">
        <f t="shared" si="25"/>
        <v>14.967863239293582</v>
      </c>
      <c r="AH42">
        <v>334.87344300875498</v>
      </c>
      <c r="AI42">
        <v>294.91501818181803</v>
      </c>
      <c r="AJ42">
        <v>3.12574921321188</v>
      </c>
      <c r="AK42">
        <v>84.5062676990527</v>
      </c>
      <c r="AL42">
        <f t="shared" si="26"/>
        <v>2.5805205425706346</v>
      </c>
      <c r="AM42">
        <v>12.5303530317089</v>
      </c>
      <c r="AN42">
        <v>15.5777454545455</v>
      </c>
      <c r="AO42">
        <v>-2.9491804588197899E-6</v>
      </c>
      <c r="AP42">
        <v>123.873733639405</v>
      </c>
      <c r="AQ42">
        <v>37</v>
      </c>
      <c r="AR42">
        <v>7</v>
      </c>
      <c r="AS42">
        <f t="shared" si="27"/>
        <v>1</v>
      </c>
      <c r="AT42">
        <f t="shared" si="28"/>
        <v>0</v>
      </c>
      <c r="AU42">
        <f t="shared" si="29"/>
        <v>54373.992010049049</v>
      </c>
      <c r="AV42">
        <f t="shared" si="30"/>
        <v>1200</v>
      </c>
      <c r="AW42">
        <f t="shared" si="31"/>
        <v>1011.599964</v>
      </c>
      <c r="AX42">
        <f t="shared" si="32"/>
        <v>0.84299997000000004</v>
      </c>
      <c r="AY42">
        <f t="shared" si="33"/>
        <v>0.15869992499999999</v>
      </c>
      <c r="AZ42">
        <v>6</v>
      </c>
      <c r="BA42">
        <v>0.5</v>
      </c>
      <c r="BB42" t="s">
        <v>345</v>
      </c>
      <c r="BC42">
        <v>2</v>
      </c>
      <c r="BD42" t="b">
        <v>1</v>
      </c>
      <c r="BE42">
        <v>1736449754</v>
      </c>
      <c r="BF42">
        <v>290.32900000000001</v>
      </c>
      <c r="BG42">
        <v>341.11200000000002</v>
      </c>
      <c r="BH42">
        <v>15.5791</v>
      </c>
      <c r="BI42">
        <v>12.532999999999999</v>
      </c>
      <c r="BJ42">
        <v>289.62799999999999</v>
      </c>
      <c r="BK42">
        <v>15.5198</v>
      </c>
      <c r="BL42">
        <v>500.16800000000001</v>
      </c>
      <c r="BM42">
        <v>102.20699999999999</v>
      </c>
      <c r="BN42">
        <v>0.101534</v>
      </c>
      <c r="BO42">
        <v>25.0015</v>
      </c>
      <c r="BP42">
        <v>24.681699999999999</v>
      </c>
      <c r="BQ42">
        <v>999.9</v>
      </c>
      <c r="BR42">
        <v>0</v>
      </c>
      <c r="BS42">
        <v>0</v>
      </c>
      <c r="BT42">
        <v>9993.75</v>
      </c>
      <c r="BU42">
        <v>385.49900000000002</v>
      </c>
      <c r="BV42">
        <v>127.408</v>
      </c>
      <c r="BW42">
        <v>-50.782899999999998</v>
      </c>
      <c r="BX42">
        <v>294.92399999999998</v>
      </c>
      <c r="BY42">
        <v>345.44099999999997</v>
      </c>
      <c r="BZ42">
        <v>3.0460500000000001</v>
      </c>
      <c r="CA42">
        <v>341.11200000000002</v>
      </c>
      <c r="CB42">
        <v>12.532999999999999</v>
      </c>
      <c r="CC42">
        <v>1.59229</v>
      </c>
      <c r="CD42">
        <v>1.2809600000000001</v>
      </c>
      <c r="CE42">
        <v>13.884399999999999</v>
      </c>
      <c r="CF42">
        <v>10.577299999999999</v>
      </c>
      <c r="CG42">
        <v>1200</v>
      </c>
      <c r="CH42">
        <v>0.90000100000000005</v>
      </c>
      <c r="CI42">
        <v>9.9999000000000005E-2</v>
      </c>
      <c r="CJ42">
        <v>20</v>
      </c>
      <c r="CK42">
        <v>23455.8</v>
      </c>
      <c r="CL42">
        <v>1736449596</v>
      </c>
      <c r="CM42" t="s">
        <v>346</v>
      </c>
      <c r="CN42">
        <v>1736449594</v>
      </c>
      <c r="CO42">
        <v>1736449596</v>
      </c>
      <c r="CP42">
        <v>2</v>
      </c>
      <c r="CQ42">
        <v>0.52600000000000002</v>
      </c>
      <c r="CR42">
        <v>-1.4999999999999999E-2</v>
      </c>
      <c r="CS42">
        <v>0.63</v>
      </c>
      <c r="CT42">
        <v>3.9E-2</v>
      </c>
      <c r="CU42">
        <v>200</v>
      </c>
      <c r="CV42">
        <v>13</v>
      </c>
      <c r="CW42">
        <v>0.21</v>
      </c>
      <c r="CX42">
        <v>0.03</v>
      </c>
      <c r="CY42">
        <v>-46.868070000000003</v>
      </c>
      <c r="CZ42">
        <v>-25.871711278195502</v>
      </c>
      <c r="DA42">
        <v>2.5013311904064199</v>
      </c>
      <c r="DB42">
        <v>0</v>
      </c>
      <c r="DC42">
        <v>3.0442330000000002</v>
      </c>
      <c r="DD42">
        <v>2.8472481203002799E-2</v>
      </c>
      <c r="DE42">
        <v>3.6308691796868302E-3</v>
      </c>
      <c r="DF42">
        <v>1</v>
      </c>
      <c r="DG42">
        <v>1</v>
      </c>
      <c r="DH42">
        <v>2</v>
      </c>
      <c r="DI42" t="s">
        <v>347</v>
      </c>
      <c r="DJ42">
        <v>3.1197599999999999</v>
      </c>
      <c r="DK42">
        <v>2.8016399999999999</v>
      </c>
      <c r="DL42">
        <v>7.5783299999999998E-2</v>
      </c>
      <c r="DM42">
        <v>8.7359900000000004E-2</v>
      </c>
      <c r="DN42">
        <v>8.7088600000000002E-2</v>
      </c>
      <c r="DO42">
        <v>7.4964199999999995E-2</v>
      </c>
      <c r="DP42">
        <v>25774.2</v>
      </c>
      <c r="DQ42">
        <v>23521.3</v>
      </c>
      <c r="DR42">
        <v>26680.9</v>
      </c>
      <c r="DS42">
        <v>24115.4</v>
      </c>
      <c r="DT42">
        <v>33659.4</v>
      </c>
      <c r="DU42">
        <v>32483.5</v>
      </c>
      <c r="DV42">
        <v>40341.800000000003</v>
      </c>
      <c r="DW42">
        <v>38124.300000000003</v>
      </c>
      <c r="DX42">
        <v>2.0131800000000002</v>
      </c>
      <c r="DY42">
        <v>2.2623799999999998</v>
      </c>
      <c r="DZ42">
        <v>0.13697100000000001</v>
      </c>
      <c r="EA42">
        <v>0</v>
      </c>
      <c r="EB42">
        <v>22.422699999999999</v>
      </c>
      <c r="EC42">
        <v>999.9</v>
      </c>
      <c r="ED42">
        <v>64.540000000000006</v>
      </c>
      <c r="EE42">
        <v>22.154</v>
      </c>
      <c r="EF42">
        <v>16.914100000000001</v>
      </c>
      <c r="EG42">
        <v>63.974800000000002</v>
      </c>
      <c r="EH42">
        <v>26.4543</v>
      </c>
      <c r="EI42">
        <v>1</v>
      </c>
      <c r="EJ42">
        <v>-0.41399599999999998</v>
      </c>
      <c r="EK42">
        <v>-3.6891099999999999</v>
      </c>
      <c r="EL42">
        <v>20.2471</v>
      </c>
      <c r="EM42">
        <v>5.2625099999999998</v>
      </c>
      <c r="EN42">
        <v>12.0053</v>
      </c>
      <c r="EO42">
        <v>4.9996499999999999</v>
      </c>
      <c r="EP42">
        <v>3.2868499999999998</v>
      </c>
      <c r="EQ42">
        <v>9999</v>
      </c>
      <c r="ER42">
        <v>9999</v>
      </c>
      <c r="ES42">
        <v>999.9</v>
      </c>
      <c r="ET42">
        <v>9999</v>
      </c>
      <c r="EU42">
        <v>1.8722300000000001</v>
      </c>
      <c r="EV42">
        <v>1.8731</v>
      </c>
      <c r="EW42">
        <v>1.8693299999999999</v>
      </c>
      <c r="EX42">
        <v>1.875</v>
      </c>
      <c r="EY42">
        <v>1.87531</v>
      </c>
      <c r="EZ42">
        <v>1.87378</v>
      </c>
      <c r="FA42">
        <v>1.87226</v>
      </c>
      <c r="FB42">
        <v>1.8713599999999999</v>
      </c>
      <c r="FC42">
        <v>5</v>
      </c>
      <c r="FD42">
        <v>0</v>
      </c>
      <c r="FE42">
        <v>0</v>
      </c>
      <c r="FF42">
        <v>0</v>
      </c>
      <c r="FG42" t="s">
        <v>348</v>
      </c>
      <c r="FH42" t="s">
        <v>349</v>
      </c>
      <c r="FI42" t="s">
        <v>350</v>
      </c>
      <c r="FJ42" t="s">
        <v>350</v>
      </c>
      <c r="FK42" t="s">
        <v>350</v>
      </c>
      <c r="FL42" t="s">
        <v>350</v>
      </c>
      <c r="FM42">
        <v>0</v>
      </c>
      <c r="FN42">
        <v>100</v>
      </c>
      <c r="FO42">
        <v>100</v>
      </c>
      <c r="FP42">
        <v>0.70299999999999996</v>
      </c>
      <c r="FQ42">
        <v>5.9299999999999999E-2</v>
      </c>
      <c r="FR42">
        <v>0.34321388301456301</v>
      </c>
      <c r="FS42">
        <v>1.93526017593624E-3</v>
      </c>
      <c r="FT42">
        <v>-2.6352868309754201E-6</v>
      </c>
      <c r="FU42">
        <v>7.4988703689445403E-10</v>
      </c>
      <c r="FV42">
        <v>5.9295258707654903E-2</v>
      </c>
      <c r="FW42">
        <v>0</v>
      </c>
      <c r="FX42">
        <v>0</v>
      </c>
      <c r="FY42">
        <v>0</v>
      </c>
      <c r="FZ42">
        <v>1</v>
      </c>
      <c r="GA42">
        <v>1999</v>
      </c>
      <c r="GB42">
        <v>0</v>
      </c>
      <c r="GC42">
        <v>14</v>
      </c>
      <c r="GD42">
        <v>2.7</v>
      </c>
      <c r="GE42">
        <v>2.6</v>
      </c>
      <c r="GF42">
        <v>0.97900399999999999</v>
      </c>
      <c r="GG42">
        <v>2.4890099999999999</v>
      </c>
      <c r="GH42">
        <v>1.5979000000000001</v>
      </c>
      <c r="GI42">
        <v>2.34985</v>
      </c>
      <c r="GJ42">
        <v>1.64917</v>
      </c>
      <c r="GK42">
        <v>2.4060100000000002</v>
      </c>
      <c r="GL42">
        <v>25.942699999999999</v>
      </c>
      <c r="GM42">
        <v>14.2896</v>
      </c>
      <c r="GN42">
        <v>19</v>
      </c>
      <c r="GO42">
        <v>452.19799999999998</v>
      </c>
      <c r="GP42">
        <v>637.01700000000005</v>
      </c>
      <c r="GQ42">
        <v>28.952000000000002</v>
      </c>
      <c r="GR42">
        <v>21.932099999999998</v>
      </c>
      <c r="GS42">
        <v>30.0002</v>
      </c>
      <c r="GT42">
        <v>21.869700000000002</v>
      </c>
      <c r="GU42">
        <v>21.853000000000002</v>
      </c>
      <c r="GV42">
        <v>19.731300000000001</v>
      </c>
      <c r="GW42">
        <v>28.459700000000002</v>
      </c>
      <c r="GX42">
        <v>100</v>
      </c>
      <c r="GY42">
        <v>28.951799999999999</v>
      </c>
      <c r="GZ42">
        <v>368.63099999999997</v>
      </c>
      <c r="HA42">
        <v>12.507300000000001</v>
      </c>
      <c r="HB42">
        <v>101.318</v>
      </c>
      <c r="HC42">
        <v>101.303</v>
      </c>
    </row>
    <row r="43" spans="1:211" x14ac:dyDescent="0.2">
      <c r="A43">
        <v>27</v>
      </c>
      <c r="B43">
        <v>1736449757</v>
      </c>
      <c r="C43">
        <v>52</v>
      </c>
      <c r="D43" t="s">
        <v>401</v>
      </c>
      <c r="E43" t="s">
        <v>402</v>
      </c>
      <c r="F43">
        <v>2</v>
      </c>
      <c r="G43">
        <v>1736449755</v>
      </c>
      <c r="H43">
        <f t="shared" si="0"/>
        <v>2.5829346547143468E-3</v>
      </c>
      <c r="I43">
        <f t="shared" si="1"/>
        <v>2.582934654714347</v>
      </c>
      <c r="J43">
        <f t="shared" si="2"/>
        <v>15.383437594395062</v>
      </c>
      <c r="K43">
        <f t="shared" si="3"/>
        <v>293.43150000000003</v>
      </c>
      <c r="L43">
        <f t="shared" si="4"/>
        <v>130.25149493433042</v>
      </c>
      <c r="M43">
        <f t="shared" si="5"/>
        <v>13.32568501976678</v>
      </c>
      <c r="N43">
        <f t="shared" si="6"/>
        <v>30.020198584662005</v>
      </c>
      <c r="O43">
        <f t="shared" si="7"/>
        <v>0.15954770855349465</v>
      </c>
      <c r="P43">
        <f t="shared" si="8"/>
        <v>3.5369543352718713</v>
      </c>
      <c r="Q43">
        <f t="shared" si="9"/>
        <v>0.15565460311642151</v>
      </c>
      <c r="R43">
        <f t="shared" si="10"/>
        <v>9.762599488275861E-2</v>
      </c>
      <c r="S43">
        <f t="shared" si="11"/>
        <v>190.43991428399997</v>
      </c>
      <c r="T43">
        <f t="shared" si="12"/>
        <v>25.374409735918942</v>
      </c>
      <c r="U43">
        <f t="shared" si="13"/>
        <v>25.374409735918942</v>
      </c>
      <c r="V43">
        <f t="shared" si="14"/>
        <v>3.2513503235263403</v>
      </c>
      <c r="W43">
        <f t="shared" si="15"/>
        <v>50.139366025029972</v>
      </c>
      <c r="X43">
        <f t="shared" si="16"/>
        <v>1.5938615205942002</v>
      </c>
      <c r="Y43">
        <f t="shared" si="17"/>
        <v>3.1788625324830226</v>
      </c>
      <c r="Z43">
        <f t="shared" si="18"/>
        <v>1.6574888029321402</v>
      </c>
      <c r="AA43">
        <f t="shared" si="19"/>
        <v>-113.90741827290269</v>
      </c>
      <c r="AB43">
        <f t="shared" si="20"/>
        <v>-72.21399412676152</v>
      </c>
      <c r="AC43">
        <f t="shared" si="21"/>
        <v>-4.3267411547543162</v>
      </c>
      <c r="AD43">
        <f t="shared" si="22"/>
        <v>-8.2392704185707544E-3</v>
      </c>
      <c r="AE43">
        <f t="shared" si="23"/>
        <v>41.901267736378877</v>
      </c>
      <c r="AF43">
        <f t="shared" si="24"/>
        <v>2.5803025147984227</v>
      </c>
      <c r="AG43">
        <f t="shared" si="25"/>
        <v>15.383437594395062</v>
      </c>
      <c r="AH43">
        <v>341.76437367730699</v>
      </c>
      <c r="AI43">
        <v>301.21932121212097</v>
      </c>
      <c r="AJ43">
        <v>3.14078580321446</v>
      </c>
      <c r="AK43">
        <v>84.5062676990527</v>
      </c>
      <c r="AL43">
        <f t="shared" si="26"/>
        <v>2.582934654714347</v>
      </c>
      <c r="AM43">
        <v>12.531349014925601</v>
      </c>
      <c r="AN43">
        <v>15.579771328671301</v>
      </c>
      <c r="AO43">
        <v>3.1640574862831598E-6</v>
      </c>
      <c r="AP43">
        <v>123.873733639405</v>
      </c>
      <c r="AQ43">
        <v>36</v>
      </c>
      <c r="AR43">
        <v>7</v>
      </c>
      <c r="AS43">
        <f t="shared" si="27"/>
        <v>1</v>
      </c>
      <c r="AT43">
        <f t="shared" si="28"/>
        <v>0</v>
      </c>
      <c r="AU43">
        <f t="shared" si="29"/>
        <v>54443.274688372687</v>
      </c>
      <c r="AV43">
        <f t="shared" si="30"/>
        <v>1200</v>
      </c>
      <c r="AW43">
        <f t="shared" si="31"/>
        <v>1011.5998254</v>
      </c>
      <c r="AX43">
        <f t="shared" si="32"/>
        <v>0.84299985450000003</v>
      </c>
      <c r="AY43">
        <f t="shared" si="33"/>
        <v>0.15869992856999998</v>
      </c>
      <c r="AZ43">
        <v>6</v>
      </c>
      <c r="BA43">
        <v>0.5</v>
      </c>
      <c r="BB43" t="s">
        <v>345</v>
      </c>
      <c r="BC43">
        <v>2</v>
      </c>
      <c r="BD43" t="b">
        <v>1</v>
      </c>
      <c r="BE43">
        <v>1736449755</v>
      </c>
      <c r="BF43">
        <v>293.43150000000003</v>
      </c>
      <c r="BG43">
        <v>344.57499999999999</v>
      </c>
      <c r="BH43">
        <v>15.57915</v>
      </c>
      <c r="BI43">
        <v>12.533799999999999</v>
      </c>
      <c r="BJ43">
        <v>292.72899999999998</v>
      </c>
      <c r="BK43">
        <v>15.5199</v>
      </c>
      <c r="BL43">
        <v>500.45549999999997</v>
      </c>
      <c r="BM43">
        <v>102.20650000000001</v>
      </c>
      <c r="BN43">
        <v>0.10084799999999999</v>
      </c>
      <c r="BO43">
        <v>24.995699999999999</v>
      </c>
      <c r="BP43">
        <v>24.676500000000001</v>
      </c>
      <c r="BQ43">
        <v>999.9</v>
      </c>
      <c r="BR43">
        <v>0</v>
      </c>
      <c r="BS43">
        <v>0</v>
      </c>
      <c r="BT43">
        <v>10006.875</v>
      </c>
      <c r="BU43">
        <v>385.48050000000001</v>
      </c>
      <c r="BV43">
        <v>127.429</v>
      </c>
      <c r="BW43">
        <v>-51.143349999999998</v>
      </c>
      <c r="BX43">
        <v>298.07549999999998</v>
      </c>
      <c r="BY43">
        <v>348.94850000000002</v>
      </c>
      <c r="BZ43">
        <v>3.0453549999999998</v>
      </c>
      <c r="CA43">
        <v>344.57499999999999</v>
      </c>
      <c r="CB43">
        <v>12.533799999999999</v>
      </c>
      <c r="CC43">
        <v>1.592295</v>
      </c>
      <c r="CD43">
        <v>1.2810349999999999</v>
      </c>
      <c r="CE43">
        <v>13.884449999999999</v>
      </c>
      <c r="CF43">
        <v>10.578200000000001</v>
      </c>
      <c r="CG43">
        <v>1200</v>
      </c>
      <c r="CH43">
        <v>0.90000049999999998</v>
      </c>
      <c r="CI43">
        <v>9.9999350000000001E-2</v>
      </c>
      <c r="CJ43">
        <v>20</v>
      </c>
      <c r="CK43">
        <v>23455.8</v>
      </c>
      <c r="CL43">
        <v>1736449596</v>
      </c>
      <c r="CM43" t="s">
        <v>346</v>
      </c>
      <c r="CN43">
        <v>1736449594</v>
      </c>
      <c r="CO43">
        <v>1736449596</v>
      </c>
      <c r="CP43">
        <v>2</v>
      </c>
      <c r="CQ43">
        <v>0.52600000000000002</v>
      </c>
      <c r="CR43">
        <v>-1.4999999999999999E-2</v>
      </c>
      <c r="CS43">
        <v>0.63</v>
      </c>
      <c r="CT43">
        <v>3.9E-2</v>
      </c>
      <c r="CU43">
        <v>200</v>
      </c>
      <c r="CV43">
        <v>13</v>
      </c>
      <c r="CW43">
        <v>0.21</v>
      </c>
      <c r="CX43">
        <v>0.03</v>
      </c>
      <c r="CY43">
        <v>-47.712874999999997</v>
      </c>
      <c r="CZ43">
        <v>-24.0094962406015</v>
      </c>
      <c r="DA43">
        <v>2.32040238059587</v>
      </c>
      <c r="DB43">
        <v>0</v>
      </c>
      <c r="DC43">
        <v>3.0451465</v>
      </c>
      <c r="DD43">
        <v>1.4973383458647901E-2</v>
      </c>
      <c r="DE43">
        <v>2.5299373015945899E-3</v>
      </c>
      <c r="DF43">
        <v>1</v>
      </c>
      <c r="DG43">
        <v>1</v>
      </c>
      <c r="DH43">
        <v>2</v>
      </c>
      <c r="DI43" t="s">
        <v>347</v>
      </c>
      <c r="DJ43">
        <v>3.1195300000000001</v>
      </c>
      <c r="DK43">
        <v>2.79949</v>
      </c>
      <c r="DL43">
        <v>7.7102299999999999E-2</v>
      </c>
      <c r="DM43">
        <v>8.8705599999999996E-2</v>
      </c>
      <c r="DN43">
        <v>8.7084700000000001E-2</v>
      </c>
      <c r="DO43">
        <v>7.49697E-2</v>
      </c>
      <c r="DP43">
        <v>25737.599999999999</v>
      </c>
      <c r="DQ43">
        <v>23486.799999999999</v>
      </c>
      <c r="DR43">
        <v>26681.200000000001</v>
      </c>
      <c r="DS43">
        <v>24115.7</v>
      </c>
      <c r="DT43">
        <v>33659.9</v>
      </c>
      <c r="DU43">
        <v>32483.9</v>
      </c>
      <c r="DV43">
        <v>40342.1</v>
      </c>
      <c r="DW43">
        <v>38124.800000000003</v>
      </c>
      <c r="DX43">
        <v>2.01478</v>
      </c>
      <c r="DY43">
        <v>2.2625000000000002</v>
      </c>
      <c r="DZ43">
        <v>0.136189</v>
      </c>
      <c r="EA43">
        <v>0</v>
      </c>
      <c r="EB43">
        <v>22.422000000000001</v>
      </c>
      <c r="EC43">
        <v>999.9</v>
      </c>
      <c r="ED43">
        <v>64.540000000000006</v>
      </c>
      <c r="EE43">
        <v>22.154</v>
      </c>
      <c r="EF43">
        <v>16.913599999999999</v>
      </c>
      <c r="EG43">
        <v>63.564799999999998</v>
      </c>
      <c r="EH43">
        <v>26.7027</v>
      </c>
      <c r="EI43">
        <v>1</v>
      </c>
      <c r="EJ43">
        <v>-0.413829</v>
      </c>
      <c r="EK43">
        <v>-3.7125300000000001</v>
      </c>
      <c r="EL43">
        <v>20.246500000000001</v>
      </c>
      <c r="EM43">
        <v>5.2626600000000003</v>
      </c>
      <c r="EN43">
        <v>12.0062</v>
      </c>
      <c r="EO43">
        <v>4.9995500000000002</v>
      </c>
      <c r="EP43">
        <v>3.28688</v>
      </c>
      <c r="EQ43">
        <v>9999</v>
      </c>
      <c r="ER43">
        <v>9999</v>
      </c>
      <c r="ES43">
        <v>999.9</v>
      </c>
      <c r="ET43">
        <v>9999</v>
      </c>
      <c r="EU43">
        <v>1.8722399999999999</v>
      </c>
      <c r="EV43">
        <v>1.8731100000000001</v>
      </c>
      <c r="EW43">
        <v>1.8693200000000001</v>
      </c>
      <c r="EX43">
        <v>1.875</v>
      </c>
      <c r="EY43">
        <v>1.87531</v>
      </c>
      <c r="EZ43">
        <v>1.87378</v>
      </c>
      <c r="FA43">
        <v>1.87225</v>
      </c>
      <c r="FB43">
        <v>1.87137</v>
      </c>
      <c r="FC43">
        <v>5</v>
      </c>
      <c r="FD43">
        <v>0</v>
      </c>
      <c r="FE43">
        <v>0</v>
      </c>
      <c r="FF43">
        <v>0</v>
      </c>
      <c r="FG43" t="s">
        <v>348</v>
      </c>
      <c r="FH43" t="s">
        <v>349</v>
      </c>
      <c r="FI43" t="s">
        <v>350</v>
      </c>
      <c r="FJ43" t="s">
        <v>350</v>
      </c>
      <c r="FK43" t="s">
        <v>350</v>
      </c>
      <c r="FL43" t="s">
        <v>350</v>
      </c>
      <c r="FM43">
        <v>0</v>
      </c>
      <c r="FN43">
        <v>100</v>
      </c>
      <c r="FO43">
        <v>100</v>
      </c>
      <c r="FP43">
        <v>0.70599999999999996</v>
      </c>
      <c r="FQ43">
        <v>5.9299999999999999E-2</v>
      </c>
      <c r="FR43">
        <v>0.34321388301456301</v>
      </c>
      <c r="FS43">
        <v>1.93526017593624E-3</v>
      </c>
      <c r="FT43">
        <v>-2.6352868309754201E-6</v>
      </c>
      <c r="FU43">
        <v>7.4988703689445403E-10</v>
      </c>
      <c r="FV43">
        <v>5.9295258707654903E-2</v>
      </c>
      <c r="FW43">
        <v>0</v>
      </c>
      <c r="FX43">
        <v>0</v>
      </c>
      <c r="FY43">
        <v>0</v>
      </c>
      <c r="FZ43">
        <v>1</v>
      </c>
      <c r="GA43">
        <v>1999</v>
      </c>
      <c r="GB43">
        <v>0</v>
      </c>
      <c r="GC43">
        <v>14</v>
      </c>
      <c r="GD43">
        <v>2.7</v>
      </c>
      <c r="GE43">
        <v>2.7</v>
      </c>
      <c r="GF43">
        <v>0.99487300000000001</v>
      </c>
      <c r="GG43">
        <v>2.49146</v>
      </c>
      <c r="GH43">
        <v>1.5979000000000001</v>
      </c>
      <c r="GI43">
        <v>2.35107</v>
      </c>
      <c r="GJ43">
        <v>1.64917</v>
      </c>
      <c r="GK43">
        <v>2.5</v>
      </c>
      <c r="GL43">
        <v>25.9222</v>
      </c>
      <c r="GM43">
        <v>14.2896</v>
      </c>
      <c r="GN43">
        <v>19</v>
      </c>
      <c r="GO43">
        <v>453.11799999999999</v>
      </c>
      <c r="GP43">
        <v>637.12900000000002</v>
      </c>
      <c r="GQ43">
        <v>28.944900000000001</v>
      </c>
      <c r="GR43">
        <v>21.9331</v>
      </c>
      <c r="GS43">
        <v>30.0002</v>
      </c>
      <c r="GT43">
        <v>21.870200000000001</v>
      </c>
      <c r="GU43">
        <v>21.8537</v>
      </c>
      <c r="GV43">
        <v>20.029599999999999</v>
      </c>
      <c r="GW43">
        <v>28.459700000000002</v>
      </c>
      <c r="GX43">
        <v>100</v>
      </c>
      <c r="GY43">
        <v>28.951799999999999</v>
      </c>
      <c r="GZ43">
        <v>375.37799999999999</v>
      </c>
      <c r="HA43">
        <v>12.5063</v>
      </c>
      <c r="HB43">
        <v>101.319</v>
      </c>
      <c r="HC43">
        <v>101.304</v>
      </c>
    </row>
    <row r="44" spans="1:211" x14ac:dyDescent="0.2">
      <c r="A44">
        <v>28</v>
      </c>
      <c r="B44">
        <v>1736449759</v>
      </c>
      <c r="C44">
        <v>54</v>
      </c>
      <c r="D44" t="s">
        <v>403</v>
      </c>
      <c r="E44" t="s">
        <v>404</v>
      </c>
      <c r="F44">
        <v>2</v>
      </c>
      <c r="G44">
        <v>1736449758</v>
      </c>
      <c r="H44">
        <f t="shared" si="0"/>
        <v>2.5768886610698051E-3</v>
      </c>
      <c r="I44">
        <f t="shared" si="1"/>
        <v>2.576888661069805</v>
      </c>
      <c r="J44">
        <f t="shared" si="2"/>
        <v>15.530899513657365</v>
      </c>
      <c r="K44">
        <f t="shared" si="3"/>
        <v>302.84300000000002</v>
      </c>
      <c r="L44">
        <f t="shared" si="4"/>
        <v>137.88969338445921</v>
      </c>
      <c r="M44">
        <f t="shared" si="5"/>
        <v>14.106992418634531</v>
      </c>
      <c r="N44">
        <f t="shared" si="6"/>
        <v>30.982764557499802</v>
      </c>
      <c r="O44">
        <f t="shared" si="7"/>
        <v>0.15949410108201001</v>
      </c>
      <c r="P44">
        <f t="shared" si="8"/>
        <v>3.5403788317823932</v>
      </c>
      <c r="Q44">
        <f t="shared" si="9"/>
        <v>0.15560724137939694</v>
      </c>
      <c r="R44">
        <f t="shared" si="10"/>
        <v>9.7595855360763234E-2</v>
      </c>
      <c r="S44">
        <f t="shared" si="11"/>
        <v>190.43989142400002</v>
      </c>
      <c r="T44">
        <f t="shared" si="12"/>
        <v>25.35558639307057</v>
      </c>
      <c r="U44">
        <f t="shared" si="13"/>
        <v>25.35558639307057</v>
      </c>
      <c r="V44">
        <f t="shared" si="14"/>
        <v>3.2477135881702086</v>
      </c>
      <c r="W44">
        <f t="shared" si="15"/>
        <v>50.18989281150413</v>
      </c>
      <c r="X44">
        <f t="shared" si="16"/>
        <v>1.5935852253687599</v>
      </c>
      <c r="Y44">
        <f t="shared" si="17"/>
        <v>3.1751118324833141</v>
      </c>
      <c r="Z44">
        <f t="shared" si="18"/>
        <v>1.6541283628014487</v>
      </c>
      <c r="AA44">
        <f t="shared" si="19"/>
        <v>-113.6407899531784</v>
      </c>
      <c r="AB44">
        <f t="shared" si="20"/>
        <v>-72.470325549265027</v>
      </c>
      <c r="AC44">
        <f t="shared" si="21"/>
        <v>-4.3370566614341106</v>
      </c>
      <c r="AD44">
        <f t="shared" si="22"/>
        <v>-8.2807398775059937E-3</v>
      </c>
      <c r="AE44">
        <f t="shared" si="23"/>
        <v>42.478148768421136</v>
      </c>
      <c r="AF44">
        <f t="shared" si="24"/>
        <v>2.5731483912308453</v>
      </c>
      <c r="AG44">
        <f t="shared" si="25"/>
        <v>15.530899513657365</v>
      </c>
      <c r="AH44">
        <v>348.66136905838198</v>
      </c>
      <c r="AI44">
        <v>307.63110909090898</v>
      </c>
      <c r="AJ44">
        <v>3.17696669226659</v>
      </c>
      <c r="AK44">
        <v>84.5062676990527</v>
      </c>
      <c r="AL44">
        <f t="shared" si="26"/>
        <v>2.576888661069805</v>
      </c>
      <c r="AM44">
        <v>12.5328958271005</v>
      </c>
      <c r="AN44">
        <v>15.578081818181801</v>
      </c>
      <c r="AO44">
        <v>2.88288288294764E-6</v>
      </c>
      <c r="AP44">
        <v>123.873733639405</v>
      </c>
      <c r="AQ44">
        <v>36</v>
      </c>
      <c r="AR44">
        <v>7</v>
      </c>
      <c r="AS44">
        <f t="shared" si="27"/>
        <v>1</v>
      </c>
      <c r="AT44">
        <f t="shared" si="28"/>
        <v>0</v>
      </c>
      <c r="AU44">
        <f t="shared" si="29"/>
        <v>54522.41990601107</v>
      </c>
      <c r="AV44">
        <f t="shared" si="30"/>
        <v>1200</v>
      </c>
      <c r="AW44">
        <f t="shared" si="31"/>
        <v>1011.5995824</v>
      </c>
      <c r="AX44">
        <f t="shared" si="32"/>
        <v>0.84299965200000004</v>
      </c>
      <c r="AY44">
        <f t="shared" si="33"/>
        <v>0.15869990952000002</v>
      </c>
      <c r="AZ44">
        <v>6</v>
      </c>
      <c r="BA44">
        <v>0.5</v>
      </c>
      <c r="BB44" t="s">
        <v>345</v>
      </c>
      <c r="BC44">
        <v>2</v>
      </c>
      <c r="BD44" t="b">
        <v>1</v>
      </c>
      <c r="BE44">
        <v>1736449758</v>
      </c>
      <c r="BF44">
        <v>302.84300000000002</v>
      </c>
      <c r="BG44">
        <v>354.77100000000002</v>
      </c>
      <c r="BH44">
        <v>15.576599999999999</v>
      </c>
      <c r="BI44">
        <v>12.5358</v>
      </c>
      <c r="BJ44">
        <v>302.13499999999999</v>
      </c>
      <c r="BK44">
        <v>15.517300000000001</v>
      </c>
      <c r="BL44">
        <v>499.81599999999997</v>
      </c>
      <c r="BM44">
        <v>102.208</v>
      </c>
      <c r="BN44">
        <v>9.8358600000000004E-2</v>
      </c>
      <c r="BO44">
        <v>24.975899999999999</v>
      </c>
      <c r="BP44">
        <v>24.661300000000001</v>
      </c>
      <c r="BQ44">
        <v>999.9</v>
      </c>
      <c r="BR44">
        <v>0</v>
      </c>
      <c r="BS44">
        <v>0</v>
      </c>
      <c r="BT44">
        <v>10021.200000000001</v>
      </c>
      <c r="BU44">
        <v>385.41800000000001</v>
      </c>
      <c r="BV44">
        <v>127.48</v>
      </c>
      <c r="BW44">
        <v>-51.927999999999997</v>
      </c>
      <c r="BX44">
        <v>307.63499999999999</v>
      </c>
      <c r="BY44">
        <v>359.27499999999998</v>
      </c>
      <c r="BZ44">
        <v>3.04081</v>
      </c>
      <c r="CA44">
        <v>354.77100000000002</v>
      </c>
      <c r="CB44">
        <v>12.5358</v>
      </c>
      <c r="CC44">
        <v>1.59205</v>
      </c>
      <c r="CD44">
        <v>1.28125</v>
      </c>
      <c r="CE44">
        <v>13.882</v>
      </c>
      <c r="CF44">
        <v>10.5807</v>
      </c>
      <c r="CG44">
        <v>1200</v>
      </c>
      <c r="CH44">
        <v>0.9</v>
      </c>
      <c r="CI44">
        <v>9.9999599999999994E-2</v>
      </c>
      <c r="CJ44">
        <v>20</v>
      </c>
      <c r="CK44">
        <v>23455.7</v>
      </c>
      <c r="CL44">
        <v>1736449596</v>
      </c>
      <c r="CM44" t="s">
        <v>346</v>
      </c>
      <c r="CN44">
        <v>1736449594</v>
      </c>
      <c r="CO44">
        <v>1736449596</v>
      </c>
      <c r="CP44">
        <v>2</v>
      </c>
      <c r="CQ44">
        <v>0.52600000000000002</v>
      </c>
      <c r="CR44">
        <v>-1.4999999999999999E-2</v>
      </c>
      <c r="CS44">
        <v>0.63</v>
      </c>
      <c r="CT44">
        <v>3.9E-2</v>
      </c>
      <c r="CU44">
        <v>200</v>
      </c>
      <c r="CV44">
        <v>13</v>
      </c>
      <c r="CW44">
        <v>0.21</v>
      </c>
      <c r="CX44">
        <v>0.03</v>
      </c>
      <c r="CY44">
        <v>-48.499845000000001</v>
      </c>
      <c r="CZ44">
        <v>-22.423655639097699</v>
      </c>
      <c r="DA44">
        <v>2.1662557167783798</v>
      </c>
      <c r="DB44">
        <v>0</v>
      </c>
      <c r="DC44">
        <v>3.0455549999999998</v>
      </c>
      <c r="DD44">
        <v>1.73684210526211E-3</v>
      </c>
      <c r="DE44">
        <v>1.85506738422085E-3</v>
      </c>
      <c r="DF44">
        <v>1</v>
      </c>
      <c r="DG44">
        <v>1</v>
      </c>
      <c r="DH44">
        <v>2</v>
      </c>
      <c r="DI44" t="s">
        <v>347</v>
      </c>
      <c r="DJ44">
        <v>3.1187800000000001</v>
      </c>
      <c r="DK44">
        <v>2.8000500000000001</v>
      </c>
      <c r="DL44">
        <v>7.8420599999999993E-2</v>
      </c>
      <c r="DM44">
        <v>9.0016299999999994E-2</v>
      </c>
      <c r="DN44">
        <v>8.7077500000000002E-2</v>
      </c>
      <c r="DO44">
        <v>7.4973999999999999E-2</v>
      </c>
      <c r="DP44">
        <v>25700.799999999999</v>
      </c>
      <c r="DQ44">
        <v>23452.9</v>
      </c>
      <c r="DR44">
        <v>26681.1</v>
      </c>
      <c r="DS44">
        <v>24115.599999999999</v>
      </c>
      <c r="DT44">
        <v>33660</v>
      </c>
      <c r="DU44">
        <v>32483.8</v>
      </c>
      <c r="DV44">
        <v>40341.800000000003</v>
      </c>
      <c r="DW44">
        <v>38124.800000000003</v>
      </c>
      <c r="DX44">
        <v>2.0124499999999999</v>
      </c>
      <c r="DY44">
        <v>2.2637</v>
      </c>
      <c r="DZ44">
        <v>0.13634599999999999</v>
      </c>
      <c r="EA44">
        <v>0</v>
      </c>
      <c r="EB44">
        <v>22.421500000000002</v>
      </c>
      <c r="EC44">
        <v>999.9</v>
      </c>
      <c r="ED44">
        <v>64.540000000000006</v>
      </c>
      <c r="EE44">
        <v>22.154</v>
      </c>
      <c r="EF44">
        <v>16.913699999999999</v>
      </c>
      <c r="EG44">
        <v>64.084800000000001</v>
      </c>
      <c r="EH44">
        <v>26.602599999999999</v>
      </c>
      <c r="EI44">
        <v>1</v>
      </c>
      <c r="EJ44">
        <v>-0.41384100000000001</v>
      </c>
      <c r="EK44">
        <v>-3.73881</v>
      </c>
      <c r="EL44">
        <v>20.245699999999999</v>
      </c>
      <c r="EM44">
        <v>5.2626600000000003</v>
      </c>
      <c r="EN44">
        <v>12.006500000000001</v>
      </c>
      <c r="EO44">
        <v>4.9996</v>
      </c>
      <c r="EP44">
        <v>3.28695</v>
      </c>
      <c r="EQ44">
        <v>9999</v>
      </c>
      <c r="ER44">
        <v>9999</v>
      </c>
      <c r="ES44">
        <v>999.9</v>
      </c>
      <c r="ET44">
        <v>9999</v>
      </c>
      <c r="EU44">
        <v>1.8722399999999999</v>
      </c>
      <c r="EV44">
        <v>1.8730899999999999</v>
      </c>
      <c r="EW44">
        <v>1.8692899999999999</v>
      </c>
      <c r="EX44">
        <v>1.8749899999999999</v>
      </c>
      <c r="EY44">
        <v>1.87531</v>
      </c>
      <c r="EZ44">
        <v>1.87378</v>
      </c>
      <c r="FA44">
        <v>1.87225</v>
      </c>
      <c r="FB44">
        <v>1.8713599999999999</v>
      </c>
      <c r="FC44">
        <v>5</v>
      </c>
      <c r="FD44">
        <v>0</v>
      </c>
      <c r="FE44">
        <v>0</v>
      </c>
      <c r="FF44">
        <v>0</v>
      </c>
      <c r="FG44" t="s">
        <v>348</v>
      </c>
      <c r="FH44" t="s">
        <v>349</v>
      </c>
      <c r="FI44" t="s">
        <v>350</v>
      </c>
      <c r="FJ44" t="s">
        <v>350</v>
      </c>
      <c r="FK44" t="s">
        <v>350</v>
      </c>
      <c r="FL44" t="s">
        <v>350</v>
      </c>
      <c r="FM44">
        <v>0</v>
      </c>
      <c r="FN44">
        <v>100</v>
      </c>
      <c r="FO44">
        <v>100</v>
      </c>
      <c r="FP44">
        <v>0.71</v>
      </c>
      <c r="FQ44">
        <v>5.9299999999999999E-2</v>
      </c>
      <c r="FR44">
        <v>0.34321388301456301</v>
      </c>
      <c r="FS44">
        <v>1.93526017593624E-3</v>
      </c>
      <c r="FT44">
        <v>-2.6352868309754201E-6</v>
      </c>
      <c r="FU44">
        <v>7.4988703689445403E-10</v>
      </c>
      <c r="FV44">
        <v>5.9295258707654903E-2</v>
      </c>
      <c r="FW44">
        <v>0</v>
      </c>
      <c r="FX44">
        <v>0</v>
      </c>
      <c r="FY44">
        <v>0</v>
      </c>
      <c r="FZ44">
        <v>1</v>
      </c>
      <c r="GA44">
        <v>1999</v>
      </c>
      <c r="GB44">
        <v>0</v>
      </c>
      <c r="GC44">
        <v>14</v>
      </c>
      <c r="GD44">
        <v>2.8</v>
      </c>
      <c r="GE44">
        <v>2.7</v>
      </c>
      <c r="GF44">
        <v>1.0083</v>
      </c>
      <c r="GG44">
        <v>2.49634</v>
      </c>
      <c r="GH44">
        <v>1.5979000000000001</v>
      </c>
      <c r="GI44">
        <v>2.34985</v>
      </c>
      <c r="GJ44">
        <v>1.64917</v>
      </c>
      <c r="GK44">
        <v>2.4597199999999999</v>
      </c>
      <c r="GL44">
        <v>25.942699999999999</v>
      </c>
      <c r="GM44">
        <v>14.280900000000001</v>
      </c>
      <c r="GN44">
        <v>19</v>
      </c>
      <c r="GO44">
        <v>451.77300000000002</v>
      </c>
      <c r="GP44">
        <v>638.12400000000002</v>
      </c>
      <c r="GQ44">
        <v>28.939800000000002</v>
      </c>
      <c r="GR44">
        <v>21.934000000000001</v>
      </c>
      <c r="GS44">
        <v>30.0001</v>
      </c>
      <c r="GT44">
        <v>21.871099999999998</v>
      </c>
      <c r="GU44">
        <v>21.854700000000001</v>
      </c>
      <c r="GV44">
        <v>20.320499999999999</v>
      </c>
      <c r="GW44">
        <v>28.459700000000002</v>
      </c>
      <c r="GX44">
        <v>100</v>
      </c>
      <c r="GY44">
        <v>29.138100000000001</v>
      </c>
      <c r="GZ44">
        <v>382.07799999999997</v>
      </c>
      <c r="HA44">
        <v>12.507400000000001</v>
      </c>
      <c r="HB44">
        <v>101.319</v>
      </c>
      <c r="HC44">
        <v>101.304</v>
      </c>
    </row>
    <row r="45" spans="1:211" x14ac:dyDescent="0.2">
      <c r="A45">
        <v>29</v>
      </c>
      <c r="B45">
        <v>1736449761</v>
      </c>
      <c r="C45">
        <v>56</v>
      </c>
      <c r="D45" t="s">
        <v>405</v>
      </c>
      <c r="E45" t="s">
        <v>406</v>
      </c>
      <c r="F45">
        <v>2</v>
      </c>
      <c r="G45">
        <v>1736449759</v>
      </c>
      <c r="H45">
        <f t="shared" si="0"/>
        <v>2.5726868157876616E-3</v>
      </c>
      <c r="I45">
        <f t="shared" si="1"/>
        <v>2.5726868157876615</v>
      </c>
      <c r="J45">
        <f t="shared" si="2"/>
        <v>15.744994068301603</v>
      </c>
      <c r="K45">
        <f t="shared" si="3"/>
        <v>306.005</v>
      </c>
      <c r="L45">
        <f t="shared" si="4"/>
        <v>138.62391030298016</v>
      </c>
      <c r="M45">
        <f t="shared" si="5"/>
        <v>14.182111844644098</v>
      </c>
      <c r="N45">
        <f t="shared" si="6"/>
        <v>31.306266902550497</v>
      </c>
      <c r="O45">
        <f t="shared" si="7"/>
        <v>0.15930893892975512</v>
      </c>
      <c r="P45">
        <f t="shared" si="8"/>
        <v>3.5383799554502797</v>
      </c>
      <c r="Q45">
        <f t="shared" si="9"/>
        <v>0.15542884734766796</v>
      </c>
      <c r="R45">
        <f t="shared" si="10"/>
        <v>9.7483769316859537E-2</v>
      </c>
      <c r="S45">
        <f t="shared" si="11"/>
        <v>190.44070349962502</v>
      </c>
      <c r="T45">
        <f t="shared" si="12"/>
        <v>25.351160601750006</v>
      </c>
      <c r="U45">
        <f t="shared" si="13"/>
        <v>25.351160601750006</v>
      </c>
      <c r="V45">
        <f t="shared" si="14"/>
        <v>3.2468590261211521</v>
      </c>
      <c r="W45">
        <f t="shared" si="15"/>
        <v>50.204587585319217</v>
      </c>
      <c r="X45">
        <f t="shared" si="16"/>
        <v>1.5935243321976003</v>
      </c>
      <c r="Y45">
        <f t="shared" si="17"/>
        <v>3.1740611940881225</v>
      </c>
      <c r="Z45">
        <f t="shared" si="18"/>
        <v>1.6533346939235518</v>
      </c>
      <c r="AA45">
        <f t="shared" si="19"/>
        <v>-113.45548857623588</v>
      </c>
      <c r="AB45">
        <f t="shared" si="20"/>
        <v>-72.643864574174998</v>
      </c>
      <c r="AC45">
        <f t="shared" si="21"/>
        <v>-4.3496799091490308</v>
      </c>
      <c r="AD45">
        <f t="shared" si="22"/>
        <v>-8.3295599348787164E-3</v>
      </c>
      <c r="AE45">
        <f t="shared" si="23"/>
        <v>42.587297070630186</v>
      </c>
      <c r="AF45">
        <f t="shared" si="24"/>
        <v>2.571430366725449</v>
      </c>
      <c r="AG45">
        <f t="shared" si="25"/>
        <v>15.744994068301603</v>
      </c>
      <c r="AH45">
        <v>355.56531068930298</v>
      </c>
      <c r="AI45">
        <v>314.07090303030299</v>
      </c>
      <c r="AJ45">
        <v>3.2046392047238399</v>
      </c>
      <c r="AK45">
        <v>84.5062676990527</v>
      </c>
      <c r="AL45">
        <f t="shared" si="26"/>
        <v>2.5726868157876615</v>
      </c>
      <c r="AM45">
        <v>12.534162756185999</v>
      </c>
      <c r="AN45">
        <v>15.5752433566434</v>
      </c>
      <c r="AO45">
        <v>-4.2143855778711399E-6</v>
      </c>
      <c r="AP45">
        <v>123.873733639405</v>
      </c>
      <c r="AQ45">
        <v>37</v>
      </c>
      <c r="AR45">
        <v>7</v>
      </c>
      <c r="AS45">
        <f t="shared" si="27"/>
        <v>1</v>
      </c>
      <c r="AT45">
        <f t="shared" si="28"/>
        <v>0</v>
      </c>
      <c r="AU45">
        <f t="shared" si="29"/>
        <v>54479.35205816268</v>
      </c>
      <c r="AV45">
        <f t="shared" si="30"/>
        <v>1200.0050000000001</v>
      </c>
      <c r="AW45">
        <f t="shared" si="31"/>
        <v>1011.6041789998501</v>
      </c>
      <c r="AX45">
        <f t="shared" si="32"/>
        <v>0.84299997000000004</v>
      </c>
      <c r="AY45">
        <f t="shared" si="33"/>
        <v>0.15869992499999999</v>
      </c>
      <c r="AZ45">
        <v>6</v>
      </c>
      <c r="BA45">
        <v>0.5</v>
      </c>
      <c r="BB45" t="s">
        <v>345</v>
      </c>
      <c r="BC45">
        <v>2</v>
      </c>
      <c r="BD45" t="b">
        <v>1</v>
      </c>
      <c r="BE45">
        <v>1736449759</v>
      </c>
      <c r="BF45">
        <v>306.005</v>
      </c>
      <c r="BG45">
        <v>358.0865</v>
      </c>
      <c r="BH45">
        <v>15.576000000000001</v>
      </c>
      <c r="BI45">
        <v>12.53645</v>
      </c>
      <c r="BJ45">
        <v>305.29500000000002</v>
      </c>
      <c r="BK45">
        <v>15.5167</v>
      </c>
      <c r="BL45">
        <v>499.68799999999999</v>
      </c>
      <c r="BM45">
        <v>102.2075</v>
      </c>
      <c r="BN45">
        <v>9.8890099999999995E-2</v>
      </c>
      <c r="BO45">
        <v>24.97035</v>
      </c>
      <c r="BP45">
        <v>24.66095</v>
      </c>
      <c r="BQ45">
        <v>999.9</v>
      </c>
      <c r="BR45">
        <v>0</v>
      </c>
      <c r="BS45">
        <v>0</v>
      </c>
      <c r="BT45">
        <v>10012.799999999999</v>
      </c>
      <c r="BU45">
        <v>385.39249999999998</v>
      </c>
      <c r="BV45">
        <v>127.46599999999999</v>
      </c>
      <c r="BW45">
        <v>-52.081600000000002</v>
      </c>
      <c r="BX45">
        <v>310.84649999999999</v>
      </c>
      <c r="BY45">
        <v>362.63249999999999</v>
      </c>
      <c r="BZ45">
        <v>3.0395349999999999</v>
      </c>
      <c r="CA45">
        <v>358.0865</v>
      </c>
      <c r="CB45">
        <v>12.53645</v>
      </c>
      <c r="CC45">
        <v>1.591985</v>
      </c>
      <c r="CD45">
        <v>1.281315</v>
      </c>
      <c r="CE45">
        <v>13.881399999999999</v>
      </c>
      <c r="CF45">
        <v>10.58145</v>
      </c>
      <c r="CG45">
        <v>1200.0050000000001</v>
      </c>
      <c r="CH45">
        <v>0.90000100000000005</v>
      </c>
      <c r="CI45">
        <v>9.9999000000000005E-2</v>
      </c>
      <c r="CJ45">
        <v>20</v>
      </c>
      <c r="CK45">
        <v>23455.8</v>
      </c>
      <c r="CL45">
        <v>1736449596</v>
      </c>
      <c r="CM45" t="s">
        <v>346</v>
      </c>
      <c r="CN45">
        <v>1736449594</v>
      </c>
      <c r="CO45">
        <v>1736449596</v>
      </c>
      <c r="CP45">
        <v>2</v>
      </c>
      <c r="CQ45">
        <v>0.52600000000000002</v>
      </c>
      <c r="CR45">
        <v>-1.4999999999999999E-2</v>
      </c>
      <c r="CS45">
        <v>0.63</v>
      </c>
      <c r="CT45">
        <v>3.9E-2</v>
      </c>
      <c r="CU45">
        <v>200</v>
      </c>
      <c r="CV45">
        <v>13</v>
      </c>
      <c r="CW45">
        <v>0.21</v>
      </c>
      <c r="CX45">
        <v>0.03</v>
      </c>
      <c r="CY45">
        <v>-49.223050000000001</v>
      </c>
      <c r="CZ45">
        <v>-20.6108571428571</v>
      </c>
      <c r="DA45">
        <v>1.99184938398966</v>
      </c>
      <c r="DB45">
        <v>0</v>
      </c>
      <c r="DC45">
        <v>3.0452764999999999</v>
      </c>
      <c r="DD45">
        <v>-1.10684210526258E-2</v>
      </c>
      <c r="DE45">
        <v>2.3165519096277599E-3</v>
      </c>
      <c r="DF45">
        <v>1</v>
      </c>
      <c r="DG45">
        <v>1</v>
      </c>
      <c r="DH45">
        <v>2</v>
      </c>
      <c r="DI45" t="s">
        <v>347</v>
      </c>
      <c r="DJ45">
        <v>3.1190199999999999</v>
      </c>
      <c r="DK45">
        <v>2.8008199999999999</v>
      </c>
      <c r="DL45">
        <v>7.9720100000000002E-2</v>
      </c>
      <c r="DM45">
        <v>9.1345700000000002E-2</v>
      </c>
      <c r="DN45">
        <v>8.7076200000000006E-2</v>
      </c>
      <c r="DO45">
        <v>7.4982499999999994E-2</v>
      </c>
      <c r="DP45">
        <v>25664.5</v>
      </c>
      <c r="DQ45">
        <v>23418.7</v>
      </c>
      <c r="DR45">
        <v>26681.1</v>
      </c>
      <c r="DS45">
        <v>24115.599999999999</v>
      </c>
      <c r="DT45">
        <v>33660.199999999997</v>
      </c>
      <c r="DU45">
        <v>32483.5</v>
      </c>
      <c r="DV45">
        <v>40341.800000000003</v>
      </c>
      <c r="DW45">
        <v>38124.6</v>
      </c>
      <c r="DX45">
        <v>2.01152</v>
      </c>
      <c r="DY45">
        <v>2.2632300000000001</v>
      </c>
      <c r="DZ45">
        <v>0.13600999999999999</v>
      </c>
      <c r="EA45">
        <v>0</v>
      </c>
      <c r="EB45">
        <v>22.4206</v>
      </c>
      <c r="EC45">
        <v>999.9</v>
      </c>
      <c r="ED45">
        <v>64.540000000000006</v>
      </c>
      <c r="EE45">
        <v>22.143999999999998</v>
      </c>
      <c r="EF45">
        <v>16.904800000000002</v>
      </c>
      <c r="EG45">
        <v>63.944800000000001</v>
      </c>
      <c r="EH45">
        <v>26.3462</v>
      </c>
      <c r="EI45">
        <v>1</v>
      </c>
      <c r="EJ45">
        <v>-0.41328799999999999</v>
      </c>
      <c r="EK45">
        <v>-4.2088200000000002</v>
      </c>
      <c r="EL45">
        <v>20.229900000000001</v>
      </c>
      <c r="EM45">
        <v>5.2626600000000003</v>
      </c>
      <c r="EN45">
        <v>12.0062</v>
      </c>
      <c r="EO45">
        <v>4.9996499999999999</v>
      </c>
      <c r="EP45">
        <v>3.2869299999999999</v>
      </c>
      <c r="EQ45">
        <v>9999</v>
      </c>
      <c r="ER45">
        <v>9999</v>
      </c>
      <c r="ES45">
        <v>999.9</v>
      </c>
      <c r="ET45">
        <v>9999</v>
      </c>
      <c r="EU45">
        <v>1.8722099999999999</v>
      </c>
      <c r="EV45">
        <v>1.8730500000000001</v>
      </c>
      <c r="EW45">
        <v>1.8692599999999999</v>
      </c>
      <c r="EX45">
        <v>1.8749899999999999</v>
      </c>
      <c r="EY45">
        <v>1.87531</v>
      </c>
      <c r="EZ45">
        <v>1.8737699999999999</v>
      </c>
      <c r="FA45">
        <v>1.87225</v>
      </c>
      <c r="FB45">
        <v>1.87134</v>
      </c>
      <c r="FC45">
        <v>5</v>
      </c>
      <c r="FD45">
        <v>0</v>
      </c>
      <c r="FE45">
        <v>0</v>
      </c>
      <c r="FF45">
        <v>0</v>
      </c>
      <c r="FG45" t="s">
        <v>348</v>
      </c>
      <c r="FH45" t="s">
        <v>349</v>
      </c>
      <c r="FI45" t="s">
        <v>350</v>
      </c>
      <c r="FJ45" t="s">
        <v>350</v>
      </c>
      <c r="FK45" t="s">
        <v>350</v>
      </c>
      <c r="FL45" t="s">
        <v>350</v>
      </c>
      <c r="FM45">
        <v>0</v>
      </c>
      <c r="FN45">
        <v>100</v>
      </c>
      <c r="FO45">
        <v>100</v>
      </c>
      <c r="FP45">
        <v>0.71299999999999997</v>
      </c>
      <c r="FQ45">
        <v>5.9299999999999999E-2</v>
      </c>
      <c r="FR45">
        <v>0.34321388301456301</v>
      </c>
      <c r="FS45">
        <v>1.93526017593624E-3</v>
      </c>
      <c r="FT45">
        <v>-2.6352868309754201E-6</v>
      </c>
      <c r="FU45">
        <v>7.4988703689445403E-10</v>
      </c>
      <c r="FV45">
        <v>5.9295258707654903E-2</v>
      </c>
      <c r="FW45">
        <v>0</v>
      </c>
      <c r="FX45">
        <v>0</v>
      </c>
      <c r="FY45">
        <v>0</v>
      </c>
      <c r="FZ45">
        <v>1</v>
      </c>
      <c r="GA45">
        <v>1999</v>
      </c>
      <c r="GB45">
        <v>0</v>
      </c>
      <c r="GC45">
        <v>14</v>
      </c>
      <c r="GD45">
        <v>2.8</v>
      </c>
      <c r="GE45">
        <v>2.8</v>
      </c>
      <c r="GF45">
        <v>1.02295</v>
      </c>
      <c r="GG45">
        <v>2.49756</v>
      </c>
      <c r="GH45">
        <v>1.5979000000000001</v>
      </c>
      <c r="GI45">
        <v>2.35107</v>
      </c>
      <c r="GJ45">
        <v>1.64917</v>
      </c>
      <c r="GK45">
        <v>2.34497</v>
      </c>
      <c r="GL45">
        <v>25.9222</v>
      </c>
      <c r="GM45">
        <v>14.2546</v>
      </c>
      <c r="GN45">
        <v>19</v>
      </c>
      <c r="GO45">
        <v>451.24200000000002</v>
      </c>
      <c r="GP45">
        <v>637.74</v>
      </c>
      <c r="GQ45">
        <v>28.951499999999999</v>
      </c>
      <c r="GR45">
        <v>21.934899999999999</v>
      </c>
      <c r="GS45">
        <v>30.000599999999999</v>
      </c>
      <c r="GT45">
        <v>21.871600000000001</v>
      </c>
      <c r="GU45">
        <v>21.8551</v>
      </c>
      <c r="GV45">
        <v>20.611699999999999</v>
      </c>
      <c r="GW45">
        <v>28.459700000000002</v>
      </c>
      <c r="GX45">
        <v>100</v>
      </c>
      <c r="GY45">
        <v>29.138100000000001</v>
      </c>
      <c r="GZ45">
        <v>388.79599999999999</v>
      </c>
      <c r="HA45">
        <v>12.5068</v>
      </c>
      <c r="HB45">
        <v>101.319</v>
      </c>
      <c r="HC45">
        <v>101.303</v>
      </c>
    </row>
    <row r="46" spans="1:211" x14ac:dyDescent="0.2">
      <c r="A46">
        <v>30</v>
      </c>
      <c r="B46">
        <v>1736449763</v>
      </c>
      <c r="C46">
        <v>58</v>
      </c>
      <c r="D46" t="s">
        <v>407</v>
      </c>
      <c r="E46" t="s">
        <v>408</v>
      </c>
      <c r="F46">
        <v>2</v>
      </c>
      <c r="G46">
        <v>1736449762</v>
      </c>
      <c r="H46">
        <f t="shared" si="0"/>
        <v>2.5737034920498918E-3</v>
      </c>
      <c r="I46">
        <f t="shared" si="1"/>
        <v>2.573703492049892</v>
      </c>
      <c r="J46">
        <f t="shared" si="2"/>
        <v>16.212170283501329</v>
      </c>
      <c r="K46">
        <f t="shared" si="3"/>
        <v>315.40499999999997</v>
      </c>
      <c r="L46">
        <f t="shared" si="4"/>
        <v>143.51314675468493</v>
      </c>
      <c r="M46">
        <f t="shared" si="5"/>
        <v>14.682518333917063</v>
      </c>
      <c r="N46">
        <f t="shared" si="6"/>
        <v>32.268400490339999</v>
      </c>
      <c r="O46">
        <f t="shared" si="7"/>
        <v>0.1597589435436593</v>
      </c>
      <c r="P46">
        <f t="shared" si="8"/>
        <v>3.5355989445369418</v>
      </c>
      <c r="Q46">
        <f t="shared" si="9"/>
        <v>0.15585420152335278</v>
      </c>
      <c r="R46">
        <f t="shared" si="10"/>
        <v>9.7751752539168624E-2</v>
      </c>
      <c r="S46">
        <f t="shared" si="11"/>
        <v>190.43982856800002</v>
      </c>
      <c r="T46">
        <f t="shared" si="12"/>
        <v>25.331971123094061</v>
      </c>
      <c r="U46">
        <f t="shared" si="13"/>
        <v>25.331971123094061</v>
      </c>
      <c r="V46">
        <f t="shared" si="14"/>
        <v>3.2431560625383167</v>
      </c>
      <c r="W46">
        <f t="shared" si="15"/>
        <v>50.265543862327263</v>
      </c>
      <c r="X46">
        <f t="shared" si="16"/>
        <v>1.5936285751904</v>
      </c>
      <c r="Y46">
        <f t="shared" si="17"/>
        <v>3.1704194419047833</v>
      </c>
      <c r="Z46">
        <f t="shared" si="18"/>
        <v>1.6495274873479167</v>
      </c>
      <c r="AA46">
        <f t="shared" si="19"/>
        <v>-113.50032399940022</v>
      </c>
      <c r="AB46">
        <f t="shared" si="20"/>
        <v>-72.598305740469982</v>
      </c>
      <c r="AC46">
        <f t="shared" si="21"/>
        <v>-4.3495299609077183</v>
      </c>
      <c r="AD46">
        <f t="shared" si="22"/>
        <v>-8.33113277789721E-3</v>
      </c>
      <c r="AE46">
        <f t="shared" si="23"/>
        <v>43.149121059046806</v>
      </c>
      <c r="AF46">
        <f t="shared" si="24"/>
        <v>2.5730640318107092</v>
      </c>
      <c r="AG46">
        <f t="shared" si="25"/>
        <v>16.212170283501329</v>
      </c>
      <c r="AH46">
        <v>362.38248115493798</v>
      </c>
      <c r="AI46">
        <v>320.42156969696998</v>
      </c>
      <c r="AJ46">
        <v>3.1950153436591302</v>
      </c>
      <c r="AK46">
        <v>84.5062676990527</v>
      </c>
      <c r="AL46">
        <f t="shared" si="26"/>
        <v>2.573703492049892</v>
      </c>
      <c r="AM46">
        <v>12.535542414136</v>
      </c>
      <c r="AN46">
        <v>15.575297902097899</v>
      </c>
      <c r="AO46">
        <v>-9.3612173079380208E-6</v>
      </c>
      <c r="AP46">
        <v>123.873733639405</v>
      </c>
      <c r="AQ46">
        <v>36</v>
      </c>
      <c r="AR46">
        <v>7</v>
      </c>
      <c r="AS46">
        <f t="shared" si="27"/>
        <v>1</v>
      </c>
      <c r="AT46">
        <f t="shared" si="28"/>
        <v>0</v>
      </c>
      <c r="AU46">
        <f t="shared" si="29"/>
        <v>54421.542863892988</v>
      </c>
      <c r="AV46">
        <f t="shared" si="30"/>
        <v>1200</v>
      </c>
      <c r="AW46">
        <f t="shared" si="31"/>
        <v>1011.5996507999999</v>
      </c>
      <c r="AX46">
        <f t="shared" si="32"/>
        <v>0.84299970899999999</v>
      </c>
      <c r="AY46">
        <f t="shared" si="33"/>
        <v>0.15869985714000001</v>
      </c>
      <c r="AZ46">
        <v>6</v>
      </c>
      <c r="BA46">
        <v>0.5</v>
      </c>
      <c r="BB46" t="s">
        <v>345</v>
      </c>
      <c r="BC46">
        <v>2</v>
      </c>
      <c r="BD46" t="b">
        <v>1</v>
      </c>
      <c r="BE46">
        <v>1736449762</v>
      </c>
      <c r="BF46">
        <v>315.40499999999997</v>
      </c>
      <c r="BG46">
        <v>368.14600000000002</v>
      </c>
      <c r="BH46">
        <v>15.5768</v>
      </c>
      <c r="BI46">
        <v>12.5379</v>
      </c>
      <c r="BJ46">
        <v>314.69</v>
      </c>
      <c r="BK46">
        <v>15.5175</v>
      </c>
      <c r="BL46">
        <v>500.11200000000002</v>
      </c>
      <c r="BM46">
        <v>102.206</v>
      </c>
      <c r="BN46">
        <v>0.101828</v>
      </c>
      <c r="BO46">
        <v>24.9511</v>
      </c>
      <c r="BP46">
        <v>24.648800000000001</v>
      </c>
      <c r="BQ46">
        <v>999.9</v>
      </c>
      <c r="BR46">
        <v>0</v>
      </c>
      <c r="BS46">
        <v>0</v>
      </c>
      <c r="BT46">
        <v>10001.200000000001</v>
      </c>
      <c r="BU46">
        <v>385.27499999999998</v>
      </c>
      <c r="BV46">
        <v>127.401</v>
      </c>
      <c r="BW46">
        <v>-52.741300000000003</v>
      </c>
      <c r="BX46">
        <v>320.39600000000002</v>
      </c>
      <c r="BY46">
        <v>372.82100000000003</v>
      </c>
      <c r="BZ46">
        <v>3.0388999999999999</v>
      </c>
      <c r="CA46">
        <v>368.14600000000002</v>
      </c>
      <c r="CB46">
        <v>12.5379</v>
      </c>
      <c r="CC46">
        <v>1.5920399999999999</v>
      </c>
      <c r="CD46">
        <v>1.28145</v>
      </c>
      <c r="CE46">
        <v>13.882</v>
      </c>
      <c r="CF46">
        <v>10.583</v>
      </c>
      <c r="CG46">
        <v>1200</v>
      </c>
      <c r="CH46">
        <v>0.90000100000000005</v>
      </c>
      <c r="CI46">
        <v>9.9998699999999996E-2</v>
      </c>
      <c r="CJ46">
        <v>20</v>
      </c>
      <c r="CK46">
        <v>23455.9</v>
      </c>
      <c r="CL46">
        <v>1736449596</v>
      </c>
      <c r="CM46" t="s">
        <v>346</v>
      </c>
      <c r="CN46">
        <v>1736449594</v>
      </c>
      <c r="CO46">
        <v>1736449596</v>
      </c>
      <c r="CP46">
        <v>2</v>
      </c>
      <c r="CQ46">
        <v>0.52600000000000002</v>
      </c>
      <c r="CR46">
        <v>-1.4999999999999999E-2</v>
      </c>
      <c r="CS46">
        <v>0.63</v>
      </c>
      <c r="CT46">
        <v>3.9E-2</v>
      </c>
      <c r="CU46">
        <v>200</v>
      </c>
      <c r="CV46">
        <v>13</v>
      </c>
      <c r="CW46">
        <v>0.21</v>
      </c>
      <c r="CX46">
        <v>0.03</v>
      </c>
      <c r="CY46">
        <v>-49.88993</v>
      </c>
      <c r="CZ46">
        <v>-18.7892210526316</v>
      </c>
      <c r="DA46">
        <v>1.8148242537777599</v>
      </c>
      <c r="DB46">
        <v>0</v>
      </c>
      <c r="DC46">
        <v>3.0446369999999998</v>
      </c>
      <c r="DD46">
        <v>-2.4366315789469101E-2</v>
      </c>
      <c r="DE46">
        <v>3.1644053153791801E-3</v>
      </c>
      <c r="DF46">
        <v>1</v>
      </c>
      <c r="DG46">
        <v>1</v>
      </c>
      <c r="DH46">
        <v>2</v>
      </c>
      <c r="DI46" t="s">
        <v>347</v>
      </c>
      <c r="DJ46">
        <v>3.1197499999999998</v>
      </c>
      <c r="DK46">
        <v>2.8016899999999998</v>
      </c>
      <c r="DL46">
        <v>8.1002199999999996E-2</v>
      </c>
      <c r="DM46">
        <v>9.2647699999999999E-2</v>
      </c>
      <c r="DN46">
        <v>8.7080500000000005E-2</v>
      </c>
      <c r="DO46">
        <v>7.4987499999999999E-2</v>
      </c>
      <c r="DP46">
        <v>25628.7</v>
      </c>
      <c r="DQ46">
        <v>23385.200000000001</v>
      </c>
      <c r="DR46">
        <v>26681</v>
      </c>
      <c r="DS46">
        <v>24115.599999999999</v>
      </c>
      <c r="DT46">
        <v>33660.1</v>
      </c>
      <c r="DU46">
        <v>32483.5</v>
      </c>
      <c r="DV46">
        <v>40341.699999999997</v>
      </c>
      <c r="DW46">
        <v>38124.699999999997</v>
      </c>
      <c r="DX46">
        <v>2.0138500000000001</v>
      </c>
      <c r="DY46">
        <v>2.2621000000000002</v>
      </c>
      <c r="DZ46">
        <v>0.13509399999999999</v>
      </c>
      <c r="EA46">
        <v>0</v>
      </c>
      <c r="EB46">
        <v>22.4192</v>
      </c>
      <c r="EC46">
        <v>999.9</v>
      </c>
      <c r="ED46">
        <v>64.564999999999998</v>
      </c>
      <c r="EE46">
        <v>22.154</v>
      </c>
      <c r="EF46">
        <v>16.919499999999999</v>
      </c>
      <c r="EG46">
        <v>63.834800000000001</v>
      </c>
      <c r="EH46">
        <v>26.177900000000001</v>
      </c>
      <c r="EI46">
        <v>1</v>
      </c>
      <c r="EJ46">
        <v>-0.412358</v>
      </c>
      <c r="EK46">
        <v>-4.4943999999999997</v>
      </c>
      <c r="EL46">
        <v>20.220500000000001</v>
      </c>
      <c r="EM46">
        <v>5.2625099999999998</v>
      </c>
      <c r="EN46">
        <v>12.0067</v>
      </c>
      <c r="EO46">
        <v>4.9996999999999998</v>
      </c>
      <c r="EP46">
        <v>3.28688</v>
      </c>
      <c r="EQ46">
        <v>9999</v>
      </c>
      <c r="ER46">
        <v>9999</v>
      </c>
      <c r="ES46">
        <v>999.9</v>
      </c>
      <c r="ET46">
        <v>9999</v>
      </c>
      <c r="EU46">
        <v>1.87219</v>
      </c>
      <c r="EV46">
        <v>1.8730500000000001</v>
      </c>
      <c r="EW46">
        <v>1.86927</v>
      </c>
      <c r="EX46">
        <v>1.8749899999999999</v>
      </c>
      <c r="EY46">
        <v>1.87531</v>
      </c>
      <c r="EZ46">
        <v>1.87378</v>
      </c>
      <c r="FA46">
        <v>1.87225</v>
      </c>
      <c r="FB46">
        <v>1.87134</v>
      </c>
      <c r="FC46">
        <v>5</v>
      </c>
      <c r="FD46">
        <v>0</v>
      </c>
      <c r="FE46">
        <v>0</v>
      </c>
      <c r="FF46">
        <v>0</v>
      </c>
      <c r="FG46" t="s">
        <v>348</v>
      </c>
      <c r="FH46" t="s">
        <v>349</v>
      </c>
      <c r="FI46" t="s">
        <v>350</v>
      </c>
      <c r="FJ46" t="s">
        <v>350</v>
      </c>
      <c r="FK46" t="s">
        <v>350</v>
      </c>
      <c r="FL46" t="s">
        <v>350</v>
      </c>
      <c r="FM46">
        <v>0</v>
      </c>
      <c r="FN46">
        <v>100</v>
      </c>
      <c r="FO46">
        <v>100</v>
      </c>
      <c r="FP46">
        <v>0.71699999999999997</v>
      </c>
      <c r="FQ46">
        <v>5.9299999999999999E-2</v>
      </c>
      <c r="FR46">
        <v>0.34321388301456301</v>
      </c>
      <c r="FS46">
        <v>1.93526017593624E-3</v>
      </c>
      <c r="FT46">
        <v>-2.6352868309754201E-6</v>
      </c>
      <c r="FU46">
        <v>7.4988703689445403E-10</v>
      </c>
      <c r="FV46">
        <v>5.9295258707654903E-2</v>
      </c>
      <c r="FW46">
        <v>0</v>
      </c>
      <c r="FX46">
        <v>0</v>
      </c>
      <c r="FY46">
        <v>0</v>
      </c>
      <c r="FZ46">
        <v>1</v>
      </c>
      <c r="GA46">
        <v>1999</v>
      </c>
      <c r="GB46">
        <v>0</v>
      </c>
      <c r="GC46">
        <v>14</v>
      </c>
      <c r="GD46">
        <v>2.8</v>
      </c>
      <c r="GE46">
        <v>2.8</v>
      </c>
      <c r="GF46">
        <v>1.0376000000000001</v>
      </c>
      <c r="GG46">
        <v>2.49634</v>
      </c>
      <c r="GH46">
        <v>1.5979000000000001</v>
      </c>
      <c r="GI46">
        <v>2.34985</v>
      </c>
      <c r="GJ46">
        <v>1.64917</v>
      </c>
      <c r="GK46">
        <v>2.2961399999999998</v>
      </c>
      <c r="GL46">
        <v>25.9222</v>
      </c>
      <c r="GM46">
        <v>14.263400000000001</v>
      </c>
      <c r="GN46">
        <v>19</v>
      </c>
      <c r="GO46">
        <v>452.62799999999999</v>
      </c>
      <c r="GP46">
        <v>636.83100000000002</v>
      </c>
      <c r="GQ46">
        <v>29.024699999999999</v>
      </c>
      <c r="GR46">
        <v>21.935400000000001</v>
      </c>
      <c r="GS46">
        <v>30.001200000000001</v>
      </c>
      <c r="GT46">
        <v>21.872499999999999</v>
      </c>
      <c r="GU46">
        <v>21.856000000000002</v>
      </c>
      <c r="GV46">
        <v>20.903199999999998</v>
      </c>
      <c r="GW46">
        <v>28.459700000000002</v>
      </c>
      <c r="GX46">
        <v>100</v>
      </c>
      <c r="GY46">
        <v>29.138100000000001</v>
      </c>
      <c r="GZ46">
        <v>395.49700000000001</v>
      </c>
      <c r="HA46">
        <v>12.506600000000001</v>
      </c>
      <c r="HB46">
        <v>101.318</v>
      </c>
      <c r="HC46">
        <v>101.304</v>
      </c>
    </row>
    <row r="47" spans="1:211" x14ac:dyDescent="0.2">
      <c r="A47">
        <v>31</v>
      </c>
      <c r="B47">
        <v>1736449765</v>
      </c>
      <c r="C47">
        <v>60</v>
      </c>
      <c r="D47" t="s">
        <v>409</v>
      </c>
      <c r="E47" t="s">
        <v>410</v>
      </c>
      <c r="F47">
        <v>2</v>
      </c>
      <c r="G47">
        <v>1736449763</v>
      </c>
      <c r="H47">
        <f t="shared" si="0"/>
        <v>2.5752588290873673E-3</v>
      </c>
      <c r="I47">
        <f t="shared" si="1"/>
        <v>2.5752588290873675</v>
      </c>
      <c r="J47">
        <f t="shared" si="2"/>
        <v>16.687052116572737</v>
      </c>
      <c r="K47">
        <f t="shared" si="3"/>
        <v>318.53399999999999</v>
      </c>
      <c r="L47">
        <f t="shared" si="4"/>
        <v>141.99878939357879</v>
      </c>
      <c r="M47">
        <f t="shared" si="5"/>
        <v>14.527584668512512</v>
      </c>
      <c r="N47">
        <f t="shared" si="6"/>
        <v>32.588514835670999</v>
      </c>
      <c r="O47">
        <f t="shared" si="7"/>
        <v>0.15998069725180386</v>
      </c>
      <c r="P47">
        <f t="shared" si="8"/>
        <v>3.5353203908357163</v>
      </c>
      <c r="Q47">
        <f t="shared" si="9"/>
        <v>0.15606495045649307</v>
      </c>
      <c r="R47">
        <f t="shared" si="10"/>
        <v>9.7884425566993533E-2</v>
      </c>
      <c r="S47">
        <f t="shared" si="11"/>
        <v>190.43991428399997</v>
      </c>
      <c r="T47">
        <f t="shared" si="12"/>
        <v>25.325761573320339</v>
      </c>
      <c r="U47">
        <f t="shared" si="13"/>
        <v>25.325761573320339</v>
      </c>
      <c r="V47">
        <f t="shared" si="14"/>
        <v>3.2419586059065053</v>
      </c>
      <c r="W47">
        <f t="shared" si="15"/>
        <v>50.284031362214101</v>
      </c>
      <c r="X47">
        <f t="shared" si="16"/>
        <v>1.5936538172408252</v>
      </c>
      <c r="Y47">
        <f t="shared" si="17"/>
        <v>3.1693039998347774</v>
      </c>
      <c r="Z47">
        <f t="shared" si="18"/>
        <v>1.6483047886656801</v>
      </c>
      <c r="AA47">
        <f t="shared" si="19"/>
        <v>-113.56891436275289</v>
      </c>
      <c r="AB47">
        <f t="shared" si="20"/>
        <v>-72.533587042976194</v>
      </c>
      <c r="AC47">
        <f t="shared" si="21"/>
        <v>-4.3457301394123942</v>
      </c>
      <c r="AD47">
        <f t="shared" si="22"/>
        <v>-8.3172611414994435E-3</v>
      </c>
      <c r="AE47">
        <f t="shared" si="23"/>
        <v>43.376668908712581</v>
      </c>
      <c r="AF47">
        <f t="shared" si="24"/>
        <v>2.5739690099667016</v>
      </c>
      <c r="AG47">
        <f t="shared" si="25"/>
        <v>16.687052116572737</v>
      </c>
      <c r="AH47">
        <v>369.14516154819802</v>
      </c>
      <c r="AI47">
        <v>326.74678787878798</v>
      </c>
      <c r="AJ47">
        <v>3.1771549575443401</v>
      </c>
      <c r="AK47">
        <v>84.5062676990527</v>
      </c>
      <c r="AL47">
        <f t="shared" si="26"/>
        <v>2.5752588290873675</v>
      </c>
      <c r="AM47">
        <v>12.536840063936999</v>
      </c>
      <c r="AN47">
        <v>15.577280419580401</v>
      </c>
      <c r="AO47">
        <v>-6.6884851593735301E-6</v>
      </c>
      <c r="AP47">
        <v>123.873733639405</v>
      </c>
      <c r="AQ47">
        <v>36</v>
      </c>
      <c r="AR47">
        <v>7</v>
      </c>
      <c r="AS47">
        <f t="shared" si="27"/>
        <v>1</v>
      </c>
      <c r="AT47">
        <f t="shared" si="28"/>
        <v>0</v>
      </c>
      <c r="AU47">
        <f t="shared" si="29"/>
        <v>54416.493307683224</v>
      </c>
      <c r="AV47">
        <f t="shared" si="30"/>
        <v>1200</v>
      </c>
      <c r="AW47">
        <f t="shared" si="31"/>
        <v>1011.5998254</v>
      </c>
      <c r="AX47">
        <f t="shared" si="32"/>
        <v>0.84299985450000003</v>
      </c>
      <c r="AY47">
        <f t="shared" si="33"/>
        <v>0.15869992856999998</v>
      </c>
      <c r="AZ47">
        <v>6</v>
      </c>
      <c r="BA47">
        <v>0.5</v>
      </c>
      <c r="BB47" t="s">
        <v>345</v>
      </c>
      <c r="BC47">
        <v>2</v>
      </c>
      <c r="BD47" t="b">
        <v>1</v>
      </c>
      <c r="BE47">
        <v>1736449763</v>
      </c>
      <c r="BF47">
        <v>318.53399999999999</v>
      </c>
      <c r="BG47">
        <v>371.5385</v>
      </c>
      <c r="BH47">
        <v>15.57705</v>
      </c>
      <c r="BI47">
        <v>12.5382</v>
      </c>
      <c r="BJ47">
        <v>317.8175</v>
      </c>
      <c r="BK47">
        <v>15.517749999999999</v>
      </c>
      <c r="BL47">
        <v>500.29599999999999</v>
      </c>
      <c r="BM47">
        <v>102.20650000000001</v>
      </c>
      <c r="BN47">
        <v>0.10130649999999999</v>
      </c>
      <c r="BO47">
        <v>24.9452</v>
      </c>
      <c r="BP47">
        <v>24.641649999999998</v>
      </c>
      <c r="BQ47">
        <v>999.9</v>
      </c>
      <c r="BR47">
        <v>0</v>
      </c>
      <c r="BS47">
        <v>0</v>
      </c>
      <c r="BT47">
        <v>9999.9750000000004</v>
      </c>
      <c r="BU47">
        <v>385.23899999999998</v>
      </c>
      <c r="BV47">
        <v>127.40649999999999</v>
      </c>
      <c r="BW47">
        <v>-53.004800000000003</v>
      </c>
      <c r="BX47">
        <v>323.5745</v>
      </c>
      <c r="BY47">
        <v>376.25650000000002</v>
      </c>
      <c r="BZ47">
        <v>3.0388500000000001</v>
      </c>
      <c r="CA47">
        <v>371.5385</v>
      </c>
      <c r="CB47">
        <v>12.5382</v>
      </c>
      <c r="CC47">
        <v>1.5920749999999999</v>
      </c>
      <c r="CD47">
        <v>1.28149</v>
      </c>
      <c r="CE47">
        <v>13.882350000000001</v>
      </c>
      <c r="CF47">
        <v>10.583449999999999</v>
      </c>
      <c r="CG47">
        <v>1200</v>
      </c>
      <c r="CH47">
        <v>0.90000049999999998</v>
      </c>
      <c r="CI47">
        <v>9.9999350000000001E-2</v>
      </c>
      <c r="CJ47">
        <v>20</v>
      </c>
      <c r="CK47">
        <v>23455.85</v>
      </c>
      <c r="CL47">
        <v>1736449596</v>
      </c>
      <c r="CM47" t="s">
        <v>346</v>
      </c>
      <c r="CN47">
        <v>1736449594</v>
      </c>
      <c r="CO47">
        <v>1736449596</v>
      </c>
      <c r="CP47">
        <v>2</v>
      </c>
      <c r="CQ47">
        <v>0.52600000000000002</v>
      </c>
      <c r="CR47">
        <v>-1.4999999999999999E-2</v>
      </c>
      <c r="CS47">
        <v>0.63</v>
      </c>
      <c r="CT47">
        <v>3.9E-2</v>
      </c>
      <c r="CU47">
        <v>200</v>
      </c>
      <c r="CV47">
        <v>13</v>
      </c>
      <c r="CW47">
        <v>0.21</v>
      </c>
      <c r="CX47">
        <v>0.03</v>
      </c>
      <c r="CY47">
        <v>-50.497990000000001</v>
      </c>
      <c r="CZ47">
        <v>-17.468670676691701</v>
      </c>
      <c r="DA47">
        <v>1.6873514112063299</v>
      </c>
      <c r="DB47">
        <v>0</v>
      </c>
      <c r="DC47">
        <v>3.0440230000000001</v>
      </c>
      <c r="DD47">
        <v>-3.47169924812048E-2</v>
      </c>
      <c r="DE47">
        <v>3.6758292941865799E-3</v>
      </c>
      <c r="DF47">
        <v>1</v>
      </c>
      <c r="DG47">
        <v>1</v>
      </c>
      <c r="DH47">
        <v>2</v>
      </c>
      <c r="DI47" t="s">
        <v>347</v>
      </c>
      <c r="DJ47">
        <v>3.1194700000000002</v>
      </c>
      <c r="DK47">
        <v>2.80104</v>
      </c>
      <c r="DL47">
        <v>8.2280699999999998E-2</v>
      </c>
      <c r="DM47">
        <v>9.3945100000000004E-2</v>
      </c>
      <c r="DN47">
        <v>8.7082999999999994E-2</v>
      </c>
      <c r="DO47">
        <v>7.4984899999999993E-2</v>
      </c>
      <c r="DP47">
        <v>25592.6</v>
      </c>
      <c r="DQ47">
        <v>23351.599999999999</v>
      </c>
      <c r="DR47">
        <v>26680.5</v>
      </c>
      <c r="DS47">
        <v>24115.5</v>
      </c>
      <c r="DT47">
        <v>33659.599999999999</v>
      </c>
      <c r="DU47">
        <v>32483.7</v>
      </c>
      <c r="DV47">
        <v>40341.1</v>
      </c>
      <c r="DW47">
        <v>38124.699999999997</v>
      </c>
      <c r="DX47">
        <v>2.0137999999999998</v>
      </c>
      <c r="DY47">
        <v>2.2625500000000001</v>
      </c>
      <c r="DZ47">
        <v>0.134073</v>
      </c>
      <c r="EA47">
        <v>0</v>
      </c>
      <c r="EB47">
        <v>22.417400000000001</v>
      </c>
      <c r="EC47">
        <v>999.9</v>
      </c>
      <c r="ED47">
        <v>64.564999999999998</v>
      </c>
      <c r="EE47">
        <v>22.154</v>
      </c>
      <c r="EF47">
        <v>16.919699999999999</v>
      </c>
      <c r="EG47">
        <v>64.354799999999997</v>
      </c>
      <c r="EH47">
        <v>26.450299999999999</v>
      </c>
      <c r="EI47">
        <v>1</v>
      </c>
      <c r="EJ47">
        <v>-0.41184199999999999</v>
      </c>
      <c r="EK47">
        <v>-4.2734800000000002</v>
      </c>
      <c r="EL47">
        <v>20.2285</v>
      </c>
      <c r="EM47">
        <v>5.2620699999999996</v>
      </c>
      <c r="EN47">
        <v>12.006399999999999</v>
      </c>
      <c r="EO47">
        <v>4.9996</v>
      </c>
      <c r="EP47">
        <v>3.28688</v>
      </c>
      <c r="EQ47">
        <v>9999</v>
      </c>
      <c r="ER47">
        <v>9999</v>
      </c>
      <c r="ES47">
        <v>999.9</v>
      </c>
      <c r="ET47">
        <v>9999</v>
      </c>
      <c r="EU47">
        <v>1.87222</v>
      </c>
      <c r="EV47">
        <v>1.8730599999999999</v>
      </c>
      <c r="EW47">
        <v>1.8692899999999999</v>
      </c>
      <c r="EX47">
        <v>1.8749899999999999</v>
      </c>
      <c r="EY47">
        <v>1.87531</v>
      </c>
      <c r="EZ47">
        <v>1.8737699999999999</v>
      </c>
      <c r="FA47">
        <v>1.87225</v>
      </c>
      <c r="FB47">
        <v>1.8713500000000001</v>
      </c>
      <c r="FC47">
        <v>5</v>
      </c>
      <c r="FD47">
        <v>0</v>
      </c>
      <c r="FE47">
        <v>0</v>
      </c>
      <c r="FF47">
        <v>0</v>
      </c>
      <c r="FG47" t="s">
        <v>348</v>
      </c>
      <c r="FH47" t="s">
        <v>349</v>
      </c>
      <c r="FI47" t="s">
        <v>350</v>
      </c>
      <c r="FJ47" t="s">
        <v>350</v>
      </c>
      <c r="FK47" t="s">
        <v>350</v>
      </c>
      <c r="FL47" t="s">
        <v>350</v>
      </c>
      <c r="FM47">
        <v>0</v>
      </c>
      <c r="FN47">
        <v>100</v>
      </c>
      <c r="FO47">
        <v>100</v>
      </c>
      <c r="FP47">
        <v>0.71899999999999997</v>
      </c>
      <c r="FQ47">
        <v>5.9299999999999999E-2</v>
      </c>
      <c r="FR47">
        <v>0.34321388301456301</v>
      </c>
      <c r="FS47">
        <v>1.93526017593624E-3</v>
      </c>
      <c r="FT47">
        <v>-2.6352868309754201E-6</v>
      </c>
      <c r="FU47">
        <v>7.4988703689445403E-10</v>
      </c>
      <c r="FV47">
        <v>5.9295258707654903E-2</v>
      </c>
      <c r="FW47">
        <v>0</v>
      </c>
      <c r="FX47">
        <v>0</v>
      </c>
      <c r="FY47">
        <v>0</v>
      </c>
      <c r="FZ47">
        <v>1</v>
      </c>
      <c r="GA47">
        <v>1999</v>
      </c>
      <c r="GB47">
        <v>0</v>
      </c>
      <c r="GC47">
        <v>14</v>
      </c>
      <c r="GD47">
        <v>2.9</v>
      </c>
      <c r="GE47">
        <v>2.8</v>
      </c>
      <c r="GF47">
        <v>1.0522499999999999</v>
      </c>
      <c r="GG47">
        <v>2.48291</v>
      </c>
      <c r="GH47">
        <v>1.5979000000000001</v>
      </c>
      <c r="GI47">
        <v>2.34985</v>
      </c>
      <c r="GJ47">
        <v>1.64917</v>
      </c>
      <c r="GK47">
        <v>2.3730500000000001</v>
      </c>
      <c r="GL47">
        <v>25.9222</v>
      </c>
      <c r="GM47">
        <v>14.2721</v>
      </c>
      <c r="GN47">
        <v>19</v>
      </c>
      <c r="GO47">
        <v>452.60300000000001</v>
      </c>
      <c r="GP47">
        <v>637.21199999999999</v>
      </c>
      <c r="GQ47">
        <v>29.1097</v>
      </c>
      <c r="GR47">
        <v>21.936299999999999</v>
      </c>
      <c r="GS47">
        <v>30.001200000000001</v>
      </c>
      <c r="GT47">
        <v>21.8734</v>
      </c>
      <c r="GU47">
        <v>21.8569</v>
      </c>
      <c r="GV47">
        <v>21.1968</v>
      </c>
      <c r="GW47">
        <v>28.459700000000002</v>
      </c>
      <c r="GX47">
        <v>100</v>
      </c>
      <c r="GY47">
        <v>29.1723</v>
      </c>
      <c r="GZ47">
        <v>402.22399999999999</v>
      </c>
      <c r="HA47">
        <v>12.5044</v>
      </c>
      <c r="HB47">
        <v>101.31699999999999</v>
      </c>
      <c r="HC47">
        <v>101.303</v>
      </c>
    </row>
    <row r="48" spans="1:211" x14ac:dyDescent="0.2">
      <c r="A48">
        <v>32</v>
      </c>
      <c r="B48">
        <v>1736449767</v>
      </c>
      <c r="C48">
        <v>62</v>
      </c>
      <c r="D48" t="s">
        <v>411</v>
      </c>
      <c r="E48" t="s">
        <v>412</v>
      </c>
      <c r="F48">
        <v>2</v>
      </c>
      <c r="G48">
        <v>1736449766</v>
      </c>
      <c r="H48">
        <f t="shared" si="0"/>
        <v>2.5751681221957267E-3</v>
      </c>
      <c r="I48">
        <f t="shared" si="1"/>
        <v>2.5751681221957265</v>
      </c>
      <c r="J48">
        <f t="shared" si="2"/>
        <v>17.002042108031727</v>
      </c>
      <c r="K48">
        <f t="shared" si="3"/>
        <v>327.96699999999998</v>
      </c>
      <c r="L48">
        <f t="shared" si="4"/>
        <v>148.31861767518387</v>
      </c>
      <c r="M48">
        <f t="shared" si="5"/>
        <v>15.174231728593202</v>
      </c>
      <c r="N48">
        <f t="shared" si="6"/>
        <v>33.553759705543698</v>
      </c>
      <c r="O48">
        <f t="shared" si="7"/>
        <v>0.16026183107141143</v>
      </c>
      <c r="P48">
        <f t="shared" si="8"/>
        <v>3.5378940580895497</v>
      </c>
      <c r="Q48">
        <f t="shared" si="9"/>
        <v>0.15633527495453339</v>
      </c>
      <c r="R48">
        <f t="shared" si="10"/>
        <v>9.8054319498579276E-2</v>
      </c>
      <c r="S48">
        <f t="shared" si="11"/>
        <v>190.44</v>
      </c>
      <c r="T48">
        <f t="shared" si="12"/>
        <v>25.31122364252052</v>
      </c>
      <c r="U48">
        <f t="shared" si="13"/>
        <v>25.31122364252052</v>
      </c>
      <c r="V48">
        <f t="shared" si="14"/>
        <v>3.2391566056201526</v>
      </c>
      <c r="W48">
        <f t="shared" si="15"/>
        <v>50.329302473354687</v>
      </c>
      <c r="X48">
        <f t="shared" si="16"/>
        <v>1.59372864515347</v>
      </c>
      <c r="Y48">
        <f t="shared" si="17"/>
        <v>3.166601893593143</v>
      </c>
      <c r="Z48">
        <f t="shared" si="18"/>
        <v>1.6454279604666826</v>
      </c>
      <c r="AA48">
        <f t="shared" si="19"/>
        <v>-113.56491418883155</v>
      </c>
      <c r="AB48">
        <f t="shared" si="20"/>
        <v>-72.541008832871086</v>
      </c>
      <c r="AC48">
        <f t="shared" si="21"/>
        <v>-4.3423830411799589</v>
      </c>
      <c r="AD48">
        <f t="shared" si="22"/>
        <v>-8.3060628826103766E-3</v>
      </c>
      <c r="AE48">
        <f t="shared" si="23"/>
        <v>43.916147692420388</v>
      </c>
      <c r="AF48">
        <f t="shared" si="24"/>
        <v>2.5745877509411694</v>
      </c>
      <c r="AG48">
        <f t="shared" si="25"/>
        <v>17.002042108031727</v>
      </c>
      <c r="AH48">
        <v>375.96531897296097</v>
      </c>
      <c r="AI48">
        <v>333.13664848484802</v>
      </c>
      <c r="AJ48">
        <v>3.1835319873318499</v>
      </c>
      <c r="AK48">
        <v>84.5062676990527</v>
      </c>
      <c r="AL48">
        <f t="shared" si="26"/>
        <v>2.5751681221957265</v>
      </c>
      <c r="AM48">
        <v>12.5379459200329</v>
      </c>
      <c r="AN48">
        <v>15.5783188811189</v>
      </c>
      <c r="AO48">
        <v>1.01308839999159E-6</v>
      </c>
      <c r="AP48">
        <v>123.873733639405</v>
      </c>
      <c r="AQ48">
        <v>36</v>
      </c>
      <c r="AR48">
        <v>7</v>
      </c>
      <c r="AS48">
        <f t="shared" si="27"/>
        <v>1</v>
      </c>
      <c r="AT48">
        <f t="shared" si="28"/>
        <v>0</v>
      </c>
      <c r="AU48">
        <f t="shared" si="29"/>
        <v>54475.886238619416</v>
      </c>
      <c r="AV48">
        <f t="shared" si="30"/>
        <v>1200</v>
      </c>
      <c r="AW48">
        <f t="shared" si="31"/>
        <v>1011.5999999999999</v>
      </c>
      <c r="AX48">
        <f t="shared" si="32"/>
        <v>0.84299999999999997</v>
      </c>
      <c r="AY48">
        <f t="shared" si="33"/>
        <v>0.15870000000000001</v>
      </c>
      <c r="AZ48">
        <v>6</v>
      </c>
      <c r="BA48">
        <v>0.5</v>
      </c>
      <c r="BB48" t="s">
        <v>345</v>
      </c>
      <c r="BC48">
        <v>2</v>
      </c>
      <c r="BD48" t="b">
        <v>1</v>
      </c>
      <c r="BE48">
        <v>1736449766</v>
      </c>
      <c r="BF48">
        <v>327.96699999999998</v>
      </c>
      <c r="BG48">
        <v>381.65</v>
      </c>
      <c r="BH48">
        <v>15.5777</v>
      </c>
      <c r="BI48">
        <v>12.538</v>
      </c>
      <c r="BJ48">
        <v>327.24700000000001</v>
      </c>
      <c r="BK48">
        <v>15.5184</v>
      </c>
      <c r="BL48">
        <v>500.27600000000001</v>
      </c>
      <c r="BM48">
        <v>102.209</v>
      </c>
      <c r="BN48">
        <v>9.9341100000000002E-2</v>
      </c>
      <c r="BO48">
        <v>24.930900000000001</v>
      </c>
      <c r="BP48">
        <v>24.6204</v>
      </c>
      <c r="BQ48">
        <v>999.9</v>
      </c>
      <c r="BR48">
        <v>0</v>
      </c>
      <c r="BS48">
        <v>0</v>
      </c>
      <c r="BT48">
        <v>10010.6</v>
      </c>
      <c r="BU48">
        <v>385.13600000000002</v>
      </c>
      <c r="BV48">
        <v>127.464</v>
      </c>
      <c r="BW48">
        <v>-53.682899999999997</v>
      </c>
      <c r="BX48">
        <v>333.15699999999998</v>
      </c>
      <c r="BY48">
        <v>386.49599999999998</v>
      </c>
      <c r="BZ48">
        <v>3.0397400000000001</v>
      </c>
      <c r="CA48">
        <v>381.65</v>
      </c>
      <c r="CB48">
        <v>12.538</v>
      </c>
      <c r="CC48">
        <v>1.59219</v>
      </c>
      <c r="CD48">
        <v>1.2815000000000001</v>
      </c>
      <c r="CE48">
        <v>13.8834</v>
      </c>
      <c r="CF48">
        <v>10.583600000000001</v>
      </c>
      <c r="CG48">
        <v>1200</v>
      </c>
      <c r="CH48">
        <v>0.9</v>
      </c>
      <c r="CI48">
        <v>0.1</v>
      </c>
      <c r="CJ48">
        <v>20</v>
      </c>
      <c r="CK48">
        <v>23455.8</v>
      </c>
      <c r="CL48">
        <v>1736449596</v>
      </c>
      <c r="CM48" t="s">
        <v>346</v>
      </c>
      <c r="CN48">
        <v>1736449594</v>
      </c>
      <c r="CO48">
        <v>1736449596</v>
      </c>
      <c r="CP48">
        <v>2</v>
      </c>
      <c r="CQ48">
        <v>0.52600000000000002</v>
      </c>
      <c r="CR48">
        <v>-1.4999999999999999E-2</v>
      </c>
      <c r="CS48">
        <v>0.63</v>
      </c>
      <c r="CT48">
        <v>3.9E-2</v>
      </c>
      <c r="CU48">
        <v>200</v>
      </c>
      <c r="CV48">
        <v>13</v>
      </c>
      <c r="CW48">
        <v>0.21</v>
      </c>
      <c r="CX48">
        <v>0.03</v>
      </c>
      <c r="CY48">
        <v>-51.067635000000003</v>
      </c>
      <c r="CZ48">
        <v>-16.4931112781954</v>
      </c>
      <c r="DA48">
        <v>1.5935078563581</v>
      </c>
      <c r="DB48">
        <v>0</v>
      </c>
      <c r="DC48">
        <v>3.0432774999999999</v>
      </c>
      <c r="DD48">
        <v>-3.8332781954882399E-2</v>
      </c>
      <c r="DE48">
        <v>3.8720174005290901E-3</v>
      </c>
      <c r="DF48">
        <v>1</v>
      </c>
      <c r="DG48">
        <v>1</v>
      </c>
      <c r="DH48">
        <v>2</v>
      </c>
      <c r="DI48" t="s">
        <v>347</v>
      </c>
      <c r="DJ48">
        <v>3.1189900000000002</v>
      </c>
      <c r="DK48">
        <v>2.8003300000000002</v>
      </c>
      <c r="DL48">
        <v>8.3554400000000001E-2</v>
      </c>
      <c r="DM48">
        <v>9.5241199999999998E-2</v>
      </c>
      <c r="DN48">
        <v>8.7088200000000004E-2</v>
      </c>
      <c r="DO48">
        <v>7.4983800000000003E-2</v>
      </c>
      <c r="DP48">
        <v>25556.9</v>
      </c>
      <c r="DQ48">
        <v>23318</v>
      </c>
      <c r="DR48">
        <v>26680.400000000001</v>
      </c>
      <c r="DS48">
        <v>24115.3</v>
      </c>
      <c r="DT48">
        <v>33659.4</v>
      </c>
      <c r="DU48">
        <v>32483.599999999999</v>
      </c>
      <c r="DV48">
        <v>40341</v>
      </c>
      <c r="DW48">
        <v>38124.300000000003</v>
      </c>
      <c r="DX48">
        <v>2.0135000000000001</v>
      </c>
      <c r="DY48">
        <v>2.2631999999999999</v>
      </c>
      <c r="DZ48">
        <v>0.133969</v>
      </c>
      <c r="EA48">
        <v>0</v>
      </c>
      <c r="EB48">
        <v>22.415600000000001</v>
      </c>
      <c r="EC48">
        <v>999.9</v>
      </c>
      <c r="ED48">
        <v>64.564999999999998</v>
      </c>
      <c r="EE48">
        <v>22.154</v>
      </c>
      <c r="EF48">
        <v>16.920500000000001</v>
      </c>
      <c r="EG48">
        <v>63.884799999999998</v>
      </c>
      <c r="EH48">
        <v>26.694700000000001</v>
      </c>
      <c r="EI48">
        <v>1</v>
      </c>
      <c r="EJ48">
        <v>-0.41187200000000002</v>
      </c>
      <c r="EK48">
        <v>-4.2175700000000003</v>
      </c>
      <c r="EL48">
        <v>20.230499999999999</v>
      </c>
      <c r="EM48">
        <v>5.2616199999999997</v>
      </c>
      <c r="EN48">
        <v>12.0061</v>
      </c>
      <c r="EO48">
        <v>4.9993999999999996</v>
      </c>
      <c r="EP48">
        <v>3.28688</v>
      </c>
      <c r="EQ48">
        <v>9999</v>
      </c>
      <c r="ER48">
        <v>9999</v>
      </c>
      <c r="ES48">
        <v>999.9</v>
      </c>
      <c r="ET48">
        <v>9999</v>
      </c>
      <c r="EU48">
        <v>1.87222</v>
      </c>
      <c r="EV48">
        <v>1.8730800000000001</v>
      </c>
      <c r="EW48">
        <v>1.8692800000000001</v>
      </c>
      <c r="EX48">
        <v>1.875</v>
      </c>
      <c r="EY48">
        <v>1.87531</v>
      </c>
      <c r="EZ48">
        <v>1.8737600000000001</v>
      </c>
      <c r="FA48">
        <v>1.87225</v>
      </c>
      <c r="FB48">
        <v>1.8713599999999999</v>
      </c>
      <c r="FC48">
        <v>5</v>
      </c>
      <c r="FD48">
        <v>0</v>
      </c>
      <c r="FE48">
        <v>0</v>
      </c>
      <c r="FF48">
        <v>0</v>
      </c>
      <c r="FG48" t="s">
        <v>348</v>
      </c>
      <c r="FH48" t="s">
        <v>349</v>
      </c>
      <c r="FI48" t="s">
        <v>350</v>
      </c>
      <c r="FJ48" t="s">
        <v>350</v>
      </c>
      <c r="FK48" t="s">
        <v>350</v>
      </c>
      <c r="FL48" t="s">
        <v>350</v>
      </c>
      <c r="FM48">
        <v>0</v>
      </c>
      <c r="FN48">
        <v>100</v>
      </c>
      <c r="FO48">
        <v>100</v>
      </c>
      <c r="FP48">
        <v>0.72199999999999998</v>
      </c>
      <c r="FQ48">
        <v>5.9299999999999999E-2</v>
      </c>
      <c r="FR48">
        <v>0.34321388301456301</v>
      </c>
      <c r="FS48">
        <v>1.93526017593624E-3</v>
      </c>
      <c r="FT48">
        <v>-2.6352868309754201E-6</v>
      </c>
      <c r="FU48">
        <v>7.4988703689445403E-10</v>
      </c>
      <c r="FV48">
        <v>5.9295258707654903E-2</v>
      </c>
      <c r="FW48">
        <v>0</v>
      </c>
      <c r="FX48">
        <v>0</v>
      </c>
      <c r="FY48">
        <v>0</v>
      </c>
      <c r="FZ48">
        <v>1</v>
      </c>
      <c r="GA48">
        <v>1999</v>
      </c>
      <c r="GB48">
        <v>0</v>
      </c>
      <c r="GC48">
        <v>14</v>
      </c>
      <c r="GD48">
        <v>2.9</v>
      </c>
      <c r="GE48">
        <v>2.9</v>
      </c>
      <c r="GF48">
        <v>1.0668899999999999</v>
      </c>
      <c r="GG48">
        <v>2.4841299999999999</v>
      </c>
      <c r="GH48">
        <v>1.5979000000000001</v>
      </c>
      <c r="GI48">
        <v>2.35107</v>
      </c>
      <c r="GJ48">
        <v>1.64917</v>
      </c>
      <c r="GK48">
        <v>2.4670399999999999</v>
      </c>
      <c r="GL48">
        <v>25.901599999999998</v>
      </c>
      <c r="GM48">
        <v>14.280900000000001</v>
      </c>
      <c r="GN48">
        <v>19</v>
      </c>
      <c r="GO48">
        <v>452.41</v>
      </c>
      <c r="GP48">
        <v>637.75599999999997</v>
      </c>
      <c r="GQ48">
        <v>29.148199999999999</v>
      </c>
      <c r="GR48">
        <v>21.937200000000001</v>
      </c>
      <c r="GS48">
        <v>30.000800000000002</v>
      </c>
      <c r="GT48">
        <v>21.874300000000002</v>
      </c>
      <c r="GU48">
        <v>21.857800000000001</v>
      </c>
      <c r="GV48">
        <v>21.485299999999999</v>
      </c>
      <c r="GW48">
        <v>28.459700000000002</v>
      </c>
      <c r="GX48">
        <v>100</v>
      </c>
      <c r="GY48">
        <v>29.1723</v>
      </c>
      <c r="GZ48">
        <v>408.92599999999999</v>
      </c>
      <c r="HA48">
        <v>12.4964</v>
      </c>
      <c r="HB48">
        <v>101.316</v>
      </c>
      <c r="HC48">
        <v>101.30200000000001</v>
      </c>
    </row>
    <row r="49" spans="1:211" x14ac:dyDescent="0.2">
      <c r="A49">
        <v>33</v>
      </c>
      <c r="B49">
        <v>1736449769</v>
      </c>
      <c r="C49">
        <v>64</v>
      </c>
      <c r="D49" t="s">
        <v>413</v>
      </c>
      <c r="E49" t="s">
        <v>414</v>
      </c>
      <c r="F49">
        <v>2</v>
      </c>
      <c r="G49">
        <v>1736449767</v>
      </c>
      <c r="H49">
        <f t="shared" si="0"/>
        <v>2.5746085919383043E-3</v>
      </c>
      <c r="I49">
        <f t="shared" si="1"/>
        <v>2.5746085919383042</v>
      </c>
      <c r="J49">
        <f t="shared" si="2"/>
        <v>17.272424953647896</v>
      </c>
      <c r="K49">
        <f t="shared" si="3"/>
        <v>331.11200000000002</v>
      </c>
      <c r="L49">
        <f t="shared" si="4"/>
        <v>148.6734277513894</v>
      </c>
      <c r="M49">
        <f t="shared" si="5"/>
        <v>15.210522080255206</v>
      </c>
      <c r="N49">
        <f t="shared" si="6"/>
        <v>33.875497882912001</v>
      </c>
      <c r="O49">
        <f t="shared" si="7"/>
        <v>0.16026975283883593</v>
      </c>
      <c r="P49">
        <f t="shared" si="8"/>
        <v>3.540709474307917</v>
      </c>
      <c r="Q49">
        <f t="shared" si="9"/>
        <v>0.15634585383434213</v>
      </c>
      <c r="R49">
        <f t="shared" si="10"/>
        <v>9.8060703805315494E-2</v>
      </c>
      <c r="S49">
        <f t="shared" si="11"/>
        <v>190.439959284</v>
      </c>
      <c r="T49">
        <f t="shared" si="12"/>
        <v>25.309060477119793</v>
      </c>
      <c r="U49">
        <f t="shared" si="13"/>
        <v>25.309060477119793</v>
      </c>
      <c r="V49">
        <f t="shared" si="14"/>
        <v>3.2387398640423628</v>
      </c>
      <c r="W49">
        <f t="shared" si="15"/>
        <v>50.336890761358852</v>
      </c>
      <c r="X49">
        <f t="shared" si="16"/>
        <v>1.5937787851832002</v>
      </c>
      <c r="Y49">
        <f t="shared" si="17"/>
        <v>3.1662241371623718</v>
      </c>
      <c r="Z49">
        <f t="shared" si="18"/>
        <v>1.6449610788591627</v>
      </c>
      <c r="AA49">
        <f t="shared" si="19"/>
        <v>-113.54023890447922</v>
      </c>
      <c r="AB49">
        <f t="shared" si="20"/>
        <v>-72.567590040483211</v>
      </c>
      <c r="AC49">
        <f t="shared" si="21"/>
        <v>-4.3404291621570739</v>
      </c>
      <c r="AD49">
        <f t="shared" si="22"/>
        <v>-8.2988231195173512E-3</v>
      </c>
      <c r="AE49">
        <f t="shared" si="23"/>
        <v>44.098037321272407</v>
      </c>
      <c r="AF49">
        <f t="shared" si="24"/>
        <v>2.57392518108938</v>
      </c>
      <c r="AG49">
        <f t="shared" si="25"/>
        <v>17.272424953647896</v>
      </c>
      <c r="AH49">
        <v>382.80632170038001</v>
      </c>
      <c r="AI49">
        <v>339.54829696969699</v>
      </c>
      <c r="AJ49">
        <v>3.196399274135</v>
      </c>
      <c r="AK49">
        <v>84.5062676990527</v>
      </c>
      <c r="AL49">
        <f t="shared" si="26"/>
        <v>2.5746085919383042</v>
      </c>
      <c r="AM49">
        <v>12.5384635485761</v>
      </c>
      <c r="AN49">
        <v>15.5788692307692</v>
      </c>
      <c r="AO49">
        <v>9.7242302265696696E-6</v>
      </c>
      <c r="AP49">
        <v>123.873733639405</v>
      </c>
      <c r="AQ49">
        <v>36</v>
      </c>
      <c r="AR49">
        <v>7</v>
      </c>
      <c r="AS49">
        <f t="shared" si="27"/>
        <v>1</v>
      </c>
      <c r="AT49">
        <f t="shared" si="28"/>
        <v>0</v>
      </c>
      <c r="AU49">
        <f t="shared" si="29"/>
        <v>54538.335893799085</v>
      </c>
      <c r="AV49">
        <f t="shared" si="30"/>
        <v>1200</v>
      </c>
      <c r="AW49">
        <f t="shared" si="31"/>
        <v>1011.5998434000001</v>
      </c>
      <c r="AX49">
        <f t="shared" si="32"/>
        <v>0.84299986950000005</v>
      </c>
      <c r="AY49">
        <f t="shared" si="33"/>
        <v>0.15869996607</v>
      </c>
      <c r="AZ49">
        <v>6</v>
      </c>
      <c r="BA49">
        <v>0.5</v>
      </c>
      <c r="BB49" t="s">
        <v>345</v>
      </c>
      <c r="BC49">
        <v>2</v>
      </c>
      <c r="BD49" t="b">
        <v>1</v>
      </c>
      <c r="BE49">
        <v>1736449767</v>
      </c>
      <c r="BF49">
        <v>331.11200000000002</v>
      </c>
      <c r="BG49">
        <v>385.03649999999999</v>
      </c>
      <c r="BH49">
        <v>15.578200000000001</v>
      </c>
      <c r="BI49">
        <v>12.538500000000001</v>
      </c>
      <c r="BJ49">
        <v>330.39049999999997</v>
      </c>
      <c r="BK49">
        <v>15.5189</v>
      </c>
      <c r="BL49">
        <v>500.14699999999999</v>
      </c>
      <c r="BM49">
        <v>102.209</v>
      </c>
      <c r="BN49">
        <v>9.9276000000000003E-2</v>
      </c>
      <c r="BO49">
        <v>24.928899999999999</v>
      </c>
      <c r="BP49">
        <v>24.62</v>
      </c>
      <c r="BQ49">
        <v>999.9</v>
      </c>
      <c r="BR49">
        <v>0</v>
      </c>
      <c r="BS49">
        <v>0</v>
      </c>
      <c r="BT49">
        <v>10022.5</v>
      </c>
      <c r="BU49">
        <v>385.11849999999998</v>
      </c>
      <c r="BV49">
        <v>127.4555</v>
      </c>
      <c r="BW49">
        <v>-53.924349999999997</v>
      </c>
      <c r="BX49">
        <v>336.35199999999998</v>
      </c>
      <c r="BY49">
        <v>389.9255</v>
      </c>
      <c r="BZ49">
        <v>3.0397150000000002</v>
      </c>
      <c r="CA49">
        <v>385.03649999999999</v>
      </c>
      <c r="CB49">
        <v>12.538500000000001</v>
      </c>
      <c r="CC49">
        <v>1.5922350000000001</v>
      </c>
      <c r="CD49">
        <v>1.28155</v>
      </c>
      <c r="CE49">
        <v>13.883850000000001</v>
      </c>
      <c r="CF49">
        <v>10.584149999999999</v>
      </c>
      <c r="CG49">
        <v>1200</v>
      </c>
      <c r="CH49">
        <v>0.9</v>
      </c>
      <c r="CI49">
        <v>9.9999850000000001E-2</v>
      </c>
      <c r="CJ49">
        <v>20</v>
      </c>
      <c r="CK49">
        <v>23455.75</v>
      </c>
      <c r="CL49">
        <v>1736449596</v>
      </c>
      <c r="CM49" t="s">
        <v>346</v>
      </c>
      <c r="CN49">
        <v>1736449594</v>
      </c>
      <c r="CO49">
        <v>1736449596</v>
      </c>
      <c r="CP49">
        <v>2</v>
      </c>
      <c r="CQ49">
        <v>0.52600000000000002</v>
      </c>
      <c r="CR49">
        <v>-1.4999999999999999E-2</v>
      </c>
      <c r="CS49">
        <v>0.63</v>
      </c>
      <c r="CT49">
        <v>3.9E-2</v>
      </c>
      <c r="CU49">
        <v>200</v>
      </c>
      <c r="CV49">
        <v>13</v>
      </c>
      <c r="CW49">
        <v>0.21</v>
      </c>
      <c r="CX49">
        <v>0.03</v>
      </c>
      <c r="CY49">
        <v>-51.61195</v>
      </c>
      <c r="CZ49">
        <v>-15.5769022556391</v>
      </c>
      <c r="DA49">
        <v>1.5042856901200601</v>
      </c>
      <c r="DB49">
        <v>0</v>
      </c>
      <c r="DC49">
        <v>3.0423979999999999</v>
      </c>
      <c r="DD49">
        <v>-3.2248421052627901E-2</v>
      </c>
      <c r="DE49">
        <v>3.4713766721576299E-3</v>
      </c>
      <c r="DF49">
        <v>1</v>
      </c>
      <c r="DG49">
        <v>1</v>
      </c>
      <c r="DH49">
        <v>2</v>
      </c>
      <c r="DI49" t="s">
        <v>347</v>
      </c>
      <c r="DJ49">
        <v>3.1188500000000001</v>
      </c>
      <c r="DK49">
        <v>2.7999900000000002</v>
      </c>
      <c r="DL49">
        <v>8.4820699999999999E-2</v>
      </c>
      <c r="DM49">
        <v>9.6532400000000004E-2</v>
      </c>
      <c r="DN49">
        <v>8.7089899999999998E-2</v>
      </c>
      <c r="DO49">
        <v>7.4989100000000003E-2</v>
      </c>
      <c r="DP49">
        <v>25521.8</v>
      </c>
      <c r="DQ49">
        <v>23284.400000000001</v>
      </c>
      <c r="DR49">
        <v>26680.5</v>
      </c>
      <c r="DS49">
        <v>24114.9</v>
      </c>
      <c r="DT49">
        <v>33658.9</v>
      </c>
      <c r="DU49">
        <v>32483.200000000001</v>
      </c>
      <c r="DV49">
        <v>40340.300000000003</v>
      </c>
      <c r="DW49">
        <v>38123.9</v>
      </c>
      <c r="DX49">
        <v>2.0125700000000002</v>
      </c>
      <c r="DY49">
        <v>2.2632699999999999</v>
      </c>
      <c r="DZ49">
        <v>0.134349</v>
      </c>
      <c r="EA49">
        <v>0</v>
      </c>
      <c r="EB49">
        <v>22.413399999999999</v>
      </c>
      <c r="EC49">
        <v>999.9</v>
      </c>
      <c r="ED49">
        <v>64.564999999999998</v>
      </c>
      <c r="EE49">
        <v>22.143999999999998</v>
      </c>
      <c r="EF49">
        <v>16.910299999999999</v>
      </c>
      <c r="EG49">
        <v>63.744799999999998</v>
      </c>
      <c r="EH49">
        <v>26.426300000000001</v>
      </c>
      <c r="EI49">
        <v>1</v>
      </c>
      <c r="EJ49">
        <v>-0.41191800000000001</v>
      </c>
      <c r="EK49">
        <v>-4.1669600000000004</v>
      </c>
      <c r="EL49">
        <v>20.231999999999999</v>
      </c>
      <c r="EM49">
        <v>5.2617700000000003</v>
      </c>
      <c r="EN49">
        <v>12.0068</v>
      </c>
      <c r="EO49">
        <v>4.9993499999999997</v>
      </c>
      <c r="EP49">
        <v>3.2869299999999999</v>
      </c>
      <c r="EQ49">
        <v>9999</v>
      </c>
      <c r="ER49">
        <v>9999</v>
      </c>
      <c r="ES49">
        <v>999.9</v>
      </c>
      <c r="ET49">
        <v>9999</v>
      </c>
      <c r="EU49">
        <v>1.87222</v>
      </c>
      <c r="EV49">
        <v>1.8731</v>
      </c>
      <c r="EW49">
        <v>1.8692800000000001</v>
      </c>
      <c r="EX49">
        <v>1.875</v>
      </c>
      <c r="EY49">
        <v>1.8753200000000001</v>
      </c>
      <c r="EZ49">
        <v>1.87378</v>
      </c>
      <c r="FA49">
        <v>1.87225</v>
      </c>
      <c r="FB49">
        <v>1.87138</v>
      </c>
      <c r="FC49">
        <v>5</v>
      </c>
      <c r="FD49">
        <v>0</v>
      </c>
      <c r="FE49">
        <v>0</v>
      </c>
      <c r="FF49">
        <v>0</v>
      </c>
      <c r="FG49" t="s">
        <v>348</v>
      </c>
      <c r="FH49" t="s">
        <v>349</v>
      </c>
      <c r="FI49" t="s">
        <v>350</v>
      </c>
      <c r="FJ49" t="s">
        <v>350</v>
      </c>
      <c r="FK49" t="s">
        <v>350</v>
      </c>
      <c r="FL49" t="s">
        <v>350</v>
      </c>
      <c r="FM49">
        <v>0</v>
      </c>
      <c r="FN49">
        <v>100</v>
      </c>
      <c r="FO49">
        <v>100</v>
      </c>
      <c r="FP49">
        <v>0.72499999999999998</v>
      </c>
      <c r="FQ49">
        <v>5.9299999999999999E-2</v>
      </c>
      <c r="FR49">
        <v>0.34321388301456301</v>
      </c>
      <c r="FS49">
        <v>1.93526017593624E-3</v>
      </c>
      <c r="FT49">
        <v>-2.6352868309754201E-6</v>
      </c>
      <c r="FU49">
        <v>7.4988703689445403E-10</v>
      </c>
      <c r="FV49">
        <v>5.9295258707654903E-2</v>
      </c>
      <c r="FW49">
        <v>0</v>
      </c>
      <c r="FX49">
        <v>0</v>
      </c>
      <c r="FY49">
        <v>0</v>
      </c>
      <c r="FZ49">
        <v>1</v>
      </c>
      <c r="GA49">
        <v>1999</v>
      </c>
      <c r="GB49">
        <v>0</v>
      </c>
      <c r="GC49">
        <v>14</v>
      </c>
      <c r="GD49">
        <v>2.9</v>
      </c>
      <c r="GE49">
        <v>2.9</v>
      </c>
      <c r="GF49">
        <v>1.0827599999999999</v>
      </c>
      <c r="GG49">
        <v>2.49512</v>
      </c>
      <c r="GH49">
        <v>1.5979000000000001</v>
      </c>
      <c r="GI49">
        <v>2.35229</v>
      </c>
      <c r="GJ49">
        <v>1.64917</v>
      </c>
      <c r="GK49">
        <v>2.4169900000000002</v>
      </c>
      <c r="GL49">
        <v>25.901599999999998</v>
      </c>
      <c r="GM49">
        <v>14.2721</v>
      </c>
      <c r="GN49">
        <v>19</v>
      </c>
      <c r="GO49">
        <v>451.88299999999998</v>
      </c>
      <c r="GP49">
        <v>637.827</v>
      </c>
      <c r="GQ49">
        <v>29.1721</v>
      </c>
      <c r="GR49">
        <v>21.9377</v>
      </c>
      <c r="GS49">
        <v>30.000499999999999</v>
      </c>
      <c r="GT49">
        <v>21.8752</v>
      </c>
      <c r="GU49">
        <v>21.858499999999999</v>
      </c>
      <c r="GV49">
        <v>21.773599999999998</v>
      </c>
      <c r="GW49">
        <v>28.459700000000002</v>
      </c>
      <c r="GX49">
        <v>100</v>
      </c>
      <c r="GY49">
        <v>29.222100000000001</v>
      </c>
      <c r="GZ49">
        <v>415.62200000000001</v>
      </c>
      <c r="HA49">
        <v>12.504099999999999</v>
      </c>
      <c r="HB49">
        <v>101.316</v>
      </c>
      <c r="HC49">
        <v>101.301</v>
      </c>
    </row>
    <row r="50" spans="1:211" x14ac:dyDescent="0.2">
      <c r="A50">
        <v>34</v>
      </c>
      <c r="B50">
        <v>1736449771</v>
      </c>
      <c r="C50">
        <v>66</v>
      </c>
      <c r="D50" t="s">
        <v>415</v>
      </c>
      <c r="E50" t="s">
        <v>416</v>
      </c>
      <c r="F50">
        <v>2</v>
      </c>
      <c r="G50">
        <v>1736449770</v>
      </c>
      <c r="H50">
        <f t="shared" si="0"/>
        <v>2.5704435728007343E-3</v>
      </c>
      <c r="I50">
        <f t="shared" si="1"/>
        <v>2.5704435728007344</v>
      </c>
      <c r="J50">
        <f t="shared" si="2"/>
        <v>17.520853490353229</v>
      </c>
      <c r="K50">
        <f t="shared" si="3"/>
        <v>340.572</v>
      </c>
      <c r="L50">
        <f t="shared" si="4"/>
        <v>155.22215607230686</v>
      </c>
      <c r="M50">
        <f t="shared" si="5"/>
        <v>15.880424151697737</v>
      </c>
      <c r="N50">
        <f t="shared" si="6"/>
        <v>34.843143215151599</v>
      </c>
      <c r="O50">
        <f t="shared" si="7"/>
        <v>0.16011923626004063</v>
      </c>
      <c r="P50">
        <f t="shared" si="8"/>
        <v>3.5336073241610513</v>
      </c>
      <c r="Q50">
        <f t="shared" si="9"/>
        <v>0.15619494285117705</v>
      </c>
      <c r="R50">
        <f t="shared" si="10"/>
        <v>9.7966410742654761E-2</v>
      </c>
      <c r="S50">
        <f t="shared" si="11"/>
        <v>190.439991432</v>
      </c>
      <c r="T50">
        <f t="shared" si="12"/>
        <v>25.303592877491067</v>
      </c>
      <c r="U50">
        <f t="shared" si="13"/>
        <v>25.303592877491067</v>
      </c>
      <c r="V50">
        <f t="shared" si="14"/>
        <v>3.2376867201934139</v>
      </c>
      <c r="W50">
        <f t="shared" si="15"/>
        <v>50.358908413319078</v>
      </c>
      <c r="X50">
        <f t="shared" si="16"/>
        <v>1.5938007428010499</v>
      </c>
      <c r="Y50">
        <f t="shared" si="17"/>
        <v>3.1648834198707863</v>
      </c>
      <c r="Z50">
        <f t="shared" si="18"/>
        <v>1.643885977392364</v>
      </c>
      <c r="AA50">
        <f t="shared" si="19"/>
        <v>-113.35656156051239</v>
      </c>
      <c r="AB50">
        <f t="shared" si="20"/>
        <v>-72.733008506084502</v>
      </c>
      <c r="AC50">
        <f t="shared" si="21"/>
        <v>-4.3587912432465403</v>
      </c>
      <c r="AD50">
        <f t="shared" si="22"/>
        <v>-8.3698778434353471E-3</v>
      </c>
      <c r="AE50">
        <f t="shared" si="23"/>
        <v>44.622779034800651</v>
      </c>
      <c r="AF50">
        <f t="shared" si="24"/>
        <v>2.5682562870680905</v>
      </c>
      <c r="AG50">
        <f t="shared" si="25"/>
        <v>17.520853490353229</v>
      </c>
      <c r="AH50">
        <v>389.64881352050003</v>
      </c>
      <c r="AI50">
        <v>345.963775757576</v>
      </c>
      <c r="AJ50">
        <v>3.2041807861704599</v>
      </c>
      <c r="AK50">
        <v>84.5062676990527</v>
      </c>
      <c r="AL50">
        <f t="shared" si="26"/>
        <v>2.5704435728007344</v>
      </c>
      <c r="AM50">
        <v>12.5384787324881</v>
      </c>
      <c r="AN50">
        <v>15.578855944056</v>
      </c>
      <c r="AO50">
        <v>1.0648699249344899E-5</v>
      </c>
      <c r="AP50">
        <v>123.873733639405</v>
      </c>
      <c r="AQ50">
        <v>37</v>
      </c>
      <c r="AR50">
        <v>7</v>
      </c>
      <c r="AS50">
        <f t="shared" si="27"/>
        <v>1</v>
      </c>
      <c r="AT50">
        <f t="shared" si="28"/>
        <v>0</v>
      </c>
      <c r="AU50">
        <f t="shared" si="29"/>
        <v>54383.076374942939</v>
      </c>
      <c r="AV50">
        <f t="shared" si="30"/>
        <v>1200</v>
      </c>
      <c r="AW50">
        <f t="shared" si="31"/>
        <v>1011.6002771999999</v>
      </c>
      <c r="AX50">
        <f t="shared" si="32"/>
        <v>0.84300023099999999</v>
      </c>
      <c r="AY50">
        <f t="shared" si="33"/>
        <v>0.15869999286</v>
      </c>
      <c r="AZ50">
        <v>6</v>
      </c>
      <c r="BA50">
        <v>0.5</v>
      </c>
      <c r="BB50" t="s">
        <v>345</v>
      </c>
      <c r="BC50">
        <v>2</v>
      </c>
      <c r="BD50" t="b">
        <v>1</v>
      </c>
      <c r="BE50">
        <v>1736449770</v>
      </c>
      <c r="BF50">
        <v>340.572</v>
      </c>
      <c r="BG50">
        <v>395.24099999999999</v>
      </c>
      <c r="BH50">
        <v>15.5785</v>
      </c>
      <c r="BI50">
        <v>12.5406</v>
      </c>
      <c r="BJ50">
        <v>339.846</v>
      </c>
      <c r="BK50">
        <v>15.5192</v>
      </c>
      <c r="BL50">
        <v>499.34100000000001</v>
      </c>
      <c r="BM50">
        <v>102.209</v>
      </c>
      <c r="BN50">
        <v>9.8715300000000006E-2</v>
      </c>
      <c r="BO50">
        <v>24.921800000000001</v>
      </c>
      <c r="BP50">
        <v>24.6235</v>
      </c>
      <c r="BQ50">
        <v>999.9</v>
      </c>
      <c r="BR50">
        <v>0</v>
      </c>
      <c r="BS50">
        <v>0</v>
      </c>
      <c r="BT50">
        <v>9992.5</v>
      </c>
      <c r="BU50">
        <v>385.07400000000001</v>
      </c>
      <c r="BV50">
        <v>127.42100000000001</v>
      </c>
      <c r="BW50">
        <v>-54.6691</v>
      </c>
      <c r="BX50">
        <v>345.96100000000001</v>
      </c>
      <c r="BY50">
        <v>400.26</v>
      </c>
      <c r="BZ50">
        <v>3.0379299999999998</v>
      </c>
      <c r="CA50">
        <v>395.24099999999999</v>
      </c>
      <c r="CB50">
        <v>12.5406</v>
      </c>
      <c r="CC50">
        <v>1.59226</v>
      </c>
      <c r="CD50">
        <v>1.28176</v>
      </c>
      <c r="CE50">
        <v>13.8841</v>
      </c>
      <c r="CF50">
        <v>10.586600000000001</v>
      </c>
      <c r="CG50">
        <v>1200</v>
      </c>
      <c r="CH50">
        <v>0.90000100000000005</v>
      </c>
      <c r="CI50">
        <v>9.9999299999999999E-2</v>
      </c>
      <c r="CJ50">
        <v>20</v>
      </c>
      <c r="CK50">
        <v>23455.8</v>
      </c>
      <c r="CL50">
        <v>1736449596</v>
      </c>
      <c r="CM50" t="s">
        <v>346</v>
      </c>
      <c r="CN50">
        <v>1736449594</v>
      </c>
      <c r="CO50">
        <v>1736449596</v>
      </c>
      <c r="CP50">
        <v>2</v>
      </c>
      <c r="CQ50">
        <v>0.52600000000000002</v>
      </c>
      <c r="CR50">
        <v>-1.4999999999999999E-2</v>
      </c>
      <c r="CS50">
        <v>0.63</v>
      </c>
      <c r="CT50">
        <v>3.9E-2</v>
      </c>
      <c r="CU50">
        <v>200</v>
      </c>
      <c r="CV50">
        <v>13</v>
      </c>
      <c r="CW50">
        <v>0.21</v>
      </c>
      <c r="CX50">
        <v>0.03</v>
      </c>
      <c r="CY50">
        <v>-52.139279999999999</v>
      </c>
      <c r="CZ50">
        <v>-14.791127819548899</v>
      </c>
      <c r="DA50">
        <v>1.4258157214731499</v>
      </c>
      <c r="DB50">
        <v>0</v>
      </c>
      <c r="DC50">
        <v>3.0415255000000001</v>
      </c>
      <c r="DD50">
        <v>-2.43965413533868E-2</v>
      </c>
      <c r="DE50">
        <v>2.8698091835521302E-3</v>
      </c>
      <c r="DF50">
        <v>1</v>
      </c>
      <c r="DG50">
        <v>1</v>
      </c>
      <c r="DH50">
        <v>2</v>
      </c>
      <c r="DI50" t="s">
        <v>347</v>
      </c>
      <c r="DJ50">
        <v>3.1187499999999999</v>
      </c>
      <c r="DK50">
        <v>2.7992400000000002</v>
      </c>
      <c r="DL50">
        <v>8.6080400000000001E-2</v>
      </c>
      <c r="DM50">
        <v>9.78015E-2</v>
      </c>
      <c r="DN50">
        <v>8.7081800000000001E-2</v>
      </c>
      <c r="DO50">
        <v>7.4995800000000001E-2</v>
      </c>
      <c r="DP50">
        <v>25486.400000000001</v>
      </c>
      <c r="DQ50">
        <v>23251.5</v>
      </c>
      <c r="DR50">
        <v>26680.2</v>
      </c>
      <c r="DS50">
        <v>24114.7</v>
      </c>
      <c r="DT50">
        <v>33658.9</v>
      </c>
      <c r="DU50">
        <v>32482.9</v>
      </c>
      <c r="DV50">
        <v>40339.699999999997</v>
      </c>
      <c r="DW50">
        <v>38123.800000000003</v>
      </c>
      <c r="DX50">
        <v>2.0110999999999999</v>
      </c>
      <c r="DY50">
        <v>2.2634300000000001</v>
      </c>
      <c r="DZ50">
        <v>0.134356</v>
      </c>
      <c r="EA50">
        <v>0</v>
      </c>
      <c r="EB50">
        <v>22.411000000000001</v>
      </c>
      <c r="EC50">
        <v>999.9</v>
      </c>
      <c r="ED50">
        <v>64.564999999999998</v>
      </c>
      <c r="EE50">
        <v>22.143999999999998</v>
      </c>
      <c r="EF50">
        <v>16.91</v>
      </c>
      <c r="EG50">
        <v>63.574800000000003</v>
      </c>
      <c r="EH50">
        <v>26.5425</v>
      </c>
      <c r="EI50">
        <v>1</v>
      </c>
      <c r="EJ50">
        <v>-0.41198899999999999</v>
      </c>
      <c r="EK50">
        <v>-4.2020900000000001</v>
      </c>
      <c r="EL50">
        <v>20.230899999999998</v>
      </c>
      <c r="EM50">
        <v>5.26281</v>
      </c>
      <c r="EN50">
        <v>12.0067</v>
      </c>
      <c r="EO50">
        <v>4.9995500000000002</v>
      </c>
      <c r="EP50">
        <v>3.2869299999999999</v>
      </c>
      <c r="EQ50">
        <v>9999</v>
      </c>
      <c r="ER50">
        <v>9999</v>
      </c>
      <c r="ES50">
        <v>999.9</v>
      </c>
      <c r="ET50">
        <v>9999</v>
      </c>
      <c r="EU50">
        <v>1.87222</v>
      </c>
      <c r="EV50">
        <v>1.8730800000000001</v>
      </c>
      <c r="EW50">
        <v>1.8693</v>
      </c>
      <c r="EX50">
        <v>1.875</v>
      </c>
      <c r="EY50">
        <v>1.8753200000000001</v>
      </c>
      <c r="EZ50">
        <v>1.87378</v>
      </c>
      <c r="FA50">
        <v>1.87225</v>
      </c>
      <c r="FB50">
        <v>1.87138</v>
      </c>
      <c r="FC50">
        <v>5</v>
      </c>
      <c r="FD50">
        <v>0</v>
      </c>
      <c r="FE50">
        <v>0</v>
      </c>
      <c r="FF50">
        <v>0</v>
      </c>
      <c r="FG50" t="s">
        <v>348</v>
      </c>
      <c r="FH50" t="s">
        <v>349</v>
      </c>
      <c r="FI50" t="s">
        <v>350</v>
      </c>
      <c r="FJ50" t="s">
        <v>350</v>
      </c>
      <c r="FK50" t="s">
        <v>350</v>
      </c>
      <c r="FL50" t="s">
        <v>350</v>
      </c>
      <c r="FM50">
        <v>0</v>
      </c>
      <c r="FN50">
        <v>100</v>
      </c>
      <c r="FO50">
        <v>100</v>
      </c>
      <c r="FP50">
        <v>0.72699999999999998</v>
      </c>
      <c r="FQ50">
        <v>5.9299999999999999E-2</v>
      </c>
      <c r="FR50">
        <v>0.34321388301456301</v>
      </c>
      <c r="FS50">
        <v>1.93526017593624E-3</v>
      </c>
      <c r="FT50">
        <v>-2.6352868309754201E-6</v>
      </c>
      <c r="FU50">
        <v>7.4988703689445403E-10</v>
      </c>
      <c r="FV50">
        <v>5.9295258707654903E-2</v>
      </c>
      <c r="FW50">
        <v>0</v>
      </c>
      <c r="FX50">
        <v>0</v>
      </c>
      <c r="FY50">
        <v>0</v>
      </c>
      <c r="FZ50">
        <v>1</v>
      </c>
      <c r="GA50">
        <v>1999</v>
      </c>
      <c r="GB50">
        <v>0</v>
      </c>
      <c r="GC50">
        <v>14</v>
      </c>
      <c r="GD50">
        <v>3</v>
      </c>
      <c r="GE50">
        <v>2.9</v>
      </c>
      <c r="GF50">
        <v>1.09619</v>
      </c>
      <c r="GG50">
        <v>2.49512</v>
      </c>
      <c r="GH50">
        <v>1.5979000000000001</v>
      </c>
      <c r="GI50">
        <v>2.35107</v>
      </c>
      <c r="GJ50">
        <v>1.64917</v>
      </c>
      <c r="GK50">
        <v>2.2985799999999998</v>
      </c>
      <c r="GL50">
        <v>25.901599999999998</v>
      </c>
      <c r="GM50">
        <v>14.263400000000001</v>
      </c>
      <c r="GN50">
        <v>19</v>
      </c>
      <c r="GO50">
        <v>451.02800000000002</v>
      </c>
      <c r="GP50">
        <v>637.95699999999999</v>
      </c>
      <c r="GQ50">
        <v>29.190300000000001</v>
      </c>
      <c r="GR50">
        <v>21.938600000000001</v>
      </c>
      <c r="GS50">
        <v>30.000299999999999</v>
      </c>
      <c r="GT50">
        <v>21.876100000000001</v>
      </c>
      <c r="GU50">
        <v>21.859200000000001</v>
      </c>
      <c r="GV50">
        <v>22.063199999999998</v>
      </c>
      <c r="GW50">
        <v>28.459700000000002</v>
      </c>
      <c r="GX50">
        <v>100</v>
      </c>
      <c r="GY50">
        <v>29.222100000000001</v>
      </c>
      <c r="GZ50">
        <v>422.32299999999998</v>
      </c>
      <c r="HA50">
        <v>12.506500000000001</v>
      </c>
      <c r="HB50">
        <v>101.31399999999999</v>
      </c>
      <c r="HC50">
        <v>101.301</v>
      </c>
    </row>
    <row r="51" spans="1:211" x14ac:dyDescent="0.2">
      <c r="A51">
        <v>35</v>
      </c>
      <c r="B51">
        <v>1736449773</v>
      </c>
      <c r="C51">
        <v>68</v>
      </c>
      <c r="D51" t="s">
        <v>417</v>
      </c>
      <c r="E51" t="s">
        <v>418</v>
      </c>
      <c r="F51">
        <v>2</v>
      </c>
      <c r="G51">
        <v>1736449771</v>
      </c>
      <c r="H51">
        <f t="shared" si="0"/>
        <v>2.5690143253577478E-3</v>
      </c>
      <c r="I51">
        <f t="shared" si="1"/>
        <v>2.569014325357748</v>
      </c>
      <c r="J51">
        <f t="shared" si="2"/>
        <v>17.850590925555956</v>
      </c>
      <c r="K51">
        <f t="shared" si="3"/>
        <v>343.73500000000001</v>
      </c>
      <c r="L51">
        <f t="shared" si="4"/>
        <v>154.92746714271152</v>
      </c>
      <c r="M51">
        <f t="shared" si="5"/>
        <v>15.850457418527114</v>
      </c>
      <c r="N51">
        <f t="shared" si="6"/>
        <v>35.167146802565746</v>
      </c>
      <c r="O51">
        <f t="shared" si="7"/>
        <v>0.16006799483001613</v>
      </c>
      <c r="P51">
        <f t="shared" si="8"/>
        <v>3.5347441436904403</v>
      </c>
      <c r="Q51">
        <f t="shared" si="9"/>
        <v>0.15614740762261947</v>
      </c>
      <c r="R51">
        <f t="shared" si="10"/>
        <v>9.7936380802859907E-2</v>
      </c>
      <c r="S51">
        <f t="shared" si="11"/>
        <v>190.44070349962502</v>
      </c>
      <c r="T51">
        <f t="shared" si="12"/>
        <v>25.301393153290533</v>
      </c>
      <c r="U51">
        <f t="shared" si="13"/>
        <v>25.301393153290533</v>
      </c>
      <c r="V51">
        <f t="shared" si="14"/>
        <v>3.2372631038646857</v>
      </c>
      <c r="W51">
        <f t="shared" si="15"/>
        <v>50.365081353058841</v>
      </c>
      <c r="X51">
        <f t="shared" si="16"/>
        <v>1.5937679110080998</v>
      </c>
      <c r="Y51">
        <f t="shared" si="17"/>
        <v>3.1644303318717961</v>
      </c>
      <c r="Z51">
        <f t="shared" si="18"/>
        <v>1.643495192856586</v>
      </c>
      <c r="AA51">
        <f t="shared" si="19"/>
        <v>-113.29353174827668</v>
      </c>
      <c r="AB51">
        <f t="shared" si="20"/>
        <v>-72.794573492858078</v>
      </c>
      <c r="AC51">
        <f t="shared" si="21"/>
        <v>-4.3609767885729447</v>
      </c>
      <c r="AD51">
        <f t="shared" si="22"/>
        <v>-8.3785300826804132E-3</v>
      </c>
      <c r="AE51">
        <f t="shared" si="23"/>
        <v>44.768973229888999</v>
      </c>
      <c r="AF51">
        <f t="shared" si="24"/>
        <v>2.5673316099447181</v>
      </c>
      <c r="AG51">
        <f t="shared" si="25"/>
        <v>17.850590925555956</v>
      </c>
      <c r="AH51">
        <v>396.51045674397898</v>
      </c>
      <c r="AI51">
        <v>352.38776969697</v>
      </c>
      <c r="AJ51">
        <v>3.2094582127901399</v>
      </c>
      <c r="AK51">
        <v>84.5062676990527</v>
      </c>
      <c r="AL51">
        <f t="shared" si="26"/>
        <v>2.569014325357748</v>
      </c>
      <c r="AM51">
        <v>12.538775266455399</v>
      </c>
      <c r="AN51">
        <v>15.577497202797201</v>
      </c>
      <c r="AO51">
        <v>1.95510808055155E-6</v>
      </c>
      <c r="AP51">
        <v>123.873733639405</v>
      </c>
      <c r="AQ51">
        <v>37</v>
      </c>
      <c r="AR51">
        <v>7</v>
      </c>
      <c r="AS51">
        <f t="shared" si="27"/>
        <v>1</v>
      </c>
      <c r="AT51">
        <f t="shared" si="28"/>
        <v>0</v>
      </c>
      <c r="AU51">
        <f t="shared" si="29"/>
        <v>54408.583672703855</v>
      </c>
      <c r="AV51">
        <f t="shared" si="30"/>
        <v>1200.0050000000001</v>
      </c>
      <c r="AW51">
        <f t="shared" si="31"/>
        <v>1011.6041789998501</v>
      </c>
      <c r="AX51">
        <f t="shared" si="32"/>
        <v>0.84299997000000004</v>
      </c>
      <c r="AY51">
        <f t="shared" si="33"/>
        <v>0.15869992499999999</v>
      </c>
      <c r="AZ51">
        <v>6</v>
      </c>
      <c r="BA51">
        <v>0.5</v>
      </c>
      <c r="BB51" t="s">
        <v>345</v>
      </c>
      <c r="BC51">
        <v>2</v>
      </c>
      <c r="BD51" t="b">
        <v>1</v>
      </c>
      <c r="BE51">
        <v>1736449771</v>
      </c>
      <c r="BF51">
        <v>343.73500000000001</v>
      </c>
      <c r="BG51">
        <v>398.58800000000002</v>
      </c>
      <c r="BH51">
        <v>15.577999999999999</v>
      </c>
      <c r="BI51">
        <v>12.54125</v>
      </c>
      <c r="BJ51">
        <v>343.00749999999999</v>
      </c>
      <c r="BK51">
        <v>15.518700000000001</v>
      </c>
      <c r="BL51">
        <v>499.35050000000001</v>
      </c>
      <c r="BM51">
        <v>102.21</v>
      </c>
      <c r="BN51">
        <v>9.8891450000000006E-2</v>
      </c>
      <c r="BO51">
        <v>24.9194</v>
      </c>
      <c r="BP51">
        <v>24.621449999999999</v>
      </c>
      <c r="BQ51">
        <v>999.9</v>
      </c>
      <c r="BR51">
        <v>0</v>
      </c>
      <c r="BS51">
        <v>0</v>
      </c>
      <c r="BT51">
        <v>9997.2000000000007</v>
      </c>
      <c r="BU51">
        <v>385.03399999999999</v>
      </c>
      <c r="BV51">
        <v>127.438</v>
      </c>
      <c r="BW51">
        <v>-54.853250000000003</v>
      </c>
      <c r="BX51">
        <v>349.17399999999998</v>
      </c>
      <c r="BY51">
        <v>403.65</v>
      </c>
      <c r="BZ51">
        <v>3.0367500000000001</v>
      </c>
      <c r="CA51">
        <v>398.58800000000002</v>
      </c>
      <c r="CB51">
        <v>12.54125</v>
      </c>
      <c r="CC51">
        <v>1.592225</v>
      </c>
      <c r="CD51">
        <v>1.2818400000000001</v>
      </c>
      <c r="CE51">
        <v>13.883749999999999</v>
      </c>
      <c r="CF51">
        <v>10.58755</v>
      </c>
      <c r="CG51">
        <v>1200.0050000000001</v>
      </c>
      <c r="CH51">
        <v>0.90000100000000005</v>
      </c>
      <c r="CI51">
        <v>9.9999000000000005E-2</v>
      </c>
      <c r="CJ51">
        <v>20</v>
      </c>
      <c r="CK51">
        <v>23455.85</v>
      </c>
      <c r="CL51">
        <v>1736449596</v>
      </c>
      <c r="CM51" t="s">
        <v>346</v>
      </c>
      <c r="CN51">
        <v>1736449594</v>
      </c>
      <c r="CO51">
        <v>1736449596</v>
      </c>
      <c r="CP51">
        <v>2</v>
      </c>
      <c r="CQ51">
        <v>0.52600000000000002</v>
      </c>
      <c r="CR51">
        <v>-1.4999999999999999E-2</v>
      </c>
      <c r="CS51">
        <v>0.63</v>
      </c>
      <c r="CT51">
        <v>3.9E-2</v>
      </c>
      <c r="CU51">
        <v>200</v>
      </c>
      <c r="CV51">
        <v>13</v>
      </c>
      <c r="CW51">
        <v>0.21</v>
      </c>
      <c r="CX51">
        <v>0.03</v>
      </c>
      <c r="CY51">
        <v>-52.641204999999999</v>
      </c>
      <c r="CZ51">
        <v>-14.252882706766901</v>
      </c>
      <c r="DA51">
        <v>1.3723638134529099</v>
      </c>
      <c r="DB51">
        <v>0</v>
      </c>
      <c r="DC51">
        <v>3.0407169999999999</v>
      </c>
      <c r="DD51">
        <v>-2.42769924812061E-2</v>
      </c>
      <c r="DE51">
        <v>2.86670211218401E-3</v>
      </c>
      <c r="DF51">
        <v>1</v>
      </c>
      <c r="DG51">
        <v>1</v>
      </c>
      <c r="DH51">
        <v>2</v>
      </c>
      <c r="DI51" t="s">
        <v>347</v>
      </c>
      <c r="DJ51">
        <v>3.1189100000000001</v>
      </c>
      <c r="DK51">
        <v>2.8001800000000001</v>
      </c>
      <c r="DL51">
        <v>8.7331099999999995E-2</v>
      </c>
      <c r="DM51">
        <v>9.9071900000000004E-2</v>
      </c>
      <c r="DN51">
        <v>8.7083999999999995E-2</v>
      </c>
      <c r="DO51">
        <v>7.5005699999999995E-2</v>
      </c>
      <c r="DP51">
        <v>25451.200000000001</v>
      </c>
      <c r="DQ51">
        <v>23218.799999999999</v>
      </c>
      <c r="DR51">
        <v>26680</v>
      </c>
      <c r="DS51">
        <v>24114.799999999999</v>
      </c>
      <c r="DT51">
        <v>33659.199999999997</v>
      </c>
      <c r="DU51">
        <v>32482.9</v>
      </c>
      <c r="DV51">
        <v>40340.1</v>
      </c>
      <c r="DW51">
        <v>38124</v>
      </c>
      <c r="DX51">
        <v>2.0111500000000002</v>
      </c>
      <c r="DY51">
        <v>2.2632699999999999</v>
      </c>
      <c r="DZ51">
        <v>0.134572</v>
      </c>
      <c r="EA51">
        <v>0</v>
      </c>
      <c r="EB51">
        <v>22.4085</v>
      </c>
      <c r="EC51">
        <v>999.9</v>
      </c>
      <c r="ED51">
        <v>64.564999999999998</v>
      </c>
      <c r="EE51">
        <v>22.143999999999998</v>
      </c>
      <c r="EF51">
        <v>16.9087</v>
      </c>
      <c r="EG51">
        <v>63.614800000000002</v>
      </c>
      <c r="EH51">
        <v>26.566500000000001</v>
      </c>
      <c r="EI51">
        <v>1</v>
      </c>
      <c r="EJ51">
        <v>-0.41193299999999999</v>
      </c>
      <c r="EK51">
        <v>-4.2282999999999999</v>
      </c>
      <c r="EL51">
        <v>20.23</v>
      </c>
      <c r="EM51">
        <v>5.2632599999999998</v>
      </c>
      <c r="EN51">
        <v>12.0062</v>
      </c>
      <c r="EO51">
        <v>4.9996499999999999</v>
      </c>
      <c r="EP51">
        <v>3.2869000000000002</v>
      </c>
      <c r="EQ51">
        <v>9999</v>
      </c>
      <c r="ER51">
        <v>9999</v>
      </c>
      <c r="ES51">
        <v>999.9</v>
      </c>
      <c r="ET51">
        <v>9999</v>
      </c>
      <c r="EU51">
        <v>1.8722000000000001</v>
      </c>
      <c r="EV51">
        <v>1.87307</v>
      </c>
      <c r="EW51">
        <v>1.86931</v>
      </c>
      <c r="EX51">
        <v>1.875</v>
      </c>
      <c r="EY51">
        <v>1.87531</v>
      </c>
      <c r="EZ51">
        <v>1.87378</v>
      </c>
      <c r="FA51">
        <v>1.87225</v>
      </c>
      <c r="FB51">
        <v>1.8713599999999999</v>
      </c>
      <c r="FC51">
        <v>5</v>
      </c>
      <c r="FD51">
        <v>0</v>
      </c>
      <c r="FE51">
        <v>0</v>
      </c>
      <c r="FF51">
        <v>0</v>
      </c>
      <c r="FG51" t="s">
        <v>348</v>
      </c>
      <c r="FH51" t="s">
        <v>349</v>
      </c>
      <c r="FI51" t="s">
        <v>350</v>
      </c>
      <c r="FJ51" t="s">
        <v>350</v>
      </c>
      <c r="FK51" t="s">
        <v>350</v>
      </c>
      <c r="FL51" t="s">
        <v>350</v>
      </c>
      <c r="FM51">
        <v>0</v>
      </c>
      <c r="FN51">
        <v>100</v>
      </c>
      <c r="FO51">
        <v>100</v>
      </c>
      <c r="FP51">
        <v>0.73</v>
      </c>
      <c r="FQ51">
        <v>5.9299999999999999E-2</v>
      </c>
      <c r="FR51">
        <v>0.34321388301456301</v>
      </c>
      <c r="FS51">
        <v>1.93526017593624E-3</v>
      </c>
      <c r="FT51">
        <v>-2.6352868309754201E-6</v>
      </c>
      <c r="FU51">
        <v>7.4988703689445403E-10</v>
      </c>
      <c r="FV51">
        <v>5.9295258707654903E-2</v>
      </c>
      <c r="FW51">
        <v>0</v>
      </c>
      <c r="FX51">
        <v>0</v>
      </c>
      <c r="FY51">
        <v>0</v>
      </c>
      <c r="FZ51">
        <v>1</v>
      </c>
      <c r="GA51">
        <v>1999</v>
      </c>
      <c r="GB51">
        <v>0</v>
      </c>
      <c r="GC51">
        <v>14</v>
      </c>
      <c r="GD51">
        <v>3</v>
      </c>
      <c r="GE51">
        <v>3</v>
      </c>
      <c r="GF51">
        <v>1.1096200000000001</v>
      </c>
      <c r="GG51">
        <v>2.4890099999999999</v>
      </c>
      <c r="GH51">
        <v>1.5979000000000001</v>
      </c>
      <c r="GI51">
        <v>2.34985</v>
      </c>
      <c r="GJ51">
        <v>1.64917</v>
      </c>
      <c r="GK51">
        <v>2.2985799999999998</v>
      </c>
      <c r="GL51">
        <v>25.881</v>
      </c>
      <c r="GM51">
        <v>14.2721</v>
      </c>
      <c r="GN51">
        <v>19</v>
      </c>
      <c r="GO51">
        <v>451.06299999999999</v>
      </c>
      <c r="GP51">
        <v>637.846</v>
      </c>
      <c r="GQ51">
        <v>29.212800000000001</v>
      </c>
      <c r="GR51">
        <v>21.9392</v>
      </c>
      <c r="GS51">
        <v>30.0002</v>
      </c>
      <c r="GT51">
        <v>21.876999999999999</v>
      </c>
      <c r="GU51">
        <v>21.860099999999999</v>
      </c>
      <c r="GV51">
        <v>22.3461</v>
      </c>
      <c r="GW51">
        <v>28.459700000000002</v>
      </c>
      <c r="GX51">
        <v>100</v>
      </c>
      <c r="GY51">
        <v>29.222100000000001</v>
      </c>
      <c r="GZ51">
        <v>429.02499999999998</v>
      </c>
      <c r="HA51">
        <v>12.504799999999999</v>
      </c>
      <c r="HB51">
        <v>101.31399999999999</v>
      </c>
      <c r="HC51">
        <v>101.301</v>
      </c>
    </row>
    <row r="52" spans="1:211" x14ac:dyDescent="0.2">
      <c r="A52">
        <v>36</v>
      </c>
      <c r="B52">
        <v>1736449775</v>
      </c>
      <c r="C52">
        <v>70</v>
      </c>
      <c r="D52" t="s">
        <v>419</v>
      </c>
      <c r="E52" t="s">
        <v>420</v>
      </c>
      <c r="F52">
        <v>2</v>
      </c>
      <c r="G52">
        <v>1736449774</v>
      </c>
      <c r="H52">
        <f t="shared" si="0"/>
        <v>2.5697003749069487E-3</v>
      </c>
      <c r="I52">
        <f t="shared" si="1"/>
        <v>2.5697003749069487</v>
      </c>
      <c r="J52">
        <f t="shared" si="2"/>
        <v>18.258284783879837</v>
      </c>
      <c r="K52">
        <f t="shared" si="3"/>
        <v>353.20100000000002</v>
      </c>
      <c r="L52">
        <f t="shared" si="4"/>
        <v>160.08335401840787</v>
      </c>
      <c r="M52">
        <f t="shared" si="5"/>
        <v>16.378536274234403</v>
      </c>
      <c r="N52">
        <f t="shared" si="6"/>
        <v>36.136895219790695</v>
      </c>
      <c r="O52">
        <f t="shared" si="7"/>
        <v>0.16010476122560571</v>
      </c>
      <c r="P52">
        <f t="shared" si="8"/>
        <v>3.5372529651639679</v>
      </c>
      <c r="Q52">
        <f t="shared" si="9"/>
        <v>0.15618510512411699</v>
      </c>
      <c r="R52">
        <f t="shared" si="10"/>
        <v>9.7959863720379833E-2</v>
      </c>
      <c r="S52">
        <f t="shared" si="11"/>
        <v>190.439991432</v>
      </c>
      <c r="T52">
        <f t="shared" si="12"/>
        <v>25.301584138213329</v>
      </c>
      <c r="U52">
        <f t="shared" si="13"/>
        <v>25.301584138213329</v>
      </c>
      <c r="V52">
        <f t="shared" si="14"/>
        <v>3.2372998812519111</v>
      </c>
      <c r="W52">
        <f t="shared" si="15"/>
        <v>50.361200284000255</v>
      </c>
      <c r="X52">
        <f t="shared" si="16"/>
        <v>1.5937021397437601</v>
      </c>
      <c r="Y52">
        <f t="shared" si="17"/>
        <v>3.1645435985569215</v>
      </c>
      <c r="Z52">
        <f t="shared" si="18"/>
        <v>1.6435977415081511</v>
      </c>
      <c r="AA52">
        <f t="shared" si="19"/>
        <v>-113.32378653339643</v>
      </c>
      <c r="AB52">
        <f t="shared" si="20"/>
        <v>-72.768240868206746</v>
      </c>
      <c r="AC52">
        <f t="shared" si="21"/>
        <v>-4.3563246536535738</v>
      </c>
      <c r="AD52">
        <f t="shared" si="22"/>
        <v>-8.3606232567632333E-3</v>
      </c>
      <c r="AE52">
        <f t="shared" si="23"/>
        <v>45.386090044807247</v>
      </c>
      <c r="AF52">
        <f t="shared" si="24"/>
        <v>2.5675717845062307</v>
      </c>
      <c r="AG52">
        <f t="shared" si="25"/>
        <v>18.258284783879837</v>
      </c>
      <c r="AH52">
        <v>403.370647427824</v>
      </c>
      <c r="AI52">
        <v>358.79921818181799</v>
      </c>
      <c r="AJ52">
        <v>3.2087652732537899</v>
      </c>
      <c r="AK52">
        <v>84.5062676990527</v>
      </c>
      <c r="AL52">
        <f t="shared" si="26"/>
        <v>2.5697003749069487</v>
      </c>
      <c r="AM52">
        <v>12.5398270824116</v>
      </c>
      <c r="AN52">
        <v>15.576480419580401</v>
      </c>
      <c r="AO52">
        <v>-3.6192658326497699E-6</v>
      </c>
      <c r="AP52">
        <v>123.873733639405</v>
      </c>
      <c r="AQ52">
        <v>37</v>
      </c>
      <c r="AR52">
        <v>7</v>
      </c>
      <c r="AS52">
        <f t="shared" si="27"/>
        <v>1</v>
      </c>
      <c r="AT52">
        <f t="shared" si="28"/>
        <v>0</v>
      </c>
      <c r="AU52">
        <f t="shared" si="29"/>
        <v>54463.833578195052</v>
      </c>
      <c r="AV52">
        <f t="shared" si="30"/>
        <v>1200</v>
      </c>
      <c r="AW52">
        <f t="shared" si="31"/>
        <v>1011.6002771999999</v>
      </c>
      <c r="AX52">
        <f t="shared" si="32"/>
        <v>0.84300023099999999</v>
      </c>
      <c r="AY52">
        <f t="shared" si="33"/>
        <v>0.15869999286</v>
      </c>
      <c r="AZ52">
        <v>6</v>
      </c>
      <c r="BA52">
        <v>0.5</v>
      </c>
      <c r="BB52" t="s">
        <v>345</v>
      </c>
      <c r="BC52">
        <v>2</v>
      </c>
      <c r="BD52" t="b">
        <v>1</v>
      </c>
      <c r="BE52">
        <v>1736449774</v>
      </c>
      <c r="BF52">
        <v>353.20100000000002</v>
      </c>
      <c r="BG52">
        <v>408.77100000000002</v>
      </c>
      <c r="BH52">
        <v>15.5768</v>
      </c>
      <c r="BI52">
        <v>12.5427</v>
      </c>
      <c r="BJ52">
        <v>352.47</v>
      </c>
      <c r="BK52">
        <v>15.5175</v>
      </c>
      <c r="BL52">
        <v>499.834</v>
      </c>
      <c r="BM52">
        <v>102.21299999999999</v>
      </c>
      <c r="BN52">
        <v>9.9550700000000006E-2</v>
      </c>
      <c r="BO52">
        <v>24.92</v>
      </c>
      <c r="BP52">
        <v>24.624099999999999</v>
      </c>
      <c r="BQ52">
        <v>999.9</v>
      </c>
      <c r="BR52">
        <v>0</v>
      </c>
      <c r="BS52">
        <v>0</v>
      </c>
      <c r="BT52">
        <v>10007.5</v>
      </c>
      <c r="BU52">
        <v>384.947</v>
      </c>
      <c r="BV52">
        <v>127.49299999999999</v>
      </c>
      <c r="BW52">
        <v>-55.570099999999996</v>
      </c>
      <c r="BX52">
        <v>358.79</v>
      </c>
      <c r="BY52">
        <v>413.96300000000002</v>
      </c>
      <c r="BZ52">
        <v>3.0341300000000002</v>
      </c>
      <c r="CA52">
        <v>408.77100000000002</v>
      </c>
      <c r="CB52">
        <v>12.5427</v>
      </c>
      <c r="CC52">
        <v>1.59215</v>
      </c>
      <c r="CD52">
        <v>1.28203</v>
      </c>
      <c r="CE52">
        <v>13.883100000000001</v>
      </c>
      <c r="CF52">
        <v>10.5898</v>
      </c>
      <c r="CG52">
        <v>1200</v>
      </c>
      <c r="CH52">
        <v>0.90000100000000005</v>
      </c>
      <c r="CI52">
        <v>9.9999299999999999E-2</v>
      </c>
      <c r="CJ52">
        <v>20</v>
      </c>
      <c r="CK52">
        <v>23455.8</v>
      </c>
      <c r="CL52">
        <v>1736449596</v>
      </c>
      <c r="CM52" t="s">
        <v>346</v>
      </c>
      <c r="CN52">
        <v>1736449594</v>
      </c>
      <c r="CO52">
        <v>1736449596</v>
      </c>
      <c r="CP52">
        <v>2</v>
      </c>
      <c r="CQ52">
        <v>0.52600000000000002</v>
      </c>
      <c r="CR52">
        <v>-1.4999999999999999E-2</v>
      </c>
      <c r="CS52">
        <v>0.63</v>
      </c>
      <c r="CT52">
        <v>3.9E-2</v>
      </c>
      <c r="CU52">
        <v>200</v>
      </c>
      <c r="CV52">
        <v>13</v>
      </c>
      <c r="CW52">
        <v>0.21</v>
      </c>
      <c r="CX52">
        <v>0.03</v>
      </c>
      <c r="CY52">
        <v>-53.123514999999998</v>
      </c>
      <c r="CZ52">
        <v>-13.8003744360903</v>
      </c>
      <c r="DA52">
        <v>1.3275603230267901</v>
      </c>
      <c r="DB52">
        <v>0</v>
      </c>
      <c r="DC52">
        <v>3.0397310000000002</v>
      </c>
      <c r="DD52">
        <v>-2.5169323308265601E-2</v>
      </c>
      <c r="DE52">
        <v>2.9478821211168299E-3</v>
      </c>
      <c r="DF52">
        <v>1</v>
      </c>
      <c r="DG52">
        <v>1</v>
      </c>
      <c r="DH52">
        <v>2</v>
      </c>
      <c r="DI52" t="s">
        <v>347</v>
      </c>
      <c r="DJ52">
        <v>3.1188400000000001</v>
      </c>
      <c r="DK52">
        <v>2.8003399999999998</v>
      </c>
      <c r="DL52">
        <v>8.8567699999999999E-2</v>
      </c>
      <c r="DM52">
        <v>0.10034800000000001</v>
      </c>
      <c r="DN52">
        <v>8.7093000000000004E-2</v>
      </c>
      <c r="DO52">
        <v>7.5012800000000004E-2</v>
      </c>
      <c r="DP52">
        <v>25417.200000000001</v>
      </c>
      <c r="DQ52">
        <v>23186.2</v>
      </c>
      <c r="DR52">
        <v>26680.400000000001</v>
      </c>
      <c r="DS52">
        <v>24115</v>
      </c>
      <c r="DT52">
        <v>33659.5</v>
      </c>
      <c r="DU52">
        <v>32482.7</v>
      </c>
      <c r="DV52">
        <v>40340.699999999997</v>
      </c>
      <c r="DW52">
        <v>38123.9</v>
      </c>
      <c r="DX52">
        <v>2.0110199999999998</v>
      </c>
      <c r="DY52">
        <v>2.2632699999999999</v>
      </c>
      <c r="DZ52">
        <v>0.13506399999999999</v>
      </c>
      <c r="EA52">
        <v>0</v>
      </c>
      <c r="EB52">
        <v>22.405799999999999</v>
      </c>
      <c r="EC52">
        <v>999.9</v>
      </c>
      <c r="ED52">
        <v>64.600999999999999</v>
      </c>
      <c r="EE52">
        <v>22.143999999999998</v>
      </c>
      <c r="EF52">
        <v>16.918099999999999</v>
      </c>
      <c r="EG52">
        <v>63.9848</v>
      </c>
      <c r="EH52">
        <v>26.955100000000002</v>
      </c>
      <c r="EI52">
        <v>1</v>
      </c>
      <c r="EJ52">
        <v>-0.41189500000000001</v>
      </c>
      <c r="EK52">
        <v>-4.1834800000000003</v>
      </c>
      <c r="EL52">
        <v>20.2316</v>
      </c>
      <c r="EM52">
        <v>5.2617700000000003</v>
      </c>
      <c r="EN52">
        <v>12.0067</v>
      </c>
      <c r="EO52">
        <v>4.9995000000000003</v>
      </c>
      <c r="EP52">
        <v>3.2868300000000001</v>
      </c>
      <c r="EQ52">
        <v>9999</v>
      </c>
      <c r="ER52">
        <v>9999</v>
      </c>
      <c r="ES52">
        <v>999.9</v>
      </c>
      <c r="ET52">
        <v>9999</v>
      </c>
      <c r="EU52">
        <v>1.8722099999999999</v>
      </c>
      <c r="EV52">
        <v>1.8730800000000001</v>
      </c>
      <c r="EW52">
        <v>1.86931</v>
      </c>
      <c r="EX52">
        <v>1.875</v>
      </c>
      <c r="EY52">
        <v>1.87531</v>
      </c>
      <c r="EZ52">
        <v>1.8737699999999999</v>
      </c>
      <c r="FA52">
        <v>1.87225</v>
      </c>
      <c r="FB52">
        <v>1.8713599999999999</v>
      </c>
      <c r="FC52">
        <v>5</v>
      </c>
      <c r="FD52">
        <v>0</v>
      </c>
      <c r="FE52">
        <v>0</v>
      </c>
      <c r="FF52">
        <v>0</v>
      </c>
      <c r="FG52" t="s">
        <v>348</v>
      </c>
      <c r="FH52" t="s">
        <v>349</v>
      </c>
      <c r="FI52" t="s">
        <v>350</v>
      </c>
      <c r="FJ52" t="s">
        <v>350</v>
      </c>
      <c r="FK52" t="s">
        <v>350</v>
      </c>
      <c r="FL52" t="s">
        <v>350</v>
      </c>
      <c r="FM52">
        <v>0</v>
      </c>
      <c r="FN52">
        <v>100</v>
      </c>
      <c r="FO52">
        <v>100</v>
      </c>
      <c r="FP52">
        <v>0.73199999999999998</v>
      </c>
      <c r="FQ52">
        <v>5.9299999999999999E-2</v>
      </c>
      <c r="FR52">
        <v>0.34321388301456301</v>
      </c>
      <c r="FS52">
        <v>1.93526017593624E-3</v>
      </c>
      <c r="FT52">
        <v>-2.6352868309754201E-6</v>
      </c>
      <c r="FU52">
        <v>7.4988703689445403E-10</v>
      </c>
      <c r="FV52">
        <v>5.9295258707654903E-2</v>
      </c>
      <c r="FW52">
        <v>0</v>
      </c>
      <c r="FX52">
        <v>0</v>
      </c>
      <c r="FY52">
        <v>0</v>
      </c>
      <c r="FZ52">
        <v>1</v>
      </c>
      <c r="GA52">
        <v>1999</v>
      </c>
      <c r="GB52">
        <v>0</v>
      </c>
      <c r="GC52">
        <v>14</v>
      </c>
      <c r="GD52">
        <v>3</v>
      </c>
      <c r="GE52">
        <v>3</v>
      </c>
      <c r="GF52">
        <v>1.1254900000000001</v>
      </c>
      <c r="GG52">
        <v>2.48169</v>
      </c>
      <c r="GH52">
        <v>1.5979000000000001</v>
      </c>
      <c r="GI52">
        <v>2.35107</v>
      </c>
      <c r="GJ52">
        <v>1.64917</v>
      </c>
      <c r="GK52">
        <v>2.4475099999999999</v>
      </c>
      <c r="GL52">
        <v>25.881</v>
      </c>
      <c r="GM52">
        <v>14.2721</v>
      </c>
      <c r="GN52">
        <v>19</v>
      </c>
      <c r="GO52">
        <v>450.99700000000001</v>
      </c>
      <c r="GP52">
        <v>637.85900000000004</v>
      </c>
      <c r="GQ52">
        <v>29.235099999999999</v>
      </c>
      <c r="GR52">
        <v>21.94</v>
      </c>
      <c r="GS52">
        <v>30.000299999999999</v>
      </c>
      <c r="GT52">
        <v>21.877500000000001</v>
      </c>
      <c r="GU52">
        <v>21.861000000000001</v>
      </c>
      <c r="GV52">
        <v>22.631399999999999</v>
      </c>
      <c r="GW52">
        <v>28.459700000000002</v>
      </c>
      <c r="GX52">
        <v>100</v>
      </c>
      <c r="GY52">
        <v>29.2788</v>
      </c>
      <c r="GZ52">
        <v>435.72800000000001</v>
      </c>
      <c r="HA52">
        <v>12.4397</v>
      </c>
      <c r="HB52">
        <v>101.316</v>
      </c>
      <c r="HC52">
        <v>101.301</v>
      </c>
    </row>
    <row r="53" spans="1:211" x14ac:dyDescent="0.2">
      <c r="A53">
        <v>37</v>
      </c>
      <c r="B53">
        <v>1736449777</v>
      </c>
      <c r="C53">
        <v>72</v>
      </c>
      <c r="D53" t="s">
        <v>421</v>
      </c>
      <c r="E53" t="s">
        <v>422</v>
      </c>
      <c r="F53">
        <v>2</v>
      </c>
      <c r="G53">
        <v>1736449775</v>
      </c>
      <c r="H53">
        <f t="shared" si="0"/>
        <v>2.5705122120952537E-3</v>
      </c>
      <c r="I53">
        <f t="shared" si="1"/>
        <v>2.5705122120952537</v>
      </c>
      <c r="J53">
        <f t="shared" si="2"/>
        <v>18.708739759215796</v>
      </c>
      <c r="K53">
        <f t="shared" si="3"/>
        <v>356.34350000000001</v>
      </c>
      <c r="L53">
        <f t="shared" si="4"/>
        <v>158.60660245703139</v>
      </c>
      <c r="M53">
        <f t="shared" si="5"/>
        <v>16.227516421058947</v>
      </c>
      <c r="N53">
        <f t="shared" si="6"/>
        <v>36.458570502159219</v>
      </c>
      <c r="O53">
        <f t="shared" si="7"/>
        <v>0.16011409428699563</v>
      </c>
      <c r="P53">
        <f t="shared" si="8"/>
        <v>3.5302916018978752</v>
      </c>
      <c r="Q53">
        <f t="shared" si="9"/>
        <v>0.15618646143325998</v>
      </c>
      <c r="R53">
        <f t="shared" si="10"/>
        <v>9.7961395993376915E-2</v>
      </c>
      <c r="S53">
        <f t="shared" si="11"/>
        <v>190.44081207607744</v>
      </c>
      <c r="T53">
        <f t="shared" si="12"/>
        <v>25.305120010824858</v>
      </c>
      <c r="U53">
        <f t="shared" si="13"/>
        <v>25.305120010824858</v>
      </c>
      <c r="V53">
        <f t="shared" si="14"/>
        <v>3.2379808394611289</v>
      </c>
      <c r="W53">
        <f t="shared" si="15"/>
        <v>50.357740309818652</v>
      </c>
      <c r="X53">
        <f t="shared" si="16"/>
        <v>1.5938778668317575</v>
      </c>
      <c r="Y53">
        <f t="shared" si="17"/>
        <v>3.1651099851297064</v>
      </c>
      <c r="Z53">
        <f t="shared" si="18"/>
        <v>1.6441029726293714</v>
      </c>
      <c r="AA53">
        <f t="shared" si="19"/>
        <v>-113.35958855340068</v>
      </c>
      <c r="AB53">
        <f t="shared" si="20"/>
        <v>-72.727021951403259</v>
      </c>
      <c r="AC53">
        <f t="shared" si="21"/>
        <v>-4.3625858721131454</v>
      </c>
      <c r="AD53">
        <f t="shared" si="22"/>
        <v>-8.3843008396655705E-3</v>
      </c>
      <c r="AE53">
        <f t="shared" si="23"/>
        <v>45.598837496124624</v>
      </c>
      <c r="AF53">
        <f t="shared" si="24"/>
        <v>2.568564511607518</v>
      </c>
      <c r="AG53">
        <f t="shared" si="25"/>
        <v>18.708739759215796</v>
      </c>
      <c r="AH53">
        <v>410.23412316389101</v>
      </c>
      <c r="AI53">
        <v>365.18021818181802</v>
      </c>
      <c r="AJ53">
        <v>3.1992835080437199</v>
      </c>
      <c r="AK53">
        <v>84.5062676990527</v>
      </c>
      <c r="AL53">
        <f t="shared" si="26"/>
        <v>2.5705122120952537</v>
      </c>
      <c r="AM53">
        <v>12.541436919061001</v>
      </c>
      <c r="AN53">
        <v>15.579065734265701</v>
      </c>
      <c r="AO53">
        <v>2.0486178182865201E-6</v>
      </c>
      <c r="AP53">
        <v>123.873733639405</v>
      </c>
      <c r="AQ53">
        <v>37</v>
      </c>
      <c r="AR53">
        <v>7</v>
      </c>
      <c r="AS53">
        <f t="shared" si="27"/>
        <v>1</v>
      </c>
      <c r="AT53">
        <f t="shared" si="28"/>
        <v>0</v>
      </c>
      <c r="AU53">
        <f t="shared" si="29"/>
        <v>54309.916407356839</v>
      </c>
      <c r="AV53">
        <f t="shared" si="30"/>
        <v>1200.0050000000001</v>
      </c>
      <c r="AW53">
        <f t="shared" si="31"/>
        <v>1011.6045966015901</v>
      </c>
      <c r="AX53">
        <f t="shared" si="32"/>
        <v>0.84300031799999997</v>
      </c>
      <c r="AY53">
        <f t="shared" si="33"/>
        <v>0.15870001548000001</v>
      </c>
      <c r="AZ53">
        <v>6</v>
      </c>
      <c r="BA53">
        <v>0.5</v>
      </c>
      <c r="BB53" t="s">
        <v>345</v>
      </c>
      <c r="BC53">
        <v>2</v>
      </c>
      <c r="BD53" t="b">
        <v>1</v>
      </c>
      <c r="BE53">
        <v>1736449775</v>
      </c>
      <c r="BF53">
        <v>356.34350000000001</v>
      </c>
      <c r="BG53">
        <v>412.18049999999999</v>
      </c>
      <c r="BH53">
        <v>15.57845</v>
      </c>
      <c r="BI53">
        <v>12.543100000000001</v>
      </c>
      <c r="BJ53">
        <v>355.61149999999998</v>
      </c>
      <c r="BK53">
        <v>15.51915</v>
      </c>
      <c r="BL53">
        <v>499.82049999999998</v>
      </c>
      <c r="BM53">
        <v>102.21299999999999</v>
      </c>
      <c r="BN53">
        <v>9.9994349999999996E-2</v>
      </c>
      <c r="BO53">
        <v>24.922999999999998</v>
      </c>
      <c r="BP53">
        <v>24.626950000000001</v>
      </c>
      <c r="BQ53">
        <v>999.9</v>
      </c>
      <c r="BR53">
        <v>0</v>
      </c>
      <c r="BS53">
        <v>0</v>
      </c>
      <c r="BT53">
        <v>9978.125</v>
      </c>
      <c r="BU53">
        <v>384.91449999999998</v>
      </c>
      <c r="BV53">
        <v>127.517</v>
      </c>
      <c r="BW53">
        <v>-55.8369</v>
      </c>
      <c r="BX53">
        <v>361.983</v>
      </c>
      <c r="BY53">
        <v>417.416</v>
      </c>
      <c r="BZ53">
        <v>3.0353599999999998</v>
      </c>
      <c r="CA53">
        <v>412.18049999999999</v>
      </c>
      <c r="CB53">
        <v>12.543100000000001</v>
      </c>
      <c r="CC53">
        <v>1.592325</v>
      </c>
      <c r="CD53">
        <v>1.2820750000000001</v>
      </c>
      <c r="CE53">
        <v>13.88475</v>
      </c>
      <c r="CF53">
        <v>10.590350000000001</v>
      </c>
      <c r="CG53">
        <v>1200.0050000000001</v>
      </c>
      <c r="CH53">
        <v>0.90000100000000005</v>
      </c>
      <c r="CI53">
        <v>9.9999400000000002E-2</v>
      </c>
      <c r="CJ53">
        <v>20</v>
      </c>
      <c r="CK53">
        <v>23455.9</v>
      </c>
      <c r="CL53">
        <v>1736449596</v>
      </c>
      <c r="CM53" t="s">
        <v>346</v>
      </c>
      <c r="CN53">
        <v>1736449594</v>
      </c>
      <c r="CO53">
        <v>1736449596</v>
      </c>
      <c r="CP53">
        <v>2</v>
      </c>
      <c r="CQ53">
        <v>0.52600000000000002</v>
      </c>
      <c r="CR53">
        <v>-1.4999999999999999E-2</v>
      </c>
      <c r="CS53">
        <v>0.63</v>
      </c>
      <c r="CT53">
        <v>3.9E-2</v>
      </c>
      <c r="CU53">
        <v>200</v>
      </c>
      <c r="CV53">
        <v>13</v>
      </c>
      <c r="CW53">
        <v>0.21</v>
      </c>
      <c r="CX53">
        <v>0.03</v>
      </c>
      <c r="CY53">
        <v>-53.595464999999997</v>
      </c>
      <c r="CZ53">
        <v>-13.796106766917299</v>
      </c>
      <c r="DA53">
        <v>1.32680564148446</v>
      </c>
      <c r="DB53">
        <v>0</v>
      </c>
      <c r="DC53">
        <v>3.0386359999999999</v>
      </c>
      <c r="DD53">
        <v>-2.1900451127820901E-2</v>
      </c>
      <c r="DE53">
        <v>2.5989755674111202E-3</v>
      </c>
      <c r="DF53">
        <v>1</v>
      </c>
      <c r="DG53">
        <v>1</v>
      </c>
      <c r="DH53">
        <v>2</v>
      </c>
      <c r="DI53" t="s">
        <v>347</v>
      </c>
      <c r="DJ53">
        <v>3.1192500000000001</v>
      </c>
      <c r="DK53">
        <v>2.8010600000000001</v>
      </c>
      <c r="DL53">
        <v>8.9789300000000002E-2</v>
      </c>
      <c r="DM53">
        <v>0.10156900000000001</v>
      </c>
      <c r="DN53">
        <v>8.7105299999999997E-2</v>
      </c>
      <c r="DO53">
        <v>7.5013399999999994E-2</v>
      </c>
      <c r="DP53">
        <v>25383.3</v>
      </c>
      <c r="DQ53">
        <v>23154.7</v>
      </c>
      <c r="DR53">
        <v>26680.6</v>
      </c>
      <c r="DS53">
        <v>24115</v>
      </c>
      <c r="DT53">
        <v>33659.599999999999</v>
      </c>
      <c r="DU53">
        <v>32482.5</v>
      </c>
      <c r="DV53">
        <v>40341.199999999997</v>
      </c>
      <c r="DW53">
        <v>38123.599999999999</v>
      </c>
      <c r="DX53">
        <v>2.0121000000000002</v>
      </c>
      <c r="DY53">
        <v>2.2627999999999999</v>
      </c>
      <c r="DZ53">
        <v>0.135347</v>
      </c>
      <c r="EA53">
        <v>0</v>
      </c>
      <c r="EB53">
        <v>22.403500000000001</v>
      </c>
      <c r="EC53">
        <v>999.9</v>
      </c>
      <c r="ED53">
        <v>64.588999999999999</v>
      </c>
      <c r="EE53">
        <v>22.154</v>
      </c>
      <c r="EF53">
        <v>16.927399999999999</v>
      </c>
      <c r="EG53">
        <v>64.4148</v>
      </c>
      <c r="EH53">
        <v>26.786899999999999</v>
      </c>
      <c r="EI53">
        <v>1</v>
      </c>
      <c r="EJ53">
        <v>-0.41180899999999998</v>
      </c>
      <c r="EK53">
        <v>-4.24132</v>
      </c>
      <c r="EL53">
        <v>20.229399999999998</v>
      </c>
      <c r="EM53">
        <v>5.2611699999999999</v>
      </c>
      <c r="EN53">
        <v>12.0068</v>
      </c>
      <c r="EO53">
        <v>4.9993999999999996</v>
      </c>
      <c r="EP53">
        <v>3.2865799999999998</v>
      </c>
      <c r="EQ53">
        <v>9999</v>
      </c>
      <c r="ER53">
        <v>9999</v>
      </c>
      <c r="ES53">
        <v>999.9</v>
      </c>
      <c r="ET53">
        <v>9999</v>
      </c>
      <c r="EU53">
        <v>1.8722099999999999</v>
      </c>
      <c r="EV53">
        <v>1.87307</v>
      </c>
      <c r="EW53">
        <v>1.8693</v>
      </c>
      <c r="EX53">
        <v>1.8749899999999999</v>
      </c>
      <c r="EY53">
        <v>1.87531</v>
      </c>
      <c r="EZ53">
        <v>1.8737699999999999</v>
      </c>
      <c r="FA53">
        <v>1.87225</v>
      </c>
      <c r="FB53">
        <v>1.8713500000000001</v>
      </c>
      <c r="FC53">
        <v>5</v>
      </c>
      <c r="FD53">
        <v>0</v>
      </c>
      <c r="FE53">
        <v>0</v>
      </c>
      <c r="FF53">
        <v>0</v>
      </c>
      <c r="FG53" t="s">
        <v>348</v>
      </c>
      <c r="FH53" t="s">
        <v>349</v>
      </c>
      <c r="FI53" t="s">
        <v>350</v>
      </c>
      <c r="FJ53" t="s">
        <v>350</v>
      </c>
      <c r="FK53" t="s">
        <v>350</v>
      </c>
      <c r="FL53" t="s">
        <v>350</v>
      </c>
      <c r="FM53">
        <v>0</v>
      </c>
      <c r="FN53">
        <v>100</v>
      </c>
      <c r="FO53">
        <v>100</v>
      </c>
      <c r="FP53">
        <v>0.73399999999999999</v>
      </c>
      <c r="FQ53">
        <v>5.9299999999999999E-2</v>
      </c>
      <c r="FR53">
        <v>0.34321388301456301</v>
      </c>
      <c r="FS53">
        <v>1.93526017593624E-3</v>
      </c>
      <c r="FT53">
        <v>-2.6352868309754201E-6</v>
      </c>
      <c r="FU53">
        <v>7.4988703689445403E-10</v>
      </c>
      <c r="FV53">
        <v>5.9295258707654903E-2</v>
      </c>
      <c r="FW53">
        <v>0</v>
      </c>
      <c r="FX53">
        <v>0</v>
      </c>
      <c r="FY53">
        <v>0</v>
      </c>
      <c r="FZ53">
        <v>1</v>
      </c>
      <c r="GA53">
        <v>1999</v>
      </c>
      <c r="GB53">
        <v>0</v>
      </c>
      <c r="GC53">
        <v>14</v>
      </c>
      <c r="GD53">
        <v>3</v>
      </c>
      <c r="GE53">
        <v>3</v>
      </c>
      <c r="GF53">
        <v>1.1389199999999999</v>
      </c>
      <c r="GG53">
        <v>2.49146</v>
      </c>
      <c r="GH53">
        <v>1.5979000000000001</v>
      </c>
      <c r="GI53">
        <v>2.34863</v>
      </c>
      <c r="GJ53">
        <v>1.64917</v>
      </c>
      <c r="GK53">
        <v>2.4047900000000002</v>
      </c>
      <c r="GL53">
        <v>25.881</v>
      </c>
      <c r="GM53">
        <v>14.2721</v>
      </c>
      <c r="GN53">
        <v>19</v>
      </c>
      <c r="GO53">
        <v>451.63</v>
      </c>
      <c r="GP53">
        <v>637.48199999999997</v>
      </c>
      <c r="GQ53">
        <v>29.2529</v>
      </c>
      <c r="GR53">
        <v>21.940899999999999</v>
      </c>
      <c r="GS53">
        <v>30.000299999999999</v>
      </c>
      <c r="GT53">
        <v>21.878399999999999</v>
      </c>
      <c r="GU53">
        <v>21.861999999999998</v>
      </c>
      <c r="GV53">
        <v>22.9222</v>
      </c>
      <c r="GW53">
        <v>28.761299999999999</v>
      </c>
      <c r="GX53">
        <v>100</v>
      </c>
      <c r="GY53">
        <v>29.2788</v>
      </c>
      <c r="GZ53">
        <v>442.428</v>
      </c>
      <c r="HA53">
        <v>12.4276</v>
      </c>
      <c r="HB53">
        <v>101.31699999999999</v>
      </c>
      <c r="HC53">
        <v>101.301</v>
      </c>
    </row>
    <row r="54" spans="1:211" x14ac:dyDescent="0.2">
      <c r="A54">
        <v>38</v>
      </c>
      <c r="B54">
        <v>1736449779</v>
      </c>
      <c r="C54">
        <v>74</v>
      </c>
      <c r="D54" t="s">
        <v>423</v>
      </c>
      <c r="E54" t="s">
        <v>424</v>
      </c>
      <c r="F54">
        <v>2</v>
      </c>
      <c r="G54">
        <v>1736449778</v>
      </c>
      <c r="H54">
        <f t="shared" si="0"/>
        <v>2.5753056907175534E-3</v>
      </c>
      <c r="I54">
        <f t="shared" si="1"/>
        <v>2.5753056907175536</v>
      </c>
      <c r="J54">
        <f t="shared" si="2"/>
        <v>19.192386878917453</v>
      </c>
      <c r="K54">
        <f t="shared" si="3"/>
        <v>365.76400000000001</v>
      </c>
      <c r="L54">
        <f t="shared" si="4"/>
        <v>163.14052439481841</v>
      </c>
      <c r="M54">
        <f t="shared" si="5"/>
        <v>16.691322569749506</v>
      </c>
      <c r="N54">
        <f t="shared" si="6"/>
        <v>37.422246440908005</v>
      </c>
      <c r="O54">
        <f t="shared" si="7"/>
        <v>0.16031998076015891</v>
      </c>
      <c r="P54">
        <f t="shared" si="8"/>
        <v>3.5232929186831869</v>
      </c>
      <c r="Q54">
        <f t="shared" si="9"/>
        <v>0.15637475997717987</v>
      </c>
      <c r="R54">
        <f t="shared" si="10"/>
        <v>9.8080601151080832E-2</v>
      </c>
      <c r="S54">
        <f t="shared" si="11"/>
        <v>190.44</v>
      </c>
      <c r="T54">
        <f t="shared" si="12"/>
        <v>25.31378019254533</v>
      </c>
      <c r="U54">
        <f t="shared" si="13"/>
        <v>25.31378019254533</v>
      </c>
      <c r="V54">
        <f t="shared" si="14"/>
        <v>3.2396491945646964</v>
      </c>
      <c r="W54">
        <f t="shared" si="15"/>
        <v>50.350038418633972</v>
      </c>
      <c r="X54">
        <f t="shared" si="16"/>
        <v>1.5944898887215002</v>
      </c>
      <c r="Y54">
        <f t="shared" si="17"/>
        <v>3.1668096764180382</v>
      </c>
      <c r="Z54">
        <f t="shared" si="18"/>
        <v>1.6451593058431961</v>
      </c>
      <c r="AA54">
        <f t="shared" si="19"/>
        <v>-113.57098096064411</v>
      </c>
      <c r="AB54">
        <f t="shared" si="20"/>
        <v>-72.518295376475237</v>
      </c>
      <c r="AC54">
        <f t="shared" si="21"/>
        <v>-4.3590935571718274</v>
      </c>
      <c r="AD54">
        <f t="shared" si="22"/>
        <v>-8.3698942911780705E-3</v>
      </c>
      <c r="AE54">
        <f t="shared" si="23"/>
        <v>46.086897839719313</v>
      </c>
      <c r="AF54">
        <f t="shared" si="24"/>
        <v>2.5732506988495554</v>
      </c>
      <c r="AG54">
        <f t="shared" si="25"/>
        <v>19.192386878917453</v>
      </c>
      <c r="AH54">
        <v>417.10874287767098</v>
      </c>
      <c r="AI54">
        <v>371.55177575757602</v>
      </c>
      <c r="AJ54">
        <v>3.1908170675282199</v>
      </c>
      <c r="AK54">
        <v>84.5062676990527</v>
      </c>
      <c r="AL54">
        <f t="shared" si="26"/>
        <v>2.5753056907175536</v>
      </c>
      <c r="AM54">
        <v>12.542669780920599</v>
      </c>
      <c r="AN54">
        <v>15.584117482517501</v>
      </c>
      <c r="AO54">
        <v>1.7675935490401099E-5</v>
      </c>
      <c r="AP54">
        <v>123.873733639405</v>
      </c>
      <c r="AQ54">
        <v>37</v>
      </c>
      <c r="AR54">
        <v>7</v>
      </c>
      <c r="AS54">
        <f t="shared" si="27"/>
        <v>1</v>
      </c>
      <c r="AT54">
        <f t="shared" si="28"/>
        <v>0</v>
      </c>
      <c r="AU54">
        <f t="shared" si="29"/>
        <v>54154.250268339078</v>
      </c>
      <c r="AV54">
        <f t="shared" si="30"/>
        <v>1200</v>
      </c>
      <c r="AW54">
        <f t="shared" si="31"/>
        <v>1011.5999999999999</v>
      </c>
      <c r="AX54">
        <f t="shared" si="32"/>
        <v>0.84299999999999997</v>
      </c>
      <c r="AY54">
        <f t="shared" si="33"/>
        <v>0.15870000000000001</v>
      </c>
      <c r="AZ54">
        <v>6</v>
      </c>
      <c r="BA54">
        <v>0.5</v>
      </c>
      <c r="BB54" t="s">
        <v>345</v>
      </c>
      <c r="BC54">
        <v>2</v>
      </c>
      <c r="BD54" t="b">
        <v>1</v>
      </c>
      <c r="BE54">
        <v>1736449778</v>
      </c>
      <c r="BF54">
        <v>365.76400000000001</v>
      </c>
      <c r="BG54">
        <v>422.18700000000001</v>
      </c>
      <c r="BH54">
        <v>15.5845</v>
      </c>
      <c r="BI54">
        <v>12.545299999999999</v>
      </c>
      <c r="BJ54">
        <v>365.029</v>
      </c>
      <c r="BK54">
        <v>15.5252</v>
      </c>
      <c r="BL54">
        <v>500.09500000000003</v>
      </c>
      <c r="BM54">
        <v>102.212</v>
      </c>
      <c r="BN54">
        <v>0.100547</v>
      </c>
      <c r="BO54">
        <v>24.931999999999999</v>
      </c>
      <c r="BP54">
        <v>24.631900000000002</v>
      </c>
      <c r="BQ54">
        <v>999.9</v>
      </c>
      <c r="BR54">
        <v>0</v>
      </c>
      <c r="BS54">
        <v>0</v>
      </c>
      <c r="BT54">
        <v>9948.75</v>
      </c>
      <c r="BU54">
        <v>384.80200000000002</v>
      </c>
      <c r="BV54">
        <v>127.551</v>
      </c>
      <c r="BW54">
        <v>-56.422400000000003</v>
      </c>
      <c r="BX54">
        <v>371.55500000000001</v>
      </c>
      <c r="BY54">
        <v>427.55099999999999</v>
      </c>
      <c r="BZ54">
        <v>3.03912</v>
      </c>
      <c r="CA54">
        <v>422.18700000000001</v>
      </c>
      <c r="CB54">
        <v>12.545299999999999</v>
      </c>
      <c r="CC54">
        <v>1.5929199999999999</v>
      </c>
      <c r="CD54">
        <v>1.2822800000000001</v>
      </c>
      <c r="CE54">
        <v>13.890499999999999</v>
      </c>
      <c r="CF54">
        <v>10.5928</v>
      </c>
      <c r="CG54">
        <v>1200</v>
      </c>
      <c r="CH54">
        <v>0.9</v>
      </c>
      <c r="CI54">
        <v>0.1</v>
      </c>
      <c r="CJ54">
        <v>20</v>
      </c>
      <c r="CK54">
        <v>23455.8</v>
      </c>
      <c r="CL54">
        <v>1736449596</v>
      </c>
      <c r="CM54" t="s">
        <v>346</v>
      </c>
      <c r="CN54">
        <v>1736449594</v>
      </c>
      <c r="CO54">
        <v>1736449596</v>
      </c>
      <c r="CP54">
        <v>2</v>
      </c>
      <c r="CQ54">
        <v>0.52600000000000002</v>
      </c>
      <c r="CR54">
        <v>-1.4999999999999999E-2</v>
      </c>
      <c r="CS54">
        <v>0.63</v>
      </c>
      <c r="CT54">
        <v>3.9E-2</v>
      </c>
      <c r="CU54">
        <v>200</v>
      </c>
      <c r="CV54">
        <v>13</v>
      </c>
      <c r="CW54">
        <v>0.21</v>
      </c>
      <c r="CX54">
        <v>0.03</v>
      </c>
      <c r="CY54">
        <v>-54.051270000000002</v>
      </c>
      <c r="CZ54">
        <v>-14.0166586466165</v>
      </c>
      <c r="DA54">
        <v>1.3477359355971801</v>
      </c>
      <c r="DB54">
        <v>0</v>
      </c>
      <c r="DC54">
        <v>3.0379844999999999</v>
      </c>
      <c r="DD54">
        <v>-1.3812180451132101E-2</v>
      </c>
      <c r="DE54">
        <v>1.96218112059006E-3</v>
      </c>
      <c r="DF54">
        <v>1</v>
      </c>
      <c r="DG54">
        <v>1</v>
      </c>
      <c r="DH54">
        <v>2</v>
      </c>
      <c r="DI54" t="s">
        <v>347</v>
      </c>
      <c r="DJ54">
        <v>3.1195599999999999</v>
      </c>
      <c r="DK54">
        <v>2.8011200000000001</v>
      </c>
      <c r="DL54">
        <v>9.1007599999999994E-2</v>
      </c>
      <c r="DM54">
        <v>0.102797</v>
      </c>
      <c r="DN54">
        <v>8.7120900000000001E-2</v>
      </c>
      <c r="DO54">
        <v>7.5015899999999996E-2</v>
      </c>
      <c r="DP54">
        <v>25349.200000000001</v>
      </c>
      <c r="DQ54">
        <v>23122.9</v>
      </c>
      <c r="DR54">
        <v>26680.400000000001</v>
      </c>
      <c r="DS54">
        <v>24114.9</v>
      </c>
      <c r="DT54">
        <v>33659.1</v>
      </c>
      <c r="DU54">
        <v>32482.5</v>
      </c>
      <c r="DV54">
        <v>40341.199999999997</v>
      </c>
      <c r="DW54">
        <v>38123.5</v>
      </c>
      <c r="DX54">
        <v>2.0129999999999999</v>
      </c>
      <c r="DY54">
        <v>2.2623199999999999</v>
      </c>
      <c r="DZ54">
        <v>0.13569700000000001</v>
      </c>
      <c r="EA54">
        <v>0</v>
      </c>
      <c r="EB54">
        <v>22.401399999999999</v>
      </c>
      <c r="EC54">
        <v>999.9</v>
      </c>
      <c r="ED54">
        <v>64.588999999999999</v>
      </c>
      <c r="EE54">
        <v>22.154</v>
      </c>
      <c r="EF54">
        <v>16.925999999999998</v>
      </c>
      <c r="EG54">
        <v>63.974800000000002</v>
      </c>
      <c r="EH54">
        <v>26.850999999999999</v>
      </c>
      <c r="EI54">
        <v>1</v>
      </c>
      <c r="EJ54">
        <v>-0.41171200000000002</v>
      </c>
      <c r="EK54">
        <v>-4.2158100000000003</v>
      </c>
      <c r="EL54">
        <v>20.23</v>
      </c>
      <c r="EM54">
        <v>5.2622200000000001</v>
      </c>
      <c r="EN54">
        <v>12.007099999999999</v>
      </c>
      <c r="EO54">
        <v>4.9996</v>
      </c>
      <c r="EP54">
        <v>3.2866499999999998</v>
      </c>
      <c r="EQ54">
        <v>9999</v>
      </c>
      <c r="ER54">
        <v>9999</v>
      </c>
      <c r="ES54">
        <v>999.9</v>
      </c>
      <c r="ET54">
        <v>9999</v>
      </c>
      <c r="EU54">
        <v>1.8722099999999999</v>
      </c>
      <c r="EV54">
        <v>1.8730800000000001</v>
      </c>
      <c r="EW54">
        <v>1.8692899999999999</v>
      </c>
      <c r="EX54">
        <v>1.8749899999999999</v>
      </c>
      <c r="EY54">
        <v>1.87531</v>
      </c>
      <c r="EZ54">
        <v>1.87378</v>
      </c>
      <c r="FA54">
        <v>1.87225</v>
      </c>
      <c r="FB54">
        <v>1.87134</v>
      </c>
      <c r="FC54">
        <v>5</v>
      </c>
      <c r="FD54">
        <v>0</v>
      </c>
      <c r="FE54">
        <v>0</v>
      </c>
      <c r="FF54">
        <v>0</v>
      </c>
      <c r="FG54" t="s">
        <v>348</v>
      </c>
      <c r="FH54" t="s">
        <v>349</v>
      </c>
      <c r="FI54" t="s">
        <v>350</v>
      </c>
      <c r="FJ54" t="s">
        <v>350</v>
      </c>
      <c r="FK54" t="s">
        <v>350</v>
      </c>
      <c r="FL54" t="s">
        <v>350</v>
      </c>
      <c r="FM54">
        <v>0</v>
      </c>
      <c r="FN54">
        <v>100</v>
      </c>
      <c r="FO54">
        <v>100</v>
      </c>
      <c r="FP54">
        <v>0.73599999999999999</v>
      </c>
      <c r="FQ54">
        <v>5.9299999999999999E-2</v>
      </c>
      <c r="FR54">
        <v>0.34321388301456301</v>
      </c>
      <c r="FS54">
        <v>1.93526017593624E-3</v>
      </c>
      <c r="FT54">
        <v>-2.6352868309754201E-6</v>
      </c>
      <c r="FU54">
        <v>7.4988703689445403E-10</v>
      </c>
      <c r="FV54">
        <v>5.9295258707654903E-2</v>
      </c>
      <c r="FW54">
        <v>0</v>
      </c>
      <c r="FX54">
        <v>0</v>
      </c>
      <c r="FY54">
        <v>0</v>
      </c>
      <c r="FZ54">
        <v>1</v>
      </c>
      <c r="GA54">
        <v>1999</v>
      </c>
      <c r="GB54">
        <v>0</v>
      </c>
      <c r="GC54">
        <v>14</v>
      </c>
      <c r="GD54">
        <v>3.1</v>
      </c>
      <c r="GE54">
        <v>3</v>
      </c>
      <c r="GF54">
        <v>1.1523399999999999</v>
      </c>
      <c r="GG54">
        <v>2.47803</v>
      </c>
      <c r="GH54">
        <v>1.5979000000000001</v>
      </c>
      <c r="GI54">
        <v>2.35107</v>
      </c>
      <c r="GJ54">
        <v>1.64917</v>
      </c>
      <c r="GK54">
        <v>2.49146</v>
      </c>
      <c r="GL54">
        <v>25.860499999999998</v>
      </c>
      <c r="GM54">
        <v>14.280900000000001</v>
      </c>
      <c r="GN54">
        <v>19</v>
      </c>
      <c r="GO54">
        <v>452.15600000000001</v>
      </c>
      <c r="GP54">
        <v>637.09799999999996</v>
      </c>
      <c r="GQ54">
        <v>29.278199999999998</v>
      </c>
      <c r="GR54">
        <v>21.941400000000002</v>
      </c>
      <c r="GS54">
        <v>30.000299999999999</v>
      </c>
      <c r="GT54">
        <v>21.879000000000001</v>
      </c>
      <c r="GU54">
        <v>21.862400000000001</v>
      </c>
      <c r="GV54">
        <v>23.200900000000001</v>
      </c>
      <c r="GW54">
        <v>28.761299999999999</v>
      </c>
      <c r="GX54">
        <v>100</v>
      </c>
      <c r="GY54">
        <v>29.328399999999998</v>
      </c>
      <c r="GZ54">
        <v>449.15</v>
      </c>
      <c r="HA54">
        <v>12.4163</v>
      </c>
      <c r="HB54">
        <v>101.31699999999999</v>
      </c>
      <c r="HC54">
        <v>101.3</v>
      </c>
    </row>
    <row r="55" spans="1:211" x14ac:dyDescent="0.2">
      <c r="A55">
        <v>39</v>
      </c>
      <c r="B55">
        <v>1736449781</v>
      </c>
      <c r="C55">
        <v>76</v>
      </c>
      <c r="D55" t="s">
        <v>425</v>
      </c>
      <c r="E55" t="s">
        <v>426</v>
      </c>
      <c r="F55">
        <v>2</v>
      </c>
      <c r="G55">
        <v>1736449779</v>
      </c>
      <c r="H55">
        <f t="shared" si="0"/>
        <v>2.578229658092237E-3</v>
      </c>
      <c r="I55">
        <f t="shared" si="1"/>
        <v>2.578229658092237</v>
      </c>
      <c r="J55">
        <f t="shared" si="2"/>
        <v>19.442620063222297</v>
      </c>
      <c r="K55">
        <f t="shared" si="3"/>
        <v>368.94</v>
      </c>
      <c r="L55">
        <f t="shared" si="4"/>
        <v>163.91001801556538</v>
      </c>
      <c r="M55">
        <f t="shared" si="5"/>
        <v>16.770002707931027</v>
      </c>
      <c r="N55">
        <f t="shared" si="6"/>
        <v>37.747081441212003</v>
      </c>
      <c r="O55">
        <f t="shared" si="7"/>
        <v>0.16047942969052723</v>
      </c>
      <c r="P55">
        <f t="shared" si="8"/>
        <v>3.5273018687587503</v>
      </c>
      <c r="Q55">
        <f t="shared" si="9"/>
        <v>0.15653083531359316</v>
      </c>
      <c r="R55">
        <f t="shared" si="10"/>
        <v>9.8178445553547586E-2</v>
      </c>
      <c r="S55">
        <f t="shared" si="11"/>
        <v>190.43915221222619</v>
      </c>
      <c r="T55">
        <f t="shared" si="12"/>
        <v>25.315676222472444</v>
      </c>
      <c r="U55">
        <f t="shared" si="13"/>
        <v>25.315676222472444</v>
      </c>
      <c r="V55">
        <f t="shared" si="14"/>
        <v>3.240014558603391</v>
      </c>
      <c r="W55">
        <f t="shared" si="15"/>
        <v>50.345878453078321</v>
      </c>
      <c r="X55">
        <f t="shared" si="16"/>
        <v>1.5946387253828</v>
      </c>
      <c r="Y55">
        <f t="shared" si="17"/>
        <v>3.1673669710003809</v>
      </c>
      <c r="Z55">
        <f t="shared" si="18"/>
        <v>1.645375833220591</v>
      </c>
      <c r="AA55">
        <f t="shared" si="19"/>
        <v>-113.69992792186765</v>
      </c>
      <c r="AB55">
        <f t="shared" si="20"/>
        <v>-72.400382668866371</v>
      </c>
      <c r="AC55">
        <f t="shared" si="21"/>
        <v>-4.3471655116398082</v>
      </c>
      <c r="AD55">
        <f t="shared" si="22"/>
        <v>-8.3238901476505589E-3</v>
      </c>
      <c r="AE55">
        <f t="shared" si="23"/>
        <v>46.288316647610742</v>
      </c>
      <c r="AF55">
        <f t="shared" si="24"/>
        <v>2.5763931779041469</v>
      </c>
      <c r="AG55">
        <f t="shared" si="25"/>
        <v>19.442620063222297</v>
      </c>
      <c r="AH55">
        <v>423.94288184082001</v>
      </c>
      <c r="AI55">
        <v>377.99136363636399</v>
      </c>
      <c r="AJ55">
        <v>3.20429134841909</v>
      </c>
      <c r="AK55">
        <v>84.5062676990527</v>
      </c>
      <c r="AL55">
        <f t="shared" si="26"/>
        <v>2.578229658092237</v>
      </c>
      <c r="AM55">
        <v>12.5439365893141</v>
      </c>
      <c r="AN55">
        <v>15.588434965035001</v>
      </c>
      <c r="AO55">
        <v>3.5531322192756798E-5</v>
      </c>
      <c r="AP55">
        <v>123.873733639405</v>
      </c>
      <c r="AQ55">
        <v>37</v>
      </c>
      <c r="AR55">
        <v>7</v>
      </c>
      <c r="AS55">
        <f t="shared" si="27"/>
        <v>1</v>
      </c>
      <c r="AT55">
        <f t="shared" si="28"/>
        <v>0</v>
      </c>
      <c r="AU55">
        <f t="shared" si="29"/>
        <v>54241.906806535284</v>
      </c>
      <c r="AV55">
        <f t="shared" si="30"/>
        <v>1199.9949999999999</v>
      </c>
      <c r="AW55">
        <f t="shared" si="31"/>
        <v>1011.5955762008699</v>
      </c>
      <c r="AX55">
        <f t="shared" si="32"/>
        <v>0.84299982600000001</v>
      </c>
      <c r="AY55">
        <f t="shared" si="33"/>
        <v>0.15869995476000001</v>
      </c>
      <c r="AZ55">
        <v>6</v>
      </c>
      <c r="BA55">
        <v>0.5</v>
      </c>
      <c r="BB55" t="s">
        <v>345</v>
      </c>
      <c r="BC55">
        <v>2</v>
      </c>
      <c r="BD55" t="b">
        <v>1</v>
      </c>
      <c r="BE55">
        <v>1736449779</v>
      </c>
      <c r="BF55">
        <v>368.94</v>
      </c>
      <c r="BG55">
        <v>425.61200000000002</v>
      </c>
      <c r="BH55">
        <v>15.586</v>
      </c>
      <c r="BI55">
        <v>12.5433</v>
      </c>
      <c r="BJ55">
        <v>368.20400000000001</v>
      </c>
      <c r="BK55">
        <v>15.5267</v>
      </c>
      <c r="BL55">
        <v>500.12900000000002</v>
      </c>
      <c r="BM55">
        <v>102.212</v>
      </c>
      <c r="BN55">
        <v>0.1002498</v>
      </c>
      <c r="BO55">
        <v>24.934950000000001</v>
      </c>
      <c r="BP55">
        <v>24.634550000000001</v>
      </c>
      <c r="BQ55">
        <v>999.9</v>
      </c>
      <c r="BR55">
        <v>0</v>
      </c>
      <c r="BS55">
        <v>0</v>
      </c>
      <c r="BT55">
        <v>9965.625</v>
      </c>
      <c r="BU55">
        <v>384.79250000000002</v>
      </c>
      <c r="BV55">
        <v>127.5175</v>
      </c>
      <c r="BW55">
        <v>-56.671999999999997</v>
      </c>
      <c r="BX55">
        <v>374.78149999999999</v>
      </c>
      <c r="BY55">
        <v>431.01850000000002</v>
      </c>
      <c r="BZ55">
        <v>3.0426500000000001</v>
      </c>
      <c r="CA55">
        <v>425.61200000000002</v>
      </c>
      <c r="CB55">
        <v>12.5433</v>
      </c>
      <c r="CC55">
        <v>1.593075</v>
      </c>
      <c r="CD55">
        <v>1.2820750000000001</v>
      </c>
      <c r="CE55">
        <v>13.891999999999999</v>
      </c>
      <c r="CF55">
        <v>10.590400000000001</v>
      </c>
      <c r="CG55">
        <v>1199.9949999999999</v>
      </c>
      <c r="CH55">
        <v>0.9</v>
      </c>
      <c r="CI55">
        <v>9.99998E-2</v>
      </c>
      <c r="CJ55">
        <v>20</v>
      </c>
      <c r="CK55">
        <v>23455.7</v>
      </c>
      <c r="CL55">
        <v>1736449596</v>
      </c>
      <c r="CM55" t="s">
        <v>346</v>
      </c>
      <c r="CN55">
        <v>1736449594</v>
      </c>
      <c r="CO55">
        <v>1736449596</v>
      </c>
      <c r="CP55">
        <v>2</v>
      </c>
      <c r="CQ55">
        <v>0.52600000000000002</v>
      </c>
      <c r="CR55">
        <v>-1.4999999999999999E-2</v>
      </c>
      <c r="CS55">
        <v>0.63</v>
      </c>
      <c r="CT55">
        <v>3.9E-2</v>
      </c>
      <c r="CU55">
        <v>200</v>
      </c>
      <c r="CV55">
        <v>13</v>
      </c>
      <c r="CW55">
        <v>0.21</v>
      </c>
      <c r="CX55">
        <v>0.03</v>
      </c>
      <c r="CY55">
        <v>-54.506295000000001</v>
      </c>
      <c r="CZ55">
        <v>-13.9357759398496</v>
      </c>
      <c r="DA55">
        <v>1.3400064266543601</v>
      </c>
      <c r="DB55">
        <v>0</v>
      </c>
      <c r="DC55">
        <v>3.0379520000000002</v>
      </c>
      <c r="DD55">
        <v>-5.1383458646620996E-3</v>
      </c>
      <c r="DE55">
        <v>1.94880630130347E-3</v>
      </c>
      <c r="DF55">
        <v>1</v>
      </c>
      <c r="DG55">
        <v>1</v>
      </c>
      <c r="DH55">
        <v>2</v>
      </c>
      <c r="DI55" t="s">
        <v>347</v>
      </c>
      <c r="DJ55">
        <v>3.1191800000000001</v>
      </c>
      <c r="DK55">
        <v>2.8006199999999999</v>
      </c>
      <c r="DL55">
        <v>9.2229800000000001E-2</v>
      </c>
      <c r="DM55">
        <v>0.104062</v>
      </c>
      <c r="DN55">
        <v>8.7131500000000001E-2</v>
      </c>
      <c r="DO55">
        <v>7.4967400000000003E-2</v>
      </c>
      <c r="DP55">
        <v>25315.200000000001</v>
      </c>
      <c r="DQ55">
        <v>23090.2</v>
      </c>
      <c r="DR55">
        <v>26680.5</v>
      </c>
      <c r="DS55">
        <v>24114.7</v>
      </c>
      <c r="DT55">
        <v>33658.6</v>
      </c>
      <c r="DU55">
        <v>32484.3</v>
      </c>
      <c r="DV55">
        <v>40340.9</v>
      </c>
      <c r="DW55">
        <v>38123.5</v>
      </c>
      <c r="DX55">
        <v>2.0120499999999999</v>
      </c>
      <c r="DY55">
        <v>2.2628499999999998</v>
      </c>
      <c r="DZ55">
        <v>0.13627900000000001</v>
      </c>
      <c r="EA55">
        <v>0</v>
      </c>
      <c r="EB55">
        <v>22.3995</v>
      </c>
      <c r="EC55">
        <v>999.9</v>
      </c>
      <c r="ED55">
        <v>64.600999999999999</v>
      </c>
      <c r="EE55">
        <v>22.143999999999998</v>
      </c>
      <c r="EF55">
        <v>16.917999999999999</v>
      </c>
      <c r="EG55">
        <v>63.864800000000002</v>
      </c>
      <c r="EH55">
        <v>26.586500000000001</v>
      </c>
      <c r="EI55">
        <v>1</v>
      </c>
      <c r="EJ55">
        <v>-0.41179399999999999</v>
      </c>
      <c r="EK55">
        <v>-4.2401299999999997</v>
      </c>
      <c r="EL55">
        <v>20.229199999999999</v>
      </c>
      <c r="EM55">
        <v>5.2622200000000001</v>
      </c>
      <c r="EN55">
        <v>12.007099999999999</v>
      </c>
      <c r="EO55">
        <v>4.9995500000000002</v>
      </c>
      <c r="EP55">
        <v>3.2868499999999998</v>
      </c>
      <c r="EQ55">
        <v>9999</v>
      </c>
      <c r="ER55">
        <v>9999</v>
      </c>
      <c r="ES55">
        <v>999.9</v>
      </c>
      <c r="ET55">
        <v>9999</v>
      </c>
      <c r="EU55">
        <v>1.8722099999999999</v>
      </c>
      <c r="EV55">
        <v>1.87307</v>
      </c>
      <c r="EW55">
        <v>1.8692899999999999</v>
      </c>
      <c r="EX55">
        <v>1.875</v>
      </c>
      <c r="EY55">
        <v>1.87531</v>
      </c>
      <c r="EZ55">
        <v>1.87378</v>
      </c>
      <c r="FA55">
        <v>1.87225</v>
      </c>
      <c r="FB55">
        <v>1.87134</v>
      </c>
      <c r="FC55">
        <v>5</v>
      </c>
      <c r="FD55">
        <v>0</v>
      </c>
      <c r="FE55">
        <v>0</v>
      </c>
      <c r="FF55">
        <v>0</v>
      </c>
      <c r="FG55" t="s">
        <v>348</v>
      </c>
      <c r="FH55" t="s">
        <v>349</v>
      </c>
      <c r="FI55" t="s">
        <v>350</v>
      </c>
      <c r="FJ55" t="s">
        <v>350</v>
      </c>
      <c r="FK55" t="s">
        <v>350</v>
      </c>
      <c r="FL55" t="s">
        <v>350</v>
      </c>
      <c r="FM55">
        <v>0</v>
      </c>
      <c r="FN55">
        <v>100</v>
      </c>
      <c r="FO55">
        <v>100</v>
      </c>
      <c r="FP55">
        <v>0.73799999999999999</v>
      </c>
      <c r="FQ55">
        <v>5.9299999999999999E-2</v>
      </c>
      <c r="FR55">
        <v>0.34321388301456301</v>
      </c>
      <c r="FS55">
        <v>1.93526017593624E-3</v>
      </c>
      <c r="FT55">
        <v>-2.6352868309754201E-6</v>
      </c>
      <c r="FU55">
        <v>7.4988703689445403E-10</v>
      </c>
      <c r="FV55">
        <v>5.9295258707654903E-2</v>
      </c>
      <c r="FW55">
        <v>0</v>
      </c>
      <c r="FX55">
        <v>0</v>
      </c>
      <c r="FY55">
        <v>0</v>
      </c>
      <c r="FZ55">
        <v>1</v>
      </c>
      <c r="GA55">
        <v>1999</v>
      </c>
      <c r="GB55">
        <v>0</v>
      </c>
      <c r="GC55">
        <v>14</v>
      </c>
      <c r="GD55">
        <v>3.1</v>
      </c>
      <c r="GE55">
        <v>3.1</v>
      </c>
      <c r="GF55">
        <v>1.16699</v>
      </c>
      <c r="GG55">
        <v>2.49268</v>
      </c>
      <c r="GH55">
        <v>1.5979000000000001</v>
      </c>
      <c r="GI55">
        <v>2.35107</v>
      </c>
      <c r="GJ55">
        <v>1.64917</v>
      </c>
      <c r="GK55">
        <v>2.4450699999999999</v>
      </c>
      <c r="GL55">
        <v>25.860499999999998</v>
      </c>
      <c r="GM55">
        <v>14.263400000000001</v>
      </c>
      <c r="GN55">
        <v>19</v>
      </c>
      <c r="GO55">
        <v>451.613</v>
      </c>
      <c r="GP55">
        <v>637.54</v>
      </c>
      <c r="GQ55">
        <v>29.298300000000001</v>
      </c>
      <c r="GR55">
        <v>21.942299999999999</v>
      </c>
      <c r="GS55">
        <v>30.0002</v>
      </c>
      <c r="GT55">
        <v>21.879799999999999</v>
      </c>
      <c r="GU55">
        <v>21.863299999999999</v>
      </c>
      <c r="GV55">
        <v>23.479800000000001</v>
      </c>
      <c r="GW55">
        <v>29.032599999999999</v>
      </c>
      <c r="GX55">
        <v>100</v>
      </c>
      <c r="GY55">
        <v>29.328399999999998</v>
      </c>
      <c r="GZ55">
        <v>455.83600000000001</v>
      </c>
      <c r="HA55">
        <v>12.4093</v>
      </c>
      <c r="HB55">
        <v>101.31699999999999</v>
      </c>
      <c r="HC55">
        <v>101.3</v>
      </c>
    </row>
    <row r="56" spans="1:211" x14ac:dyDescent="0.2">
      <c r="A56">
        <v>40</v>
      </c>
      <c r="B56">
        <v>1736449783</v>
      </c>
      <c r="C56">
        <v>78</v>
      </c>
      <c r="D56" t="s">
        <v>427</v>
      </c>
      <c r="E56" t="s">
        <v>428</v>
      </c>
      <c r="F56">
        <v>2</v>
      </c>
      <c r="G56">
        <v>1736449782</v>
      </c>
      <c r="H56">
        <f t="shared" si="0"/>
        <v>2.5786897210888825E-3</v>
      </c>
      <c r="I56">
        <f t="shared" si="1"/>
        <v>2.5786897210888826</v>
      </c>
      <c r="J56">
        <f t="shared" si="2"/>
        <v>19.573391643636075</v>
      </c>
      <c r="K56">
        <f t="shared" si="3"/>
        <v>378.47899999999998</v>
      </c>
      <c r="L56">
        <f t="shared" si="4"/>
        <v>171.81743972228296</v>
      </c>
      <c r="M56">
        <f t="shared" si="5"/>
        <v>17.579101405730938</v>
      </c>
      <c r="N56">
        <f t="shared" si="6"/>
        <v>38.723197899431696</v>
      </c>
      <c r="O56">
        <f t="shared" si="7"/>
        <v>0.16040672860459779</v>
      </c>
      <c r="P56">
        <f t="shared" si="8"/>
        <v>3.5455288385241417</v>
      </c>
      <c r="Q56">
        <f t="shared" si="9"/>
        <v>0.15648140999000074</v>
      </c>
      <c r="R56">
        <f t="shared" si="10"/>
        <v>9.8145554996832543E-2</v>
      </c>
      <c r="S56">
        <f t="shared" si="11"/>
        <v>190.439937144</v>
      </c>
      <c r="T56">
        <f t="shared" si="12"/>
        <v>25.322280969062987</v>
      </c>
      <c r="U56">
        <f t="shared" si="13"/>
        <v>25.322280969062987</v>
      </c>
      <c r="V56">
        <f t="shared" si="14"/>
        <v>3.2412875711923697</v>
      </c>
      <c r="W56">
        <f t="shared" si="15"/>
        <v>50.334946137398674</v>
      </c>
      <c r="X56">
        <f t="shared" si="16"/>
        <v>1.5951057174931498</v>
      </c>
      <c r="Y56">
        <f t="shared" si="17"/>
        <v>3.1689826649243047</v>
      </c>
      <c r="Z56">
        <f t="shared" si="18"/>
        <v>1.6461818536992199</v>
      </c>
      <c r="AA56">
        <f t="shared" si="19"/>
        <v>-113.72021670001972</v>
      </c>
      <c r="AB56">
        <f t="shared" si="20"/>
        <v>-72.40267572329671</v>
      </c>
      <c r="AC56">
        <f t="shared" si="21"/>
        <v>-4.3252842060647927</v>
      </c>
      <c r="AD56">
        <f t="shared" si="22"/>
        <v>-8.2394853812246538E-3</v>
      </c>
      <c r="AE56">
        <f t="shared" si="23"/>
        <v>46.855984933441277</v>
      </c>
      <c r="AF56">
        <f t="shared" si="24"/>
        <v>2.5960732781090265</v>
      </c>
      <c r="AG56">
        <f t="shared" si="25"/>
        <v>19.573391643636075</v>
      </c>
      <c r="AH56">
        <v>430.75442771005999</v>
      </c>
      <c r="AI56">
        <v>384.47525454545502</v>
      </c>
      <c r="AJ56">
        <v>3.2254541638799998</v>
      </c>
      <c r="AK56">
        <v>84.5062676990527</v>
      </c>
      <c r="AL56">
        <f t="shared" si="26"/>
        <v>2.5786897210888826</v>
      </c>
      <c r="AM56">
        <v>12.544636442042201</v>
      </c>
      <c r="AN56">
        <v>15.591034965035</v>
      </c>
      <c r="AO56">
        <v>4.5030994570178799E-5</v>
      </c>
      <c r="AP56">
        <v>123.873733639405</v>
      </c>
      <c r="AQ56">
        <v>37</v>
      </c>
      <c r="AR56">
        <v>7</v>
      </c>
      <c r="AS56">
        <f t="shared" si="27"/>
        <v>1</v>
      </c>
      <c r="AT56">
        <f t="shared" si="28"/>
        <v>0</v>
      </c>
      <c r="AU56">
        <f t="shared" si="29"/>
        <v>54642.090860265773</v>
      </c>
      <c r="AV56">
        <f t="shared" si="30"/>
        <v>1200</v>
      </c>
      <c r="AW56">
        <f t="shared" si="31"/>
        <v>1011.6000684000001</v>
      </c>
      <c r="AX56">
        <f t="shared" si="32"/>
        <v>0.84300005700000002</v>
      </c>
      <c r="AY56">
        <f t="shared" si="33"/>
        <v>0.15869994762</v>
      </c>
      <c r="AZ56">
        <v>6</v>
      </c>
      <c r="BA56">
        <v>0.5</v>
      </c>
      <c r="BB56" t="s">
        <v>345</v>
      </c>
      <c r="BC56">
        <v>2</v>
      </c>
      <c r="BD56" t="b">
        <v>1</v>
      </c>
      <c r="BE56">
        <v>1736449782</v>
      </c>
      <c r="BF56">
        <v>378.47899999999998</v>
      </c>
      <c r="BG56">
        <v>435.89800000000002</v>
      </c>
      <c r="BH56">
        <v>15.5905</v>
      </c>
      <c r="BI56">
        <v>12.523099999999999</v>
      </c>
      <c r="BJ56">
        <v>377.74</v>
      </c>
      <c r="BK56">
        <v>15.5312</v>
      </c>
      <c r="BL56">
        <v>499.88900000000001</v>
      </c>
      <c r="BM56">
        <v>102.21299999999999</v>
      </c>
      <c r="BN56">
        <v>9.9672300000000005E-2</v>
      </c>
      <c r="BO56">
        <v>24.9435</v>
      </c>
      <c r="BP56">
        <v>24.6419</v>
      </c>
      <c r="BQ56">
        <v>999.9</v>
      </c>
      <c r="BR56">
        <v>0</v>
      </c>
      <c r="BS56">
        <v>0</v>
      </c>
      <c r="BT56">
        <v>10042.5</v>
      </c>
      <c r="BU56">
        <v>384.827</v>
      </c>
      <c r="BV56">
        <v>127.444</v>
      </c>
      <c r="BW56">
        <v>-57.418599999999998</v>
      </c>
      <c r="BX56">
        <v>384.47300000000001</v>
      </c>
      <c r="BY56">
        <v>441.42599999999999</v>
      </c>
      <c r="BZ56">
        <v>3.06738</v>
      </c>
      <c r="CA56">
        <v>435.89800000000002</v>
      </c>
      <c r="CB56">
        <v>12.523099999999999</v>
      </c>
      <c r="CC56">
        <v>1.59355</v>
      </c>
      <c r="CD56">
        <v>1.2800199999999999</v>
      </c>
      <c r="CE56">
        <v>13.8965</v>
      </c>
      <c r="CF56">
        <v>10.5663</v>
      </c>
      <c r="CG56">
        <v>1200</v>
      </c>
      <c r="CH56">
        <v>0.90000100000000005</v>
      </c>
      <c r="CI56">
        <v>9.9999099999999994E-2</v>
      </c>
      <c r="CJ56">
        <v>20</v>
      </c>
      <c r="CK56">
        <v>23455.8</v>
      </c>
      <c r="CL56">
        <v>1736449596</v>
      </c>
      <c r="CM56" t="s">
        <v>346</v>
      </c>
      <c r="CN56">
        <v>1736449594</v>
      </c>
      <c r="CO56">
        <v>1736449596</v>
      </c>
      <c r="CP56">
        <v>2</v>
      </c>
      <c r="CQ56">
        <v>0.52600000000000002</v>
      </c>
      <c r="CR56">
        <v>-1.4999999999999999E-2</v>
      </c>
      <c r="CS56">
        <v>0.63</v>
      </c>
      <c r="CT56">
        <v>3.9E-2</v>
      </c>
      <c r="CU56">
        <v>200</v>
      </c>
      <c r="CV56">
        <v>13</v>
      </c>
      <c r="CW56">
        <v>0.21</v>
      </c>
      <c r="CX56">
        <v>0.03</v>
      </c>
      <c r="CY56">
        <v>-54.975409999999997</v>
      </c>
      <c r="CZ56">
        <v>-13.91192481203</v>
      </c>
      <c r="DA56">
        <v>1.3377044591014899</v>
      </c>
      <c r="DB56">
        <v>0</v>
      </c>
      <c r="DC56">
        <v>3.0391784999999998</v>
      </c>
      <c r="DD56">
        <v>1.56888721804525E-2</v>
      </c>
      <c r="DE56">
        <v>4.4081586575349004E-3</v>
      </c>
      <c r="DF56">
        <v>1</v>
      </c>
      <c r="DG56">
        <v>1</v>
      </c>
      <c r="DH56">
        <v>2</v>
      </c>
      <c r="DI56" t="s">
        <v>347</v>
      </c>
      <c r="DJ56">
        <v>3.1193</v>
      </c>
      <c r="DK56">
        <v>2.8003800000000001</v>
      </c>
      <c r="DL56">
        <v>9.3439599999999998E-2</v>
      </c>
      <c r="DM56">
        <v>0.10527</v>
      </c>
      <c r="DN56">
        <v>8.7139400000000006E-2</v>
      </c>
      <c r="DO56">
        <v>7.4861899999999995E-2</v>
      </c>
      <c r="DP56">
        <v>25281.1</v>
      </c>
      <c r="DQ56">
        <v>23059</v>
      </c>
      <c r="DR56">
        <v>26680.2</v>
      </c>
      <c r="DS56">
        <v>24114.6</v>
      </c>
      <c r="DT56">
        <v>33657.9</v>
      </c>
      <c r="DU56">
        <v>32488</v>
      </c>
      <c r="DV56">
        <v>40340.300000000003</v>
      </c>
      <c r="DW56">
        <v>38123.300000000003</v>
      </c>
      <c r="DX56">
        <v>2.0122200000000001</v>
      </c>
      <c r="DY56">
        <v>2.2629199999999998</v>
      </c>
      <c r="DZ56">
        <v>0.136688</v>
      </c>
      <c r="EA56">
        <v>0</v>
      </c>
      <c r="EB56">
        <v>22.3979</v>
      </c>
      <c r="EC56">
        <v>999.9</v>
      </c>
      <c r="ED56">
        <v>64.626000000000005</v>
      </c>
      <c r="EE56">
        <v>22.143999999999998</v>
      </c>
      <c r="EF56">
        <v>16.926600000000001</v>
      </c>
      <c r="EG56">
        <v>63.844799999999999</v>
      </c>
      <c r="EH56">
        <v>26.482399999999998</v>
      </c>
      <c r="EI56">
        <v>1</v>
      </c>
      <c r="EJ56">
        <v>-0.41150399999999998</v>
      </c>
      <c r="EK56">
        <v>-4.2682700000000002</v>
      </c>
      <c r="EL56">
        <v>20.2286</v>
      </c>
      <c r="EM56">
        <v>5.2619199999999999</v>
      </c>
      <c r="EN56">
        <v>12.0055</v>
      </c>
      <c r="EO56">
        <v>4.9994500000000004</v>
      </c>
      <c r="EP56">
        <v>3.2868499999999998</v>
      </c>
      <c r="EQ56">
        <v>9999</v>
      </c>
      <c r="ER56">
        <v>9999</v>
      </c>
      <c r="ES56">
        <v>999.9</v>
      </c>
      <c r="ET56">
        <v>9999</v>
      </c>
      <c r="EU56">
        <v>1.8722000000000001</v>
      </c>
      <c r="EV56">
        <v>1.8730599999999999</v>
      </c>
      <c r="EW56">
        <v>1.8692599999999999</v>
      </c>
      <c r="EX56">
        <v>1.875</v>
      </c>
      <c r="EY56">
        <v>1.87531</v>
      </c>
      <c r="EZ56">
        <v>1.8737699999999999</v>
      </c>
      <c r="FA56">
        <v>1.87225</v>
      </c>
      <c r="FB56">
        <v>1.87134</v>
      </c>
      <c r="FC56">
        <v>5</v>
      </c>
      <c r="FD56">
        <v>0</v>
      </c>
      <c r="FE56">
        <v>0</v>
      </c>
      <c r="FF56">
        <v>0</v>
      </c>
      <c r="FG56" t="s">
        <v>348</v>
      </c>
      <c r="FH56" t="s">
        <v>349</v>
      </c>
      <c r="FI56" t="s">
        <v>350</v>
      </c>
      <c r="FJ56" t="s">
        <v>350</v>
      </c>
      <c r="FK56" t="s">
        <v>350</v>
      </c>
      <c r="FL56" t="s">
        <v>350</v>
      </c>
      <c r="FM56">
        <v>0</v>
      </c>
      <c r="FN56">
        <v>100</v>
      </c>
      <c r="FO56">
        <v>100</v>
      </c>
      <c r="FP56">
        <v>0.73899999999999999</v>
      </c>
      <c r="FQ56">
        <v>5.9299999999999999E-2</v>
      </c>
      <c r="FR56">
        <v>0.34321388301456301</v>
      </c>
      <c r="FS56">
        <v>1.93526017593624E-3</v>
      </c>
      <c r="FT56">
        <v>-2.6352868309754201E-6</v>
      </c>
      <c r="FU56">
        <v>7.4988703689445403E-10</v>
      </c>
      <c r="FV56">
        <v>5.9295258707654903E-2</v>
      </c>
      <c r="FW56">
        <v>0</v>
      </c>
      <c r="FX56">
        <v>0</v>
      </c>
      <c r="FY56">
        <v>0</v>
      </c>
      <c r="FZ56">
        <v>1</v>
      </c>
      <c r="GA56">
        <v>1999</v>
      </c>
      <c r="GB56">
        <v>0</v>
      </c>
      <c r="GC56">
        <v>14</v>
      </c>
      <c r="GD56">
        <v>3.1</v>
      </c>
      <c r="GE56">
        <v>3.1</v>
      </c>
      <c r="GF56">
        <v>1.18164</v>
      </c>
      <c r="GG56">
        <v>2.5097700000000001</v>
      </c>
      <c r="GH56">
        <v>1.5979000000000001</v>
      </c>
      <c r="GI56">
        <v>2.35229</v>
      </c>
      <c r="GJ56">
        <v>1.64917</v>
      </c>
      <c r="GK56">
        <v>2.32666</v>
      </c>
      <c r="GL56">
        <v>25.860499999999998</v>
      </c>
      <c r="GM56">
        <v>14.263400000000001</v>
      </c>
      <c r="GN56">
        <v>19</v>
      </c>
      <c r="GO56">
        <v>451.72300000000001</v>
      </c>
      <c r="GP56">
        <v>637.61099999999999</v>
      </c>
      <c r="GQ56">
        <v>29.319800000000001</v>
      </c>
      <c r="GR56">
        <v>21.942900000000002</v>
      </c>
      <c r="GS56">
        <v>30.000399999999999</v>
      </c>
      <c r="GT56">
        <v>21.880700000000001</v>
      </c>
      <c r="GU56">
        <v>21.863900000000001</v>
      </c>
      <c r="GV56">
        <v>23.765799999999999</v>
      </c>
      <c r="GW56">
        <v>29.032599999999999</v>
      </c>
      <c r="GX56">
        <v>100</v>
      </c>
      <c r="GY56">
        <v>29.328399999999998</v>
      </c>
      <c r="GZ56">
        <v>462.58</v>
      </c>
      <c r="HA56">
        <v>12.3969</v>
      </c>
      <c r="HB56">
        <v>101.315</v>
      </c>
      <c r="HC56">
        <v>101.3</v>
      </c>
    </row>
    <row r="57" spans="1:211" x14ac:dyDescent="0.2">
      <c r="A57">
        <v>41</v>
      </c>
      <c r="B57">
        <v>1736449785</v>
      </c>
      <c r="C57">
        <v>80</v>
      </c>
      <c r="D57" t="s">
        <v>429</v>
      </c>
      <c r="E57" t="s">
        <v>430</v>
      </c>
      <c r="F57">
        <v>2</v>
      </c>
      <c r="G57">
        <v>1736449783</v>
      </c>
      <c r="H57">
        <f t="shared" si="0"/>
        <v>2.5825957675328164E-3</v>
      </c>
      <c r="I57">
        <f t="shared" si="1"/>
        <v>2.5825957675328164</v>
      </c>
      <c r="J57">
        <f t="shared" si="2"/>
        <v>19.921334436626143</v>
      </c>
      <c r="K57">
        <f t="shared" si="3"/>
        <v>381.64249999999998</v>
      </c>
      <c r="L57">
        <f t="shared" si="4"/>
        <v>171.66670649097526</v>
      </c>
      <c r="M57">
        <f t="shared" si="5"/>
        <v>17.563542985249768</v>
      </c>
      <c r="N57">
        <f t="shared" si="6"/>
        <v>39.046560575218869</v>
      </c>
      <c r="O57">
        <f t="shared" si="7"/>
        <v>0.16063234145472968</v>
      </c>
      <c r="P57">
        <f t="shared" si="8"/>
        <v>3.5394485056667917</v>
      </c>
      <c r="Q57">
        <f t="shared" si="9"/>
        <v>0.15668953589413415</v>
      </c>
      <c r="R57">
        <f t="shared" si="10"/>
        <v>9.8277144708823233E-2</v>
      </c>
      <c r="S57">
        <f t="shared" si="11"/>
        <v>190.439991432</v>
      </c>
      <c r="T57">
        <f t="shared" si="12"/>
        <v>25.323843030108435</v>
      </c>
      <c r="U57">
        <f t="shared" si="13"/>
        <v>25.323843030108435</v>
      </c>
      <c r="V57">
        <f t="shared" si="14"/>
        <v>3.2415887099774876</v>
      </c>
      <c r="W57">
        <f t="shared" si="15"/>
        <v>50.329958404669952</v>
      </c>
      <c r="X57">
        <f t="shared" si="16"/>
        <v>1.5951188986763625</v>
      </c>
      <c r="Y57">
        <f t="shared" si="17"/>
        <v>3.1693229027750531</v>
      </c>
      <c r="Z57">
        <f t="shared" si="18"/>
        <v>1.6464698113011251</v>
      </c>
      <c r="AA57">
        <f t="shared" si="19"/>
        <v>-113.8924733481972</v>
      </c>
      <c r="AB57">
        <f t="shared" si="20"/>
        <v>-72.233107007907762</v>
      </c>
      <c r="AC57">
        <f t="shared" si="21"/>
        <v>-4.3226403079368723</v>
      </c>
      <c r="AD57">
        <f t="shared" si="22"/>
        <v>-8.2292320418275722E-3</v>
      </c>
      <c r="AE57">
        <f t="shared" si="23"/>
        <v>46.975063573414154</v>
      </c>
      <c r="AF57">
        <f t="shared" si="24"/>
        <v>2.6062039908706662</v>
      </c>
      <c r="AG57">
        <f t="shared" si="25"/>
        <v>19.921334436626143</v>
      </c>
      <c r="AH57">
        <v>437.640417353923</v>
      </c>
      <c r="AI57">
        <v>390.92175757575802</v>
      </c>
      <c r="AJ57">
        <v>3.22785564263335</v>
      </c>
      <c r="AK57">
        <v>84.5062676990527</v>
      </c>
      <c r="AL57">
        <f t="shared" si="26"/>
        <v>2.5825957675328164</v>
      </c>
      <c r="AM57">
        <v>12.540402311878999</v>
      </c>
      <c r="AN57">
        <v>15.591474825174799</v>
      </c>
      <c r="AO57">
        <v>4.21319297316167E-5</v>
      </c>
      <c r="AP57">
        <v>123.873733639405</v>
      </c>
      <c r="AQ57">
        <v>36</v>
      </c>
      <c r="AR57">
        <v>7</v>
      </c>
      <c r="AS57">
        <f t="shared" si="27"/>
        <v>1</v>
      </c>
      <c r="AT57">
        <f t="shared" si="28"/>
        <v>0</v>
      </c>
      <c r="AU57">
        <f t="shared" si="29"/>
        <v>54507.591637037396</v>
      </c>
      <c r="AV57">
        <f t="shared" si="30"/>
        <v>1200</v>
      </c>
      <c r="AW57">
        <f t="shared" si="31"/>
        <v>1011.6002771999999</v>
      </c>
      <c r="AX57">
        <f t="shared" si="32"/>
        <v>0.84300023099999999</v>
      </c>
      <c r="AY57">
        <f t="shared" si="33"/>
        <v>0.15869999286</v>
      </c>
      <c r="AZ57">
        <v>6</v>
      </c>
      <c r="BA57">
        <v>0.5</v>
      </c>
      <c r="BB57" t="s">
        <v>345</v>
      </c>
      <c r="BC57">
        <v>2</v>
      </c>
      <c r="BD57" t="b">
        <v>1</v>
      </c>
      <c r="BE57">
        <v>1736449783</v>
      </c>
      <c r="BF57">
        <v>381.64249999999998</v>
      </c>
      <c r="BG57">
        <v>439.21949999999998</v>
      </c>
      <c r="BH57">
        <v>15.59075</v>
      </c>
      <c r="BI57">
        <v>12.51135</v>
      </c>
      <c r="BJ57">
        <v>380.90300000000002</v>
      </c>
      <c r="BK57">
        <v>15.53145</v>
      </c>
      <c r="BL57">
        <v>499.88400000000001</v>
      </c>
      <c r="BM57">
        <v>102.212</v>
      </c>
      <c r="BN57">
        <v>9.9877149999999998E-2</v>
      </c>
      <c r="BO57">
        <v>24.9453</v>
      </c>
      <c r="BP57">
        <v>24.64575</v>
      </c>
      <c r="BQ57">
        <v>999.9</v>
      </c>
      <c r="BR57">
        <v>0</v>
      </c>
      <c r="BS57">
        <v>0</v>
      </c>
      <c r="BT57">
        <v>10016.875</v>
      </c>
      <c r="BU57">
        <v>384.846</v>
      </c>
      <c r="BV57">
        <v>127.45699999999999</v>
      </c>
      <c r="BW57">
        <v>-57.576749999999997</v>
      </c>
      <c r="BX57">
        <v>387.68700000000001</v>
      </c>
      <c r="BY57">
        <v>444.78449999999998</v>
      </c>
      <c r="BZ57">
        <v>3.0794100000000002</v>
      </c>
      <c r="CA57">
        <v>439.21949999999998</v>
      </c>
      <c r="CB57">
        <v>12.51135</v>
      </c>
      <c r="CC57">
        <v>1.5935600000000001</v>
      </c>
      <c r="CD57">
        <v>1.278805</v>
      </c>
      <c r="CE57">
        <v>13.896649999999999</v>
      </c>
      <c r="CF57">
        <v>10.552049999999999</v>
      </c>
      <c r="CG57">
        <v>1200</v>
      </c>
      <c r="CH57">
        <v>0.90000100000000005</v>
      </c>
      <c r="CI57">
        <v>9.9999299999999999E-2</v>
      </c>
      <c r="CJ57">
        <v>20</v>
      </c>
      <c r="CK57">
        <v>23455.8</v>
      </c>
      <c r="CL57">
        <v>1736449596</v>
      </c>
      <c r="CM57" t="s">
        <v>346</v>
      </c>
      <c r="CN57">
        <v>1736449594</v>
      </c>
      <c r="CO57">
        <v>1736449596</v>
      </c>
      <c r="CP57">
        <v>2</v>
      </c>
      <c r="CQ57">
        <v>0.52600000000000002</v>
      </c>
      <c r="CR57">
        <v>-1.4999999999999999E-2</v>
      </c>
      <c r="CS57">
        <v>0.63</v>
      </c>
      <c r="CT57">
        <v>3.9E-2</v>
      </c>
      <c r="CU57">
        <v>200</v>
      </c>
      <c r="CV57">
        <v>13</v>
      </c>
      <c r="CW57">
        <v>0.21</v>
      </c>
      <c r="CX57">
        <v>0.03</v>
      </c>
      <c r="CY57">
        <v>-55.438585000000003</v>
      </c>
      <c r="CZ57">
        <v>-13.8386210526316</v>
      </c>
      <c r="DA57">
        <v>1.33068028965451</v>
      </c>
      <c r="DB57">
        <v>0</v>
      </c>
      <c r="DC57">
        <v>3.0427050000000002</v>
      </c>
      <c r="DD57">
        <v>7.0818045112784098E-2</v>
      </c>
      <c r="DE57">
        <v>1.13981662998923E-2</v>
      </c>
      <c r="DF57">
        <v>1</v>
      </c>
      <c r="DG57">
        <v>1</v>
      </c>
      <c r="DH57">
        <v>2</v>
      </c>
      <c r="DI57" t="s">
        <v>347</v>
      </c>
      <c r="DJ57">
        <v>3.1190899999999999</v>
      </c>
      <c r="DK57">
        <v>2.8005300000000002</v>
      </c>
      <c r="DL57">
        <v>9.4633499999999995E-2</v>
      </c>
      <c r="DM57">
        <v>0.10645399999999999</v>
      </c>
      <c r="DN57">
        <v>8.7139300000000003E-2</v>
      </c>
      <c r="DO57">
        <v>7.4773000000000006E-2</v>
      </c>
      <c r="DP57">
        <v>25247.3</v>
      </c>
      <c r="DQ57">
        <v>23028.400000000001</v>
      </c>
      <c r="DR57">
        <v>26679.7</v>
      </c>
      <c r="DS57">
        <v>24114.6</v>
      </c>
      <c r="DT57">
        <v>33657.199999999997</v>
      </c>
      <c r="DU57">
        <v>32491.5</v>
      </c>
      <c r="DV57">
        <v>40339.300000000003</v>
      </c>
      <c r="DW57">
        <v>38123.599999999999</v>
      </c>
      <c r="DX57">
        <v>2.0124</v>
      </c>
      <c r="DY57">
        <v>2.2631999999999999</v>
      </c>
      <c r="DZ57">
        <v>0.13723199999999999</v>
      </c>
      <c r="EA57">
        <v>0</v>
      </c>
      <c r="EB57">
        <v>22.3965</v>
      </c>
      <c r="EC57">
        <v>999.9</v>
      </c>
      <c r="ED57">
        <v>64.600999999999999</v>
      </c>
      <c r="EE57">
        <v>22.143999999999998</v>
      </c>
      <c r="EF57">
        <v>16.919699999999999</v>
      </c>
      <c r="EG57">
        <v>63.944800000000001</v>
      </c>
      <c r="EH57">
        <v>26.875</v>
      </c>
      <c r="EI57">
        <v>1</v>
      </c>
      <c r="EJ57">
        <v>-0.41127999999999998</v>
      </c>
      <c r="EK57">
        <v>-4.2142999999999997</v>
      </c>
      <c r="EL57">
        <v>20.230699999999999</v>
      </c>
      <c r="EM57">
        <v>5.2620699999999996</v>
      </c>
      <c r="EN57">
        <v>12.004300000000001</v>
      </c>
      <c r="EO57">
        <v>4.9996499999999999</v>
      </c>
      <c r="EP57">
        <v>3.28688</v>
      </c>
      <c r="EQ57">
        <v>9999</v>
      </c>
      <c r="ER57">
        <v>9999</v>
      </c>
      <c r="ES57">
        <v>999.9</v>
      </c>
      <c r="ET57">
        <v>9999</v>
      </c>
      <c r="EU57">
        <v>1.87219</v>
      </c>
      <c r="EV57">
        <v>1.8730500000000001</v>
      </c>
      <c r="EW57">
        <v>1.8692500000000001</v>
      </c>
      <c r="EX57">
        <v>1.875</v>
      </c>
      <c r="EY57">
        <v>1.87531</v>
      </c>
      <c r="EZ57">
        <v>1.8737699999999999</v>
      </c>
      <c r="FA57">
        <v>1.87225</v>
      </c>
      <c r="FB57">
        <v>1.87134</v>
      </c>
      <c r="FC57">
        <v>5</v>
      </c>
      <c r="FD57">
        <v>0</v>
      </c>
      <c r="FE57">
        <v>0</v>
      </c>
      <c r="FF57">
        <v>0</v>
      </c>
      <c r="FG57" t="s">
        <v>348</v>
      </c>
      <c r="FH57" t="s">
        <v>349</v>
      </c>
      <c r="FI57" t="s">
        <v>350</v>
      </c>
      <c r="FJ57" t="s">
        <v>350</v>
      </c>
      <c r="FK57" t="s">
        <v>350</v>
      </c>
      <c r="FL57" t="s">
        <v>350</v>
      </c>
      <c r="FM57">
        <v>0</v>
      </c>
      <c r="FN57">
        <v>100</v>
      </c>
      <c r="FO57">
        <v>100</v>
      </c>
      <c r="FP57">
        <v>0.74099999999999999</v>
      </c>
      <c r="FQ57">
        <v>5.9299999999999999E-2</v>
      </c>
      <c r="FR57">
        <v>0.34321388301456301</v>
      </c>
      <c r="FS57">
        <v>1.93526017593624E-3</v>
      </c>
      <c r="FT57">
        <v>-2.6352868309754201E-6</v>
      </c>
      <c r="FU57">
        <v>7.4988703689445403E-10</v>
      </c>
      <c r="FV57">
        <v>5.9295258707654903E-2</v>
      </c>
      <c r="FW57">
        <v>0</v>
      </c>
      <c r="FX57">
        <v>0</v>
      </c>
      <c r="FY57">
        <v>0</v>
      </c>
      <c r="FZ57">
        <v>1</v>
      </c>
      <c r="GA57">
        <v>1999</v>
      </c>
      <c r="GB57">
        <v>0</v>
      </c>
      <c r="GC57">
        <v>14</v>
      </c>
      <c r="GD57">
        <v>3.2</v>
      </c>
      <c r="GE57">
        <v>3.1</v>
      </c>
      <c r="GF57">
        <v>1.1950700000000001</v>
      </c>
      <c r="GG57">
        <v>2.47925</v>
      </c>
      <c r="GH57">
        <v>1.5979000000000001</v>
      </c>
      <c r="GI57">
        <v>2.35107</v>
      </c>
      <c r="GJ57">
        <v>1.64917</v>
      </c>
      <c r="GK57">
        <v>2.4658199999999999</v>
      </c>
      <c r="GL57">
        <v>25.860499999999998</v>
      </c>
      <c r="GM57">
        <v>14.2721</v>
      </c>
      <c r="GN57">
        <v>19</v>
      </c>
      <c r="GO57">
        <v>451.82900000000001</v>
      </c>
      <c r="GP57">
        <v>637.84</v>
      </c>
      <c r="GQ57">
        <v>29.341000000000001</v>
      </c>
      <c r="GR57">
        <v>21.9437</v>
      </c>
      <c r="GS57">
        <v>30.000399999999999</v>
      </c>
      <c r="GT57">
        <v>21.8812</v>
      </c>
      <c r="GU57">
        <v>21.8642</v>
      </c>
      <c r="GV57">
        <v>24.051500000000001</v>
      </c>
      <c r="GW57">
        <v>29.032599999999999</v>
      </c>
      <c r="GX57">
        <v>100</v>
      </c>
      <c r="GY57">
        <v>29.368200000000002</v>
      </c>
      <c r="GZ57">
        <v>469.34300000000002</v>
      </c>
      <c r="HA57">
        <v>12.3851</v>
      </c>
      <c r="HB57">
        <v>101.313</v>
      </c>
      <c r="HC57">
        <v>101.3</v>
      </c>
    </row>
    <row r="58" spans="1:211" x14ac:dyDescent="0.2">
      <c r="A58">
        <v>42</v>
      </c>
      <c r="B58">
        <v>1736449787</v>
      </c>
      <c r="C58">
        <v>82</v>
      </c>
      <c r="D58" t="s">
        <v>431</v>
      </c>
      <c r="E58" t="s">
        <v>432</v>
      </c>
      <c r="F58">
        <v>2</v>
      </c>
      <c r="G58">
        <v>1736449786</v>
      </c>
      <c r="H58">
        <f t="shared" si="0"/>
        <v>2.5924635570083359E-3</v>
      </c>
      <c r="I58">
        <f t="shared" si="1"/>
        <v>2.5924635570083359</v>
      </c>
      <c r="J58">
        <f t="shared" si="2"/>
        <v>20.422657115364906</v>
      </c>
      <c r="K58">
        <f t="shared" si="3"/>
        <v>391.11700000000002</v>
      </c>
      <c r="L58">
        <f t="shared" si="4"/>
        <v>176.44460477705277</v>
      </c>
      <c r="M58">
        <f t="shared" si="5"/>
        <v>18.052161850844165</v>
      </c>
      <c r="N58">
        <f t="shared" si="6"/>
        <v>40.015433713816002</v>
      </c>
      <c r="O58">
        <f t="shared" si="7"/>
        <v>0.1611233572971339</v>
      </c>
      <c r="P58">
        <f t="shared" si="8"/>
        <v>3.5223551364124592</v>
      </c>
      <c r="Q58">
        <f t="shared" si="9"/>
        <v>0.15713799451995331</v>
      </c>
      <c r="R58">
        <f t="shared" si="10"/>
        <v>9.8561105081823946E-2</v>
      </c>
      <c r="S58">
        <f t="shared" si="11"/>
        <v>190.4414698550238</v>
      </c>
      <c r="T58">
        <f t="shared" si="12"/>
        <v>25.330719937892066</v>
      </c>
      <c r="U58">
        <f t="shared" si="13"/>
        <v>25.330719937892066</v>
      </c>
      <c r="V58">
        <f t="shared" si="14"/>
        <v>3.2429147514796783</v>
      </c>
      <c r="W58">
        <f t="shared" si="15"/>
        <v>50.301153640325794</v>
      </c>
      <c r="X58">
        <f t="shared" si="16"/>
        <v>1.5949002295424</v>
      </c>
      <c r="Y58">
        <f t="shared" si="17"/>
        <v>3.1707030835646459</v>
      </c>
      <c r="Z58">
        <f t="shared" si="18"/>
        <v>1.6480145219372784</v>
      </c>
      <c r="AA58">
        <f t="shared" si="19"/>
        <v>-114.32764286406761</v>
      </c>
      <c r="AB58">
        <f t="shared" si="20"/>
        <v>-71.803921294283839</v>
      </c>
      <c r="AC58">
        <f t="shared" si="21"/>
        <v>-4.318116938013115</v>
      </c>
      <c r="AD58">
        <f t="shared" si="22"/>
        <v>-8.2112413407600116E-3</v>
      </c>
      <c r="AE58">
        <f t="shared" si="23"/>
        <v>47.430420662070418</v>
      </c>
      <c r="AF58">
        <f t="shared" si="24"/>
        <v>2.6282913073655942</v>
      </c>
      <c r="AG58">
        <f t="shared" si="25"/>
        <v>20.422657115364906</v>
      </c>
      <c r="AH58">
        <v>444.524068043802</v>
      </c>
      <c r="AI58">
        <v>397.31448484848499</v>
      </c>
      <c r="AJ58">
        <v>3.2119911616204502</v>
      </c>
      <c r="AK58">
        <v>84.5062676990527</v>
      </c>
      <c r="AL58">
        <f t="shared" si="26"/>
        <v>2.5924635570083359</v>
      </c>
      <c r="AM58">
        <v>12.527146633747201</v>
      </c>
      <c r="AN58">
        <v>15.589661538461501</v>
      </c>
      <c r="AO58">
        <v>2.4956730371080699E-5</v>
      </c>
      <c r="AP58">
        <v>123.873733639405</v>
      </c>
      <c r="AQ58">
        <v>36</v>
      </c>
      <c r="AR58">
        <v>7</v>
      </c>
      <c r="AS58">
        <f t="shared" si="27"/>
        <v>1</v>
      </c>
      <c r="AT58">
        <f t="shared" si="28"/>
        <v>0</v>
      </c>
      <c r="AU58">
        <f t="shared" si="29"/>
        <v>54129.843803932919</v>
      </c>
      <c r="AV58">
        <f t="shared" si="30"/>
        <v>1200.01</v>
      </c>
      <c r="AW58">
        <f t="shared" si="31"/>
        <v>1011.6082895988301</v>
      </c>
      <c r="AX58">
        <f t="shared" si="32"/>
        <v>0.84299988300000006</v>
      </c>
      <c r="AY58">
        <f t="shared" si="33"/>
        <v>0.15869990238000001</v>
      </c>
      <c r="AZ58">
        <v>6</v>
      </c>
      <c r="BA58">
        <v>0.5</v>
      </c>
      <c r="BB58" t="s">
        <v>345</v>
      </c>
      <c r="BC58">
        <v>2</v>
      </c>
      <c r="BD58" t="b">
        <v>1</v>
      </c>
      <c r="BE58">
        <v>1736449786</v>
      </c>
      <c r="BF58">
        <v>391.11700000000002</v>
      </c>
      <c r="BG58">
        <v>449.27300000000002</v>
      </c>
      <c r="BH58">
        <v>15.588800000000001</v>
      </c>
      <c r="BI58">
        <v>12.483700000000001</v>
      </c>
      <c r="BJ58">
        <v>390.375</v>
      </c>
      <c r="BK58">
        <v>15.529500000000001</v>
      </c>
      <c r="BL58">
        <v>499.94900000000001</v>
      </c>
      <c r="BM58">
        <v>102.21</v>
      </c>
      <c r="BN58">
        <v>0.100648</v>
      </c>
      <c r="BO58">
        <v>24.9526</v>
      </c>
      <c r="BP58">
        <v>24.655200000000001</v>
      </c>
      <c r="BQ58">
        <v>999.9</v>
      </c>
      <c r="BR58">
        <v>0</v>
      </c>
      <c r="BS58">
        <v>0</v>
      </c>
      <c r="BT58">
        <v>9945</v>
      </c>
      <c r="BU58">
        <v>384.87099999999998</v>
      </c>
      <c r="BV58">
        <v>127.508</v>
      </c>
      <c r="BW58">
        <v>-58.155900000000003</v>
      </c>
      <c r="BX58">
        <v>397.31</v>
      </c>
      <c r="BY58">
        <v>454.952</v>
      </c>
      <c r="BZ58">
        <v>3.1051099999999998</v>
      </c>
      <c r="CA58">
        <v>449.27300000000002</v>
      </c>
      <c r="CB58">
        <v>12.483700000000001</v>
      </c>
      <c r="CC58">
        <v>1.59334</v>
      </c>
      <c r="CD58">
        <v>1.27596</v>
      </c>
      <c r="CE58">
        <v>13.894500000000001</v>
      </c>
      <c r="CF58">
        <v>10.518700000000001</v>
      </c>
      <c r="CG58">
        <v>1200.01</v>
      </c>
      <c r="CH58">
        <v>0.90000100000000005</v>
      </c>
      <c r="CI58">
        <v>9.9998900000000002E-2</v>
      </c>
      <c r="CJ58">
        <v>20</v>
      </c>
      <c r="CK58">
        <v>23455.9</v>
      </c>
      <c r="CL58">
        <v>1736449596</v>
      </c>
      <c r="CM58" t="s">
        <v>346</v>
      </c>
      <c r="CN58">
        <v>1736449594</v>
      </c>
      <c r="CO58">
        <v>1736449596</v>
      </c>
      <c r="CP58">
        <v>2</v>
      </c>
      <c r="CQ58">
        <v>0.52600000000000002</v>
      </c>
      <c r="CR58">
        <v>-1.4999999999999999E-2</v>
      </c>
      <c r="CS58">
        <v>0.63</v>
      </c>
      <c r="CT58">
        <v>3.9E-2</v>
      </c>
      <c r="CU58">
        <v>200</v>
      </c>
      <c r="CV58">
        <v>13</v>
      </c>
      <c r="CW58">
        <v>0.21</v>
      </c>
      <c r="CX58">
        <v>0.03</v>
      </c>
      <c r="CY58">
        <v>-55.883499999999998</v>
      </c>
      <c r="CZ58">
        <v>-13.5715398496241</v>
      </c>
      <c r="DA58">
        <v>1.3057364822199</v>
      </c>
      <c r="DB58">
        <v>0</v>
      </c>
      <c r="DC58">
        <v>3.0483715</v>
      </c>
      <c r="DD58">
        <v>0.149566466165409</v>
      </c>
      <c r="DE58">
        <v>1.9436644328432801E-2</v>
      </c>
      <c r="DF58">
        <v>1</v>
      </c>
      <c r="DG58">
        <v>1</v>
      </c>
      <c r="DH58">
        <v>2</v>
      </c>
      <c r="DI58" t="s">
        <v>347</v>
      </c>
      <c r="DJ58">
        <v>3.1191599999999999</v>
      </c>
      <c r="DK58">
        <v>2.80165</v>
      </c>
      <c r="DL58">
        <v>9.5811800000000003E-2</v>
      </c>
      <c r="DM58">
        <v>0.107667</v>
      </c>
      <c r="DN58">
        <v>8.7124499999999994E-2</v>
      </c>
      <c r="DO58">
        <v>7.4715100000000007E-2</v>
      </c>
      <c r="DP58">
        <v>25214.400000000001</v>
      </c>
      <c r="DQ58">
        <v>22997.1</v>
      </c>
      <c r="DR58">
        <v>26679.599999999999</v>
      </c>
      <c r="DS58">
        <v>24114.400000000001</v>
      </c>
      <c r="DT58">
        <v>33657.800000000003</v>
      </c>
      <c r="DU58">
        <v>32493.4</v>
      </c>
      <c r="DV58">
        <v>40339.300000000003</v>
      </c>
      <c r="DW58">
        <v>38123.300000000003</v>
      </c>
      <c r="DX58">
        <v>2.0126200000000001</v>
      </c>
      <c r="DY58">
        <v>2.2629999999999999</v>
      </c>
      <c r="DZ58">
        <v>0.13718</v>
      </c>
      <c r="EA58">
        <v>0</v>
      </c>
      <c r="EB58">
        <v>22.395499999999998</v>
      </c>
      <c r="EC58">
        <v>999.9</v>
      </c>
      <c r="ED58">
        <v>64.626000000000005</v>
      </c>
      <c r="EE58">
        <v>22.143999999999998</v>
      </c>
      <c r="EF58">
        <v>16.928899999999999</v>
      </c>
      <c r="EG58">
        <v>63.954799999999999</v>
      </c>
      <c r="EH58">
        <v>26.863</v>
      </c>
      <c r="EI58">
        <v>1</v>
      </c>
      <c r="EJ58">
        <v>-0.41145300000000001</v>
      </c>
      <c r="EK58">
        <v>-4.2389299999999999</v>
      </c>
      <c r="EL58">
        <v>20.229800000000001</v>
      </c>
      <c r="EM58">
        <v>5.2620699999999996</v>
      </c>
      <c r="EN58">
        <v>12.005000000000001</v>
      </c>
      <c r="EO58">
        <v>4.9996999999999998</v>
      </c>
      <c r="EP58">
        <v>3.2869299999999999</v>
      </c>
      <c r="EQ58">
        <v>9999</v>
      </c>
      <c r="ER58">
        <v>9999</v>
      </c>
      <c r="ES58">
        <v>999.9</v>
      </c>
      <c r="ET58">
        <v>9999</v>
      </c>
      <c r="EU58">
        <v>1.8722099999999999</v>
      </c>
      <c r="EV58">
        <v>1.87304</v>
      </c>
      <c r="EW58">
        <v>1.86927</v>
      </c>
      <c r="EX58">
        <v>1.875</v>
      </c>
      <c r="EY58">
        <v>1.87531</v>
      </c>
      <c r="EZ58">
        <v>1.8737699999999999</v>
      </c>
      <c r="FA58">
        <v>1.87225</v>
      </c>
      <c r="FB58">
        <v>1.87134</v>
      </c>
      <c r="FC58">
        <v>5</v>
      </c>
      <c r="FD58">
        <v>0</v>
      </c>
      <c r="FE58">
        <v>0</v>
      </c>
      <c r="FF58">
        <v>0</v>
      </c>
      <c r="FG58" t="s">
        <v>348</v>
      </c>
      <c r="FH58" t="s">
        <v>349</v>
      </c>
      <c r="FI58" t="s">
        <v>350</v>
      </c>
      <c r="FJ58" t="s">
        <v>350</v>
      </c>
      <c r="FK58" t="s">
        <v>350</v>
      </c>
      <c r="FL58" t="s">
        <v>350</v>
      </c>
      <c r="FM58">
        <v>0</v>
      </c>
      <c r="FN58">
        <v>100</v>
      </c>
      <c r="FO58">
        <v>100</v>
      </c>
      <c r="FP58">
        <v>0.74199999999999999</v>
      </c>
      <c r="FQ58">
        <v>5.9299999999999999E-2</v>
      </c>
      <c r="FR58">
        <v>0.34321388301456301</v>
      </c>
      <c r="FS58">
        <v>1.93526017593624E-3</v>
      </c>
      <c r="FT58">
        <v>-2.6352868309754201E-6</v>
      </c>
      <c r="FU58">
        <v>7.4988703689445403E-10</v>
      </c>
      <c r="FV58">
        <v>5.9295258707654903E-2</v>
      </c>
      <c r="FW58">
        <v>0</v>
      </c>
      <c r="FX58">
        <v>0</v>
      </c>
      <c r="FY58">
        <v>0</v>
      </c>
      <c r="FZ58">
        <v>1</v>
      </c>
      <c r="GA58">
        <v>1999</v>
      </c>
      <c r="GB58">
        <v>0</v>
      </c>
      <c r="GC58">
        <v>14</v>
      </c>
      <c r="GD58">
        <v>3.2</v>
      </c>
      <c r="GE58">
        <v>3.2</v>
      </c>
      <c r="GF58">
        <v>1.2097199999999999</v>
      </c>
      <c r="GG58">
        <v>2.47559</v>
      </c>
      <c r="GH58">
        <v>1.5979000000000001</v>
      </c>
      <c r="GI58">
        <v>2.35107</v>
      </c>
      <c r="GJ58">
        <v>1.64917</v>
      </c>
      <c r="GK58">
        <v>2.4865699999999999</v>
      </c>
      <c r="GL58">
        <v>25.8399</v>
      </c>
      <c r="GM58">
        <v>14.2721</v>
      </c>
      <c r="GN58">
        <v>19</v>
      </c>
      <c r="GO58">
        <v>451.97399999999999</v>
      </c>
      <c r="GP58">
        <v>637.68899999999996</v>
      </c>
      <c r="GQ58">
        <v>29.355399999999999</v>
      </c>
      <c r="GR58">
        <v>21.944600000000001</v>
      </c>
      <c r="GS58">
        <v>30.0001</v>
      </c>
      <c r="GT58">
        <v>21.882100000000001</v>
      </c>
      <c r="GU58">
        <v>21.865100000000002</v>
      </c>
      <c r="GV58">
        <v>24.3293</v>
      </c>
      <c r="GW58">
        <v>29.307300000000001</v>
      </c>
      <c r="GX58">
        <v>100</v>
      </c>
      <c r="GY58">
        <v>29.368200000000002</v>
      </c>
      <c r="GZ58">
        <v>476.07799999999997</v>
      </c>
      <c r="HA58">
        <v>12.3832</v>
      </c>
      <c r="HB58">
        <v>101.312</v>
      </c>
      <c r="HC58">
        <v>101.29900000000001</v>
      </c>
    </row>
    <row r="59" spans="1:211" x14ac:dyDescent="0.2">
      <c r="A59">
        <v>43</v>
      </c>
      <c r="B59">
        <v>1736449789</v>
      </c>
      <c r="C59">
        <v>84</v>
      </c>
      <c r="D59" t="s">
        <v>433</v>
      </c>
      <c r="E59" t="s">
        <v>434</v>
      </c>
      <c r="F59">
        <v>2</v>
      </c>
      <c r="G59">
        <v>1736449787</v>
      </c>
      <c r="H59">
        <f t="shared" si="0"/>
        <v>2.6071352802205156E-3</v>
      </c>
      <c r="I59">
        <f t="shared" si="1"/>
        <v>2.6071352802205157</v>
      </c>
      <c r="J59">
        <f t="shared" si="2"/>
        <v>20.857169506778654</v>
      </c>
      <c r="K59">
        <f t="shared" si="3"/>
        <v>394.26150000000001</v>
      </c>
      <c r="L59">
        <f t="shared" si="4"/>
        <v>176.34612105492985</v>
      </c>
      <c r="M59">
        <f t="shared" si="5"/>
        <v>18.04202437262007</v>
      </c>
      <c r="N59">
        <f t="shared" si="6"/>
        <v>40.337011949188501</v>
      </c>
      <c r="O59">
        <f t="shared" si="7"/>
        <v>0.16206163851849625</v>
      </c>
      <c r="P59">
        <f t="shared" si="8"/>
        <v>3.5270219939156799</v>
      </c>
      <c r="Q59">
        <f t="shared" si="9"/>
        <v>0.15803554090757477</v>
      </c>
      <c r="R59">
        <f t="shared" si="10"/>
        <v>9.9125611241192457E-2</v>
      </c>
      <c r="S59">
        <f t="shared" si="11"/>
        <v>190.44070778364284</v>
      </c>
      <c r="T59">
        <f t="shared" si="12"/>
        <v>25.32933336099596</v>
      </c>
      <c r="U59">
        <f t="shared" si="13"/>
        <v>25.32933336099596</v>
      </c>
      <c r="V59">
        <f t="shared" si="14"/>
        <v>3.2426473462953624</v>
      </c>
      <c r="W59">
        <f t="shared" si="15"/>
        <v>50.288597957352188</v>
      </c>
      <c r="X59">
        <f t="shared" si="16"/>
        <v>1.5947208615428998</v>
      </c>
      <c r="Y59">
        <f t="shared" si="17"/>
        <v>3.171138043847078</v>
      </c>
      <c r="Z59">
        <f t="shared" si="18"/>
        <v>1.6479264847524626</v>
      </c>
      <c r="AA59">
        <f t="shared" si="19"/>
        <v>-114.97466585772474</v>
      </c>
      <c r="AB59">
        <f t="shared" si="20"/>
        <v>-71.198057918825469</v>
      </c>
      <c r="AC59">
        <f t="shared" si="21"/>
        <v>-4.2760359716419298</v>
      </c>
      <c r="AD59">
        <f t="shared" si="22"/>
        <v>-8.0519645493097869E-3</v>
      </c>
      <c r="AE59">
        <f t="shared" si="23"/>
        <v>47.667405485871392</v>
      </c>
      <c r="AF59">
        <f t="shared" si="24"/>
        <v>2.6325916279642407</v>
      </c>
      <c r="AG59">
        <f t="shared" si="25"/>
        <v>20.857169506778654</v>
      </c>
      <c r="AH59">
        <v>451.29454392483098</v>
      </c>
      <c r="AI59">
        <v>403.68707878787899</v>
      </c>
      <c r="AJ59">
        <v>3.1967500813110399</v>
      </c>
      <c r="AK59">
        <v>84.5062676990527</v>
      </c>
      <c r="AL59">
        <f t="shared" si="26"/>
        <v>2.6071352802205157</v>
      </c>
      <c r="AM59">
        <v>12.506952882639901</v>
      </c>
      <c r="AN59">
        <v>15.5855524475525</v>
      </c>
      <c r="AO59">
        <v>-4.3183668896427801E-7</v>
      </c>
      <c r="AP59">
        <v>123.873733639405</v>
      </c>
      <c r="AQ59">
        <v>36</v>
      </c>
      <c r="AR59">
        <v>7</v>
      </c>
      <c r="AS59">
        <f t="shared" si="27"/>
        <v>1</v>
      </c>
      <c r="AT59">
        <f t="shared" si="28"/>
        <v>0</v>
      </c>
      <c r="AU59">
        <f t="shared" si="29"/>
        <v>54232.063401875763</v>
      </c>
      <c r="AV59">
        <f t="shared" si="30"/>
        <v>1200.0050000000001</v>
      </c>
      <c r="AW59">
        <f t="shared" si="31"/>
        <v>1011.6040403992727</v>
      </c>
      <c r="AX59">
        <f t="shared" si="32"/>
        <v>0.84299985450000003</v>
      </c>
      <c r="AY59">
        <f t="shared" si="33"/>
        <v>0.15869992856999998</v>
      </c>
      <c r="AZ59">
        <v>6</v>
      </c>
      <c r="BA59">
        <v>0.5</v>
      </c>
      <c r="BB59" t="s">
        <v>345</v>
      </c>
      <c r="BC59">
        <v>2</v>
      </c>
      <c r="BD59" t="b">
        <v>1</v>
      </c>
      <c r="BE59">
        <v>1736449787</v>
      </c>
      <c r="BF59">
        <v>394.26150000000001</v>
      </c>
      <c r="BG59">
        <v>452.685</v>
      </c>
      <c r="BH59">
        <v>15.5871</v>
      </c>
      <c r="BI59">
        <v>12.47845</v>
      </c>
      <c r="BJ59">
        <v>393.51900000000001</v>
      </c>
      <c r="BK59">
        <v>15.527799999999999</v>
      </c>
      <c r="BL59">
        <v>500.19600000000003</v>
      </c>
      <c r="BM59">
        <v>102.20950000000001</v>
      </c>
      <c r="BN59">
        <v>0.100799</v>
      </c>
      <c r="BO59">
        <v>24.954899999999999</v>
      </c>
      <c r="BP59">
        <v>24.65315</v>
      </c>
      <c r="BQ59">
        <v>999.9</v>
      </c>
      <c r="BR59">
        <v>0</v>
      </c>
      <c r="BS59">
        <v>0</v>
      </c>
      <c r="BT59">
        <v>9964.69</v>
      </c>
      <c r="BU59">
        <v>384.89150000000001</v>
      </c>
      <c r="BV59">
        <v>127.51900000000001</v>
      </c>
      <c r="BW59">
        <v>-58.42315</v>
      </c>
      <c r="BX59">
        <v>400.50400000000002</v>
      </c>
      <c r="BY59">
        <v>458.40499999999997</v>
      </c>
      <c r="BZ59">
        <v>3.1086800000000001</v>
      </c>
      <c r="CA59">
        <v>452.685</v>
      </c>
      <c r="CB59">
        <v>12.47845</v>
      </c>
      <c r="CC59">
        <v>1.5931550000000001</v>
      </c>
      <c r="CD59">
        <v>1.275415</v>
      </c>
      <c r="CE59">
        <v>13.892749999999999</v>
      </c>
      <c r="CF59">
        <v>10.51225</v>
      </c>
      <c r="CG59">
        <v>1200.0050000000001</v>
      </c>
      <c r="CH59">
        <v>0.90000049999999998</v>
      </c>
      <c r="CI59">
        <v>9.9999350000000001E-2</v>
      </c>
      <c r="CJ59">
        <v>20</v>
      </c>
      <c r="CK59">
        <v>23455.9</v>
      </c>
      <c r="CL59">
        <v>1736449596</v>
      </c>
      <c r="CM59" t="s">
        <v>346</v>
      </c>
      <c r="CN59">
        <v>1736449594</v>
      </c>
      <c r="CO59">
        <v>1736449596</v>
      </c>
      <c r="CP59">
        <v>2</v>
      </c>
      <c r="CQ59">
        <v>0.52600000000000002</v>
      </c>
      <c r="CR59">
        <v>-1.4999999999999999E-2</v>
      </c>
      <c r="CS59">
        <v>0.63</v>
      </c>
      <c r="CT59">
        <v>3.9E-2</v>
      </c>
      <c r="CU59">
        <v>200</v>
      </c>
      <c r="CV59">
        <v>13</v>
      </c>
      <c r="CW59">
        <v>0.21</v>
      </c>
      <c r="CX59">
        <v>0.03</v>
      </c>
      <c r="CY59">
        <v>-56.332554999999999</v>
      </c>
      <c r="CZ59">
        <v>-13.376422556391001</v>
      </c>
      <c r="DA59">
        <v>1.28703896579513</v>
      </c>
      <c r="DB59">
        <v>0</v>
      </c>
      <c r="DC59">
        <v>3.0550665000000001</v>
      </c>
      <c r="DD59">
        <v>0.22865999999999401</v>
      </c>
      <c r="DE59">
        <v>2.5905067124985401E-2</v>
      </c>
      <c r="DF59">
        <v>1</v>
      </c>
      <c r="DG59">
        <v>1</v>
      </c>
      <c r="DH59">
        <v>2</v>
      </c>
      <c r="DI59" t="s">
        <v>347</v>
      </c>
      <c r="DJ59">
        <v>3.1198299999999999</v>
      </c>
      <c r="DK59">
        <v>2.80159</v>
      </c>
      <c r="DL59">
        <v>9.6987400000000001E-2</v>
      </c>
      <c r="DM59">
        <v>0.10886700000000001</v>
      </c>
      <c r="DN59">
        <v>8.7101200000000004E-2</v>
      </c>
      <c r="DO59">
        <v>7.4651300000000004E-2</v>
      </c>
      <c r="DP59">
        <v>25181.7</v>
      </c>
      <c r="DQ59">
        <v>22966</v>
      </c>
      <c r="DR59">
        <v>26679.599999999999</v>
      </c>
      <c r="DS59">
        <v>24114.3</v>
      </c>
      <c r="DT59">
        <v>33658.9</v>
      </c>
      <c r="DU59">
        <v>32495.3</v>
      </c>
      <c r="DV59">
        <v>40339.4</v>
      </c>
      <c r="DW59">
        <v>38122.800000000003</v>
      </c>
      <c r="DX59">
        <v>2.0142500000000001</v>
      </c>
      <c r="DY59">
        <v>2.2624499999999999</v>
      </c>
      <c r="DZ59">
        <v>0.136986</v>
      </c>
      <c r="EA59">
        <v>0</v>
      </c>
      <c r="EB59">
        <v>22.395299999999999</v>
      </c>
      <c r="EC59">
        <v>999.9</v>
      </c>
      <c r="ED59">
        <v>64.626000000000005</v>
      </c>
      <c r="EE59">
        <v>22.143999999999998</v>
      </c>
      <c r="EF59">
        <v>16.924700000000001</v>
      </c>
      <c r="EG59">
        <v>64.294799999999995</v>
      </c>
      <c r="EH59">
        <v>26.382200000000001</v>
      </c>
      <c r="EI59">
        <v>1</v>
      </c>
      <c r="EJ59">
        <v>-0.41140500000000002</v>
      </c>
      <c r="EK59">
        <v>-4.2094199999999997</v>
      </c>
      <c r="EL59">
        <v>20.230499999999999</v>
      </c>
      <c r="EM59">
        <v>5.2625099999999998</v>
      </c>
      <c r="EN59">
        <v>12.0061</v>
      </c>
      <c r="EO59">
        <v>4.9997999999999996</v>
      </c>
      <c r="EP59">
        <v>3.28695</v>
      </c>
      <c r="EQ59">
        <v>9999</v>
      </c>
      <c r="ER59">
        <v>9999</v>
      </c>
      <c r="ES59">
        <v>999.9</v>
      </c>
      <c r="ET59">
        <v>9999</v>
      </c>
      <c r="EU59">
        <v>1.8722300000000001</v>
      </c>
      <c r="EV59">
        <v>1.87304</v>
      </c>
      <c r="EW59">
        <v>1.8693</v>
      </c>
      <c r="EX59">
        <v>1.875</v>
      </c>
      <c r="EY59">
        <v>1.87531</v>
      </c>
      <c r="EZ59">
        <v>1.8737699999999999</v>
      </c>
      <c r="FA59">
        <v>1.87225</v>
      </c>
      <c r="FB59">
        <v>1.8713500000000001</v>
      </c>
      <c r="FC59">
        <v>5</v>
      </c>
      <c r="FD59">
        <v>0</v>
      </c>
      <c r="FE59">
        <v>0</v>
      </c>
      <c r="FF59">
        <v>0</v>
      </c>
      <c r="FG59" t="s">
        <v>348</v>
      </c>
      <c r="FH59" t="s">
        <v>349</v>
      </c>
      <c r="FI59" t="s">
        <v>350</v>
      </c>
      <c r="FJ59" t="s">
        <v>350</v>
      </c>
      <c r="FK59" t="s">
        <v>350</v>
      </c>
      <c r="FL59" t="s">
        <v>350</v>
      </c>
      <c r="FM59">
        <v>0</v>
      </c>
      <c r="FN59">
        <v>100</v>
      </c>
      <c r="FO59">
        <v>100</v>
      </c>
      <c r="FP59">
        <v>0.74399999999999999</v>
      </c>
      <c r="FQ59">
        <v>5.9299999999999999E-2</v>
      </c>
      <c r="FR59">
        <v>0.34321388301456301</v>
      </c>
      <c r="FS59">
        <v>1.93526017593624E-3</v>
      </c>
      <c r="FT59">
        <v>-2.6352868309754201E-6</v>
      </c>
      <c r="FU59">
        <v>7.4988703689445403E-10</v>
      </c>
      <c r="FV59">
        <v>5.9295258707654903E-2</v>
      </c>
      <c r="FW59">
        <v>0</v>
      </c>
      <c r="FX59">
        <v>0</v>
      </c>
      <c r="FY59">
        <v>0</v>
      </c>
      <c r="FZ59">
        <v>1</v>
      </c>
      <c r="GA59">
        <v>1999</v>
      </c>
      <c r="GB59">
        <v>0</v>
      </c>
      <c r="GC59">
        <v>14</v>
      </c>
      <c r="GD59">
        <v>3.2</v>
      </c>
      <c r="GE59">
        <v>3.2</v>
      </c>
      <c r="GF59">
        <v>1.22437</v>
      </c>
      <c r="GG59">
        <v>2.50122</v>
      </c>
      <c r="GH59">
        <v>1.5979000000000001</v>
      </c>
      <c r="GI59">
        <v>2.35107</v>
      </c>
      <c r="GJ59">
        <v>1.64917</v>
      </c>
      <c r="GK59">
        <v>2.4609399999999999</v>
      </c>
      <c r="GL59">
        <v>25.8399</v>
      </c>
      <c r="GM59">
        <v>14.2721</v>
      </c>
      <c r="GN59">
        <v>19</v>
      </c>
      <c r="GO59">
        <v>452.92599999999999</v>
      </c>
      <c r="GP59">
        <v>637.24699999999996</v>
      </c>
      <c r="GQ59">
        <v>29.372900000000001</v>
      </c>
      <c r="GR59">
        <v>21.9451</v>
      </c>
      <c r="GS59">
        <v>30.0001</v>
      </c>
      <c r="GT59">
        <v>21.8826</v>
      </c>
      <c r="GU59">
        <v>21.8658</v>
      </c>
      <c r="GV59">
        <v>24.613099999999999</v>
      </c>
      <c r="GW59">
        <v>29.307300000000001</v>
      </c>
      <c r="GX59">
        <v>100</v>
      </c>
      <c r="GY59">
        <v>29.399799999999999</v>
      </c>
      <c r="GZ59">
        <v>482.82799999999997</v>
      </c>
      <c r="HA59">
        <v>12.3764</v>
      </c>
      <c r="HB59">
        <v>101.313</v>
      </c>
      <c r="HC59">
        <v>101.298</v>
      </c>
    </row>
    <row r="60" spans="1:211" x14ac:dyDescent="0.2">
      <c r="A60">
        <v>44</v>
      </c>
      <c r="B60">
        <v>1736449791</v>
      </c>
      <c r="C60">
        <v>86</v>
      </c>
      <c r="D60" t="s">
        <v>435</v>
      </c>
      <c r="E60" t="s">
        <v>436</v>
      </c>
      <c r="F60">
        <v>2</v>
      </c>
      <c r="G60">
        <v>1736449790</v>
      </c>
      <c r="H60">
        <f t="shared" si="0"/>
        <v>2.6201453435169232E-3</v>
      </c>
      <c r="I60">
        <f t="shared" si="1"/>
        <v>2.6201453435169233</v>
      </c>
      <c r="J60">
        <f t="shared" si="2"/>
        <v>21.196323112467915</v>
      </c>
      <c r="K60">
        <f t="shared" si="3"/>
        <v>403.71699999999998</v>
      </c>
      <c r="L60">
        <f t="shared" si="4"/>
        <v>183.11025565790473</v>
      </c>
      <c r="M60">
        <f t="shared" si="5"/>
        <v>18.733346664793729</v>
      </c>
      <c r="N60">
        <f t="shared" si="6"/>
        <v>41.302823199591998</v>
      </c>
      <c r="O60">
        <f t="shared" si="7"/>
        <v>0.16279112803324877</v>
      </c>
      <c r="P60">
        <f t="shared" si="8"/>
        <v>3.5345756434477984</v>
      </c>
      <c r="Q60">
        <f t="shared" si="9"/>
        <v>0.15873764053054845</v>
      </c>
      <c r="R60">
        <f t="shared" si="10"/>
        <v>9.9566808479286673E-2</v>
      </c>
      <c r="S60">
        <f t="shared" si="11"/>
        <v>190.438413</v>
      </c>
      <c r="T60">
        <f t="shared" si="12"/>
        <v>25.33012508778863</v>
      </c>
      <c r="U60">
        <f t="shared" si="13"/>
        <v>25.33012508778863</v>
      </c>
      <c r="V60">
        <f t="shared" si="14"/>
        <v>3.2428000306344744</v>
      </c>
      <c r="W60">
        <f t="shared" si="15"/>
        <v>50.253801271472362</v>
      </c>
      <c r="X60">
        <f t="shared" si="16"/>
        <v>1.594035644456</v>
      </c>
      <c r="Y60">
        <f t="shared" si="17"/>
        <v>3.1719702870733641</v>
      </c>
      <c r="Z60">
        <f t="shared" si="18"/>
        <v>1.6487643861784744</v>
      </c>
      <c r="AA60">
        <f t="shared" si="19"/>
        <v>-115.54840964909631</v>
      </c>
      <c r="AB60">
        <f t="shared" si="20"/>
        <v>-70.662961036514389</v>
      </c>
      <c r="AC60">
        <f t="shared" si="21"/>
        <v>-4.2349400085909457</v>
      </c>
      <c r="AD60">
        <f t="shared" si="22"/>
        <v>-7.8976942016453222E-3</v>
      </c>
      <c r="AE60">
        <f t="shared" si="23"/>
        <v>48.259559204709674</v>
      </c>
      <c r="AF60">
        <f t="shared" si="24"/>
        <v>2.6490783856603057</v>
      </c>
      <c r="AG60">
        <f t="shared" si="25"/>
        <v>21.196323112467915</v>
      </c>
      <c r="AH60">
        <v>458.10093768587001</v>
      </c>
      <c r="AI60">
        <v>410.09823636363598</v>
      </c>
      <c r="AJ60">
        <v>3.19886417236803</v>
      </c>
      <c r="AK60">
        <v>84.5062676990527</v>
      </c>
      <c r="AL60">
        <f t="shared" si="26"/>
        <v>2.6201453435169233</v>
      </c>
      <c r="AM60">
        <v>12.487736427023</v>
      </c>
      <c r="AN60">
        <v>15.580063636363599</v>
      </c>
      <c r="AO60">
        <v>-2.6297749951036201E-5</v>
      </c>
      <c r="AP60">
        <v>123.873733639405</v>
      </c>
      <c r="AQ60">
        <v>36</v>
      </c>
      <c r="AR60">
        <v>7</v>
      </c>
      <c r="AS60">
        <f t="shared" si="27"/>
        <v>1</v>
      </c>
      <c r="AT60">
        <f t="shared" si="28"/>
        <v>0</v>
      </c>
      <c r="AU60">
        <f t="shared" si="29"/>
        <v>54397.498552848752</v>
      </c>
      <c r="AV60">
        <f t="shared" si="30"/>
        <v>1199.99</v>
      </c>
      <c r="AW60">
        <f t="shared" si="31"/>
        <v>1011.5915699999999</v>
      </c>
      <c r="AX60">
        <f t="shared" si="32"/>
        <v>0.84299999999999997</v>
      </c>
      <c r="AY60">
        <f t="shared" si="33"/>
        <v>0.15870000000000001</v>
      </c>
      <c r="AZ60">
        <v>6</v>
      </c>
      <c r="BA60">
        <v>0.5</v>
      </c>
      <c r="BB60" t="s">
        <v>345</v>
      </c>
      <c r="BC60">
        <v>2</v>
      </c>
      <c r="BD60" t="b">
        <v>1</v>
      </c>
      <c r="BE60">
        <v>1736449790</v>
      </c>
      <c r="BF60">
        <v>403.71699999999998</v>
      </c>
      <c r="BG60">
        <v>462.85199999999998</v>
      </c>
      <c r="BH60">
        <v>15.581</v>
      </c>
      <c r="BI60">
        <v>12.454800000000001</v>
      </c>
      <c r="BJ60">
        <v>402.97300000000001</v>
      </c>
      <c r="BK60">
        <v>15.521699999999999</v>
      </c>
      <c r="BL60">
        <v>500.50599999999997</v>
      </c>
      <c r="BM60">
        <v>102.206</v>
      </c>
      <c r="BN60">
        <v>0.10037600000000001</v>
      </c>
      <c r="BO60">
        <v>24.959299999999999</v>
      </c>
      <c r="BP60">
        <v>24.645499999999998</v>
      </c>
      <c r="BQ60">
        <v>999.9</v>
      </c>
      <c r="BR60">
        <v>0</v>
      </c>
      <c r="BS60">
        <v>0</v>
      </c>
      <c r="BT60">
        <v>9996.8799999999992</v>
      </c>
      <c r="BU60">
        <v>384.93900000000002</v>
      </c>
      <c r="BV60">
        <v>127.55800000000001</v>
      </c>
      <c r="BW60">
        <v>-59.134399999999999</v>
      </c>
      <c r="BX60">
        <v>410.10700000000003</v>
      </c>
      <c r="BY60">
        <v>468.68900000000002</v>
      </c>
      <c r="BZ60">
        <v>3.1261299999999999</v>
      </c>
      <c r="CA60">
        <v>462.85199999999998</v>
      </c>
      <c r="CB60">
        <v>12.454800000000001</v>
      </c>
      <c r="CC60">
        <v>1.59246</v>
      </c>
      <c r="CD60">
        <v>1.2729600000000001</v>
      </c>
      <c r="CE60">
        <v>13.886100000000001</v>
      </c>
      <c r="CF60">
        <v>10.4833</v>
      </c>
      <c r="CG60">
        <v>1199.99</v>
      </c>
      <c r="CH60">
        <v>0.9</v>
      </c>
      <c r="CI60">
        <v>0.1</v>
      </c>
      <c r="CJ60">
        <v>20</v>
      </c>
      <c r="CK60">
        <v>23455.599999999999</v>
      </c>
      <c r="CL60">
        <v>1736449596</v>
      </c>
      <c r="CM60" t="s">
        <v>346</v>
      </c>
      <c r="CN60">
        <v>1736449594</v>
      </c>
      <c r="CO60">
        <v>1736449596</v>
      </c>
      <c r="CP60">
        <v>2</v>
      </c>
      <c r="CQ60">
        <v>0.52600000000000002</v>
      </c>
      <c r="CR60">
        <v>-1.4999999999999999E-2</v>
      </c>
      <c r="CS60">
        <v>0.63</v>
      </c>
      <c r="CT60">
        <v>3.9E-2</v>
      </c>
      <c r="CU60">
        <v>200</v>
      </c>
      <c r="CV60">
        <v>13</v>
      </c>
      <c r="CW60">
        <v>0.21</v>
      </c>
      <c r="CX60">
        <v>0.03</v>
      </c>
      <c r="CY60">
        <v>-56.784415000000003</v>
      </c>
      <c r="CZ60">
        <v>-13.364206015037601</v>
      </c>
      <c r="DA60">
        <v>1.28584337509473</v>
      </c>
      <c r="DB60">
        <v>0</v>
      </c>
      <c r="DC60">
        <v>3.0625879999999999</v>
      </c>
      <c r="DD60">
        <v>0.29579368421052499</v>
      </c>
      <c r="DE60">
        <v>3.08324129123882E-2</v>
      </c>
      <c r="DF60">
        <v>1</v>
      </c>
      <c r="DG60">
        <v>1</v>
      </c>
      <c r="DH60">
        <v>2</v>
      </c>
      <c r="DI60" t="s">
        <v>347</v>
      </c>
      <c r="DJ60">
        <v>3.1195300000000001</v>
      </c>
      <c r="DK60">
        <v>2.8014899999999998</v>
      </c>
      <c r="DL60">
        <v>9.8158099999999998E-2</v>
      </c>
      <c r="DM60">
        <v>0.110032</v>
      </c>
      <c r="DN60">
        <v>8.70861E-2</v>
      </c>
      <c r="DO60">
        <v>7.4555099999999999E-2</v>
      </c>
      <c r="DP60">
        <v>25148.799999999999</v>
      </c>
      <c r="DQ60">
        <v>22936</v>
      </c>
      <c r="DR60">
        <v>26679.4</v>
      </c>
      <c r="DS60">
        <v>24114.3</v>
      </c>
      <c r="DT60">
        <v>33659.699999999997</v>
      </c>
      <c r="DU60">
        <v>32499</v>
      </c>
      <c r="DV60">
        <v>40339.599999999999</v>
      </c>
      <c r="DW60">
        <v>38123</v>
      </c>
      <c r="DX60">
        <v>2.0135299999999998</v>
      </c>
      <c r="DY60">
        <v>2.2627999999999999</v>
      </c>
      <c r="DZ60">
        <v>0.13705300000000001</v>
      </c>
      <c r="EA60">
        <v>0</v>
      </c>
      <c r="EB60">
        <v>22.395299999999999</v>
      </c>
      <c r="EC60">
        <v>999.9</v>
      </c>
      <c r="ED60">
        <v>64.626000000000005</v>
      </c>
      <c r="EE60">
        <v>22.143999999999998</v>
      </c>
      <c r="EF60">
        <v>16.926500000000001</v>
      </c>
      <c r="EG60">
        <v>64.124799999999993</v>
      </c>
      <c r="EH60">
        <v>26.350200000000001</v>
      </c>
      <c r="EI60">
        <v>1</v>
      </c>
      <c r="EJ60">
        <v>-0.41143000000000002</v>
      </c>
      <c r="EK60">
        <v>-4.2219600000000002</v>
      </c>
      <c r="EL60">
        <v>20.23</v>
      </c>
      <c r="EM60">
        <v>5.2625099999999998</v>
      </c>
      <c r="EN60">
        <v>12.0062</v>
      </c>
      <c r="EO60">
        <v>4.9996999999999998</v>
      </c>
      <c r="EP60">
        <v>3.2868499999999998</v>
      </c>
      <c r="EQ60">
        <v>9999</v>
      </c>
      <c r="ER60">
        <v>9999</v>
      </c>
      <c r="ES60">
        <v>999.9</v>
      </c>
      <c r="ET60">
        <v>9999</v>
      </c>
      <c r="EU60">
        <v>1.87222</v>
      </c>
      <c r="EV60">
        <v>1.8730599999999999</v>
      </c>
      <c r="EW60">
        <v>1.8692899999999999</v>
      </c>
      <c r="EX60">
        <v>1.875</v>
      </c>
      <c r="EY60">
        <v>1.87531</v>
      </c>
      <c r="EZ60">
        <v>1.8737699999999999</v>
      </c>
      <c r="FA60">
        <v>1.87225</v>
      </c>
      <c r="FB60">
        <v>1.8713599999999999</v>
      </c>
      <c r="FC60">
        <v>5</v>
      </c>
      <c r="FD60">
        <v>0</v>
      </c>
      <c r="FE60">
        <v>0</v>
      </c>
      <c r="FF60">
        <v>0</v>
      </c>
      <c r="FG60" t="s">
        <v>348</v>
      </c>
      <c r="FH60" t="s">
        <v>349</v>
      </c>
      <c r="FI60" t="s">
        <v>350</v>
      </c>
      <c r="FJ60" t="s">
        <v>350</v>
      </c>
      <c r="FK60" t="s">
        <v>350</v>
      </c>
      <c r="FL60" t="s">
        <v>350</v>
      </c>
      <c r="FM60">
        <v>0</v>
      </c>
      <c r="FN60">
        <v>100</v>
      </c>
      <c r="FO60">
        <v>100</v>
      </c>
      <c r="FP60">
        <v>0.745</v>
      </c>
      <c r="FQ60">
        <v>5.9299999999999999E-2</v>
      </c>
      <c r="FR60">
        <v>0.34321388301456301</v>
      </c>
      <c r="FS60">
        <v>1.93526017593624E-3</v>
      </c>
      <c r="FT60">
        <v>-2.6352868309754201E-6</v>
      </c>
      <c r="FU60">
        <v>7.4988703689445403E-10</v>
      </c>
      <c r="FV60">
        <v>5.9295258707654903E-2</v>
      </c>
      <c r="FW60">
        <v>0</v>
      </c>
      <c r="FX60">
        <v>0</v>
      </c>
      <c r="FY60">
        <v>0</v>
      </c>
      <c r="FZ60">
        <v>1</v>
      </c>
      <c r="GA60">
        <v>1999</v>
      </c>
      <c r="GB60">
        <v>0</v>
      </c>
      <c r="GC60">
        <v>14</v>
      </c>
      <c r="GD60">
        <v>3.3</v>
      </c>
      <c r="GE60">
        <v>3.2</v>
      </c>
      <c r="GF60">
        <v>1.2377899999999999</v>
      </c>
      <c r="GG60">
        <v>2.4939</v>
      </c>
      <c r="GH60">
        <v>1.5979000000000001</v>
      </c>
      <c r="GI60">
        <v>2.35229</v>
      </c>
      <c r="GJ60">
        <v>1.64917</v>
      </c>
      <c r="GK60">
        <v>2.32666</v>
      </c>
      <c r="GL60">
        <v>25.8399</v>
      </c>
      <c r="GM60">
        <v>14.2546</v>
      </c>
      <c r="GN60">
        <v>19</v>
      </c>
      <c r="GO60">
        <v>452.51400000000001</v>
      </c>
      <c r="GP60">
        <v>637.54300000000001</v>
      </c>
      <c r="GQ60">
        <v>29.384499999999999</v>
      </c>
      <c r="GR60">
        <v>21.946000000000002</v>
      </c>
      <c r="GS60">
        <v>30.0001</v>
      </c>
      <c r="GT60">
        <v>21.883400000000002</v>
      </c>
      <c r="GU60">
        <v>21.866499999999998</v>
      </c>
      <c r="GV60">
        <v>24.898</v>
      </c>
      <c r="GW60">
        <v>29.307300000000001</v>
      </c>
      <c r="GX60">
        <v>100</v>
      </c>
      <c r="GY60">
        <v>29.399799999999999</v>
      </c>
      <c r="GZ60">
        <v>489.608</v>
      </c>
      <c r="HA60">
        <v>12.368499999999999</v>
      </c>
      <c r="HB60">
        <v>101.313</v>
      </c>
      <c r="HC60">
        <v>101.29900000000001</v>
      </c>
    </row>
    <row r="61" spans="1:211" x14ac:dyDescent="0.2">
      <c r="A61">
        <v>45</v>
      </c>
      <c r="B61">
        <v>1736449793</v>
      </c>
      <c r="C61">
        <v>88</v>
      </c>
      <c r="D61" t="s">
        <v>437</v>
      </c>
      <c r="E61" t="s">
        <v>438</v>
      </c>
      <c r="F61">
        <v>2</v>
      </c>
      <c r="G61">
        <v>1736449791</v>
      </c>
      <c r="H61">
        <f t="shared" si="0"/>
        <v>2.6284029907243894E-3</v>
      </c>
      <c r="I61">
        <f t="shared" si="1"/>
        <v>2.6284029907243895</v>
      </c>
      <c r="J61">
        <f t="shared" si="2"/>
        <v>21.483272495043277</v>
      </c>
      <c r="K61">
        <f t="shared" si="3"/>
        <v>406.88350000000003</v>
      </c>
      <c r="L61">
        <f t="shared" si="4"/>
        <v>184.03099801466783</v>
      </c>
      <c r="M61">
        <f t="shared" si="5"/>
        <v>18.827464885137218</v>
      </c>
      <c r="N61">
        <f t="shared" si="6"/>
        <v>41.62660036208225</v>
      </c>
      <c r="O61">
        <f t="shared" si="7"/>
        <v>0.16332293700442094</v>
      </c>
      <c r="P61">
        <f t="shared" si="8"/>
        <v>3.5361178357591223</v>
      </c>
      <c r="Q61">
        <f t="shared" si="9"/>
        <v>0.15924501107284847</v>
      </c>
      <c r="R61">
        <f t="shared" si="10"/>
        <v>9.9886036789618216E-2</v>
      </c>
      <c r="S61">
        <f t="shared" si="11"/>
        <v>190.43920649999998</v>
      </c>
      <c r="T61">
        <f t="shared" si="12"/>
        <v>25.328423918620476</v>
      </c>
      <c r="U61">
        <f t="shared" si="13"/>
        <v>25.328423918620476</v>
      </c>
      <c r="V61">
        <f t="shared" si="14"/>
        <v>3.2424719682832519</v>
      </c>
      <c r="W61">
        <f t="shared" si="15"/>
        <v>50.245098948521715</v>
      </c>
      <c r="X61">
        <f t="shared" si="16"/>
        <v>1.5937833714091001</v>
      </c>
      <c r="Y61">
        <f t="shared" si="17"/>
        <v>3.1720175793503769</v>
      </c>
      <c r="Z61">
        <f t="shared" si="18"/>
        <v>1.6486885968741518</v>
      </c>
      <c r="AA61">
        <f t="shared" si="19"/>
        <v>-115.91257189094557</v>
      </c>
      <c r="AB61">
        <f t="shared" si="20"/>
        <v>-70.321823125567519</v>
      </c>
      <c r="AC61">
        <f t="shared" si="21"/>
        <v>-4.2126262647949755</v>
      </c>
      <c r="AD61">
        <f t="shared" si="22"/>
        <v>-7.8147813080846618E-3</v>
      </c>
      <c r="AE61">
        <f t="shared" si="23"/>
        <v>48.353741285302455</v>
      </c>
      <c r="AF61">
        <f t="shared" si="24"/>
        <v>2.6559554140127384</v>
      </c>
      <c r="AG61">
        <f t="shared" si="25"/>
        <v>21.483272495043277</v>
      </c>
      <c r="AH61">
        <v>464.97779042247998</v>
      </c>
      <c r="AI61">
        <v>416.539309090909</v>
      </c>
      <c r="AJ61">
        <v>3.20976190279722</v>
      </c>
      <c r="AK61">
        <v>84.5062676990527</v>
      </c>
      <c r="AL61">
        <f t="shared" si="26"/>
        <v>2.6284029907243895</v>
      </c>
      <c r="AM61">
        <v>12.472718898376</v>
      </c>
      <c r="AN61">
        <v>15.5757692307692</v>
      </c>
      <c r="AO61">
        <v>-4.54908207553548E-5</v>
      </c>
      <c r="AP61">
        <v>123.873733639405</v>
      </c>
      <c r="AQ61">
        <v>36</v>
      </c>
      <c r="AR61">
        <v>7</v>
      </c>
      <c r="AS61">
        <f t="shared" si="27"/>
        <v>1</v>
      </c>
      <c r="AT61">
        <f t="shared" si="28"/>
        <v>0</v>
      </c>
      <c r="AU61">
        <f t="shared" si="29"/>
        <v>54431.422909989371</v>
      </c>
      <c r="AV61">
        <f t="shared" si="30"/>
        <v>1199.9949999999999</v>
      </c>
      <c r="AW61">
        <f t="shared" si="31"/>
        <v>1011.5957849999999</v>
      </c>
      <c r="AX61">
        <f t="shared" si="32"/>
        <v>0.84299999999999997</v>
      </c>
      <c r="AY61">
        <f t="shared" si="33"/>
        <v>0.15870000000000001</v>
      </c>
      <c r="AZ61">
        <v>6</v>
      </c>
      <c r="BA61">
        <v>0.5</v>
      </c>
      <c r="BB61" t="s">
        <v>345</v>
      </c>
      <c r="BC61">
        <v>2</v>
      </c>
      <c r="BD61" t="b">
        <v>1</v>
      </c>
      <c r="BE61">
        <v>1736449791</v>
      </c>
      <c r="BF61">
        <v>406.88350000000003</v>
      </c>
      <c r="BG61">
        <v>466.15949999999998</v>
      </c>
      <c r="BH61">
        <v>15.5786</v>
      </c>
      <c r="BI61">
        <v>12.4435</v>
      </c>
      <c r="BJ61">
        <v>406.13900000000001</v>
      </c>
      <c r="BK61">
        <v>15.519299999999999</v>
      </c>
      <c r="BL61">
        <v>500.38200000000001</v>
      </c>
      <c r="BM61">
        <v>102.2055</v>
      </c>
      <c r="BN61">
        <v>0.10044350000000001</v>
      </c>
      <c r="BO61">
        <v>24.95955</v>
      </c>
      <c r="BP61">
        <v>24.645299999999999</v>
      </c>
      <c r="BQ61">
        <v>999.9</v>
      </c>
      <c r="BR61">
        <v>0</v>
      </c>
      <c r="BS61">
        <v>0</v>
      </c>
      <c r="BT61">
        <v>10003.44</v>
      </c>
      <c r="BU61">
        <v>384.92399999999998</v>
      </c>
      <c r="BV61">
        <v>127.5985</v>
      </c>
      <c r="BW61">
        <v>-59.275550000000003</v>
      </c>
      <c r="BX61">
        <v>413.32249999999999</v>
      </c>
      <c r="BY61">
        <v>472.03300000000002</v>
      </c>
      <c r="BZ61">
        <v>3.1350600000000002</v>
      </c>
      <c r="CA61">
        <v>466.15949999999998</v>
      </c>
      <c r="CB61">
        <v>12.4435</v>
      </c>
      <c r="CC61">
        <v>1.5922149999999999</v>
      </c>
      <c r="CD61">
        <v>1.2718</v>
      </c>
      <c r="CE61">
        <v>13.883699999999999</v>
      </c>
      <c r="CF61">
        <v>10.46965</v>
      </c>
      <c r="CG61">
        <v>1199.9949999999999</v>
      </c>
      <c r="CH61">
        <v>0.9</v>
      </c>
      <c r="CI61">
        <v>0.1</v>
      </c>
      <c r="CJ61">
        <v>20</v>
      </c>
      <c r="CK61">
        <v>23455.7</v>
      </c>
      <c r="CL61">
        <v>1736449596</v>
      </c>
      <c r="CM61" t="s">
        <v>346</v>
      </c>
      <c r="CN61">
        <v>1736449594</v>
      </c>
      <c r="CO61">
        <v>1736449596</v>
      </c>
      <c r="CP61">
        <v>2</v>
      </c>
      <c r="CQ61">
        <v>0.52600000000000002</v>
      </c>
      <c r="CR61">
        <v>-1.4999999999999999E-2</v>
      </c>
      <c r="CS61">
        <v>0.63</v>
      </c>
      <c r="CT61">
        <v>3.9E-2</v>
      </c>
      <c r="CU61">
        <v>200</v>
      </c>
      <c r="CV61">
        <v>13</v>
      </c>
      <c r="CW61">
        <v>0.21</v>
      </c>
      <c r="CX61">
        <v>0.03</v>
      </c>
      <c r="CY61">
        <v>-57.22907</v>
      </c>
      <c r="CZ61">
        <v>-13.2498496240602</v>
      </c>
      <c r="DA61">
        <v>1.2748939148415399</v>
      </c>
      <c r="DB61">
        <v>0</v>
      </c>
      <c r="DC61">
        <v>3.0719565000000002</v>
      </c>
      <c r="DD61">
        <v>0.35654210526316299</v>
      </c>
      <c r="DE61">
        <v>3.5575019645110499E-2</v>
      </c>
      <c r="DF61">
        <v>1</v>
      </c>
      <c r="DG61">
        <v>1</v>
      </c>
      <c r="DH61">
        <v>2</v>
      </c>
      <c r="DI61" t="s">
        <v>347</v>
      </c>
      <c r="DJ61">
        <v>3.11938</v>
      </c>
      <c r="DK61">
        <v>2.8013599999999999</v>
      </c>
      <c r="DL61">
        <v>9.9322199999999999E-2</v>
      </c>
      <c r="DM61">
        <v>0.111194</v>
      </c>
      <c r="DN61">
        <v>8.7066500000000005E-2</v>
      </c>
      <c r="DO61">
        <v>7.4464600000000006E-2</v>
      </c>
      <c r="DP61">
        <v>25116.1</v>
      </c>
      <c r="DQ61">
        <v>22906.2</v>
      </c>
      <c r="DR61">
        <v>26679.200000000001</v>
      </c>
      <c r="DS61">
        <v>24114.5</v>
      </c>
      <c r="DT61">
        <v>33660.5</v>
      </c>
      <c r="DU61">
        <v>32502.400000000001</v>
      </c>
      <c r="DV61">
        <v>40339.5</v>
      </c>
      <c r="DW61">
        <v>38123.1</v>
      </c>
      <c r="DX61">
        <v>2.0134300000000001</v>
      </c>
      <c r="DY61">
        <v>2.2626499999999998</v>
      </c>
      <c r="DZ61">
        <v>0.13680800000000001</v>
      </c>
      <c r="EA61">
        <v>0</v>
      </c>
      <c r="EB61">
        <v>22.394600000000001</v>
      </c>
      <c r="EC61">
        <v>999.9</v>
      </c>
      <c r="ED61">
        <v>64.626000000000005</v>
      </c>
      <c r="EE61">
        <v>22.143999999999998</v>
      </c>
      <c r="EF61">
        <v>16.928100000000001</v>
      </c>
      <c r="EG61">
        <v>63.8048</v>
      </c>
      <c r="EH61">
        <v>26.622599999999998</v>
      </c>
      <c r="EI61">
        <v>1</v>
      </c>
      <c r="EJ61">
        <v>-0.411466</v>
      </c>
      <c r="EK61">
        <v>-4.2417499999999997</v>
      </c>
      <c r="EL61">
        <v>20.229600000000001</v>
      </c>
      <c r="EM61">
        <v>5.2620699999999996</v>
      </c>
      <c r="EN61">
        <v>12.0059</v>
      </c>
      <c r="EO61">
        <v>4.9995000000000003</v>
      </c>
      <c r="EP61">
        <v>3.2867799999999998</v>
      </c>
      <c r="EQ61">
        <v>9999</v>
      </c>
      <c r="ER61">
        <v>9999</v>
      </c>
      <c r="ES61">
        <v>999.9</v>
      </c>
      <c r="ET61">
        <v>9999</v>
      </c>
      <c r="EU61">
        <v>1.87222</v>
      </c>
      <c r="EV61">
        <v>1.8730599999999999</v>
      </c>
      <c r="EW61">
        <v>1.86927</v>
      </c>
      <c r="EX61">
        <v>1.875</v>
      </c>
      <c r="EY61">
        <v>1.87531</v>
      </c>
      <c r="EZ61">
        <v>1.8737699999999999</v>
      </c>
      <c r="FA61">
        <v>1.87225</v>
      </c>
      <c r="FB61">
        <v>1.8713500000000001</v>
      </c>
      <c r="FC61">
        <v>5</v>
      </c>
      <c r="FD61">
        <v>0</v>
      </c>
      <c r="FE61">
        <v>0</v>
      </c>
      <c r="FF61">
        <v>0</v>
      </c>
      <c r="FG61" t="s">
        <v>348</v>
      </c>
      <c r="FH61" t="s">
        <v>349</v>
      </c>
      <c r="FI61" t="s">
        <v>350</v>
      </c>
      <c r="FJ61" t="s">
        <v>350</v>
      </c>
      <c r="FK61" t="s">
        <v>350</v>
      </c>
      <c r="FL61" t="s">
        <v>350</v>
      </c>
      <c r="FM61">
        <v>0</v>
      </c>
      <c r="FN61">
        <v>100</v>
      </c>
      <c r="FO61">
        <v>100</v>
      </c>
      <c r="FP61">
        <v>0.746</v>
      </c>
      <c r="FQ61">
        <v>5.9299999999999999E-2</v>
      </c>
      <c r="FR61">
        <v>0.34321388301456301</v>
      </c>
      <c r="FS61">
        <v>1.93526017593624E-3</v>
      </c>
      <c r="FT61">
        <v>-2.6352868309754201E-6</v>
      </c>
      <c r="FU61">
        <v>7.4988703689445403E-10</v>
      </c>
      <c r="FV61">
        <v>5.9295258707654903E-2</v>
      </c>
      <c r="FW61">
        <v>0</v>
      </c>
      <c r="FX61">
        <v>0</v>
      </c>
      <c r="FY61">
        <v>0</v>
      </c>
      <c r="FZ61">
        <v>1</v>
      </c>
      <c r="GA61">
        <v>1999</v>
      </c>
      <c r="GB61">
        <v>0</v>
      </c>
      <c r="GC61">
        <v>14</v>
      </c>
      <c r="GD61">
        <v>3.3</v>
      </c>
      <c r="GE61">
        <v>3.3</v>
      </c>
      <c r="GF61">
        <v>1.25122</v>
      </c>
      <c r="GG61">
        <v>2.47681</v>
      </c>
      <c r="GH61">
        <v>1.5979000000000001</v>
      </c>
      <c r="GI61">
        <v>2.35229</v>
      </c>
      <c r="GJ61">
        <v>1.64917</v>
      </c>
      <c r="GK61">
        <v>2.4426299999999999</v>
      </c>
      <c r="GL61">
        <v>25.819400000000002</v>
      </c>
      <c r="GM61">
        <v>14.2721</v>
      </c>
      <c r="GN61">
        <v>19</v>
      </c>
      <c r="GO61">
        <v>452.471</v>
      </c>
      <c r="GP61">
        <v>637.43200000000002</v>
      </c>
      <c r="GQ61">
        <v>29.396599999999999</v>
      </c>
      <c r="GR61">
        <v>21.946899999999999</v>
      </c>
      <c r="GS61">
        <v>30.0001</v>
      </c>
      <c r="GT61">
        <v>21.8843</v>
      </c>
      <c r="GU61">
        <v>21.8674</v>
      </c>
      <c r="GV61">
        <v>25.182400000000001</v>
      </c>
      <c r="GW61">
        <v>29.307300000000001</v>
      </c>
      <c r="GX61">
        <v>100</v>
      </c>
      <c r="GY61">
        <v>29.399799999999999</v>
      </c>
      <c r="GZ61">
        <v>496.35700000000003</v>
      </c>
      <c r="HA61">
        <v>12.3691</v>
      </c>
      <c r="HB61">
        <v>101.312</v>
      </c>
      <c r="HC61">
        <v>101.29900000000001</v>
      </c>
    </row>
    <row r="62" spans="1:211" x14ac:dyDescent="0.2">
      <c r="A62">
        <v>46</v>
      </c>
      <c r="B62">
        <v>1736449795</v>
      </c>
      <c r="C62">
        <v>90</v>
      </c>
      <c r="D62" t="s">
        <v>439</v>
      </c>
      <c r="E62" t="s">
        <v>440</v>
      </c>
      <c r="F62">
        <v>2</v>
      </c>
      <c r="G62">
        <v>1736449794</v>
      </c>
      <c r="H62">
        <f t="shared" si="0"/>
        <v>2.6348735737239531E-3</v>
      </c>
      <c r="I62">
        <f t="shared" si="1"/>
        <v>2.634873573723953</v>
      </c>
      <c r="J62">
        <f t="shared" si="2"/>
        <v>21.692467979391164</v>
      </c>
      <c r="K62">
        <f t="shared" si="3"/>
        <v>416.404</v>
      </c>
      <c r="L62">
        <f t="shared" si="4"/>
        <v>191.71284205781478</v>
      </c>
      <c r="M62">
        <f t="shared" si="5"/>
        <v>19.613663889383989</v>
      </c>
      <c r="N62">
        <f t="shared" si="6"/>
        <v>42.601257226847991</v>
      </c>
      <c r="O62">
        <f t="shared" si="7"/>
        <v>0.16368711386449092</v>
      </c>
      <c r="P62">
        <f t="shared" si="8"/>
        <v>3.5445157040527384</v>
      </c>
      <c r="Q62">
        <f t="shared" si="9"/>
        <v>0.15960067065191977</v>
      </c>
      <c r="R62">
        <f t="shared" si="10"/>
        <v>0.10010907275495128</v>
      </c>
      <c r="S62">
        <f t="shared" si="11"/>
        <v>190.441587</v>
      </c>
      <c r="T62">
        <f t="shared" si="12"/>
        <v>25.325551839365204</v>
      </c>
      <c r="U62">
        <f t="shared" si="13"/>
        <v>25.325551839365204</v>
      </c>
      <c r="V62">
        <f t="shared" si="14"/>
        <v>3.2419181673174258</v>
      </c>
      <c r="W62">
        <f t="shared" si="15"/>
        <v>50.216530308922039</v>
      </c>
      <c r="X62">
        <f t="shared" si="16"/>
        <v>1.5928154235767997</v>
      </c>
      <c r="Y62">
        <f t="shared" si="17"/>
        <v>3.1718946207117824</v>
      </c>
      <c r="Z62">
        <f t="shared" si="18"/>
        <v>1.649102743740626</v>
      </c>
      <c r="AA62">
        <f t="shared" si="19"/>
        <v>-116.19792460122633</v>
      </c>
      <c r="AB62">
        <f t="shared" si="20"/>
        <v>-70.064207855864169</v>
      </c>
      <c r="AC62">
        <f t="shared" si="21"/>
        <v>-4.1871753839939494</v>
      </c>
      <c r="AD62">
        <f t="shared" si="22"/>
        <v>-7.7208410844491482E-3</v>
      </c>
      <c r="AE62">
        <f t="shared" si="23"/>
        <v>48.744510657079239</v>
      </c>
      <c r="AF62">
        <f t="shared" si="24"/>
        <v>2.6680839671427137</v>
      </c>
      <c r="AG62">
        <f t="shared" si="25"/>
        <v>21.692467979391164</v>
      </c>
      <c r="AH62">
        <v>471.77540263720698</v>
      </c>
      <c r="AI62">
        <v>422.98796363636399</v>
      </c>
      <c r="AJ62">
        <v>3.2191016371051102</v>
      </c>
      <c r="AK62">
        <v>84.5062676990527</v>
      </c>
      <c r="AL62">
        <f t="shared" si="26"/>
        <v>2.634873573723953</v>
      </c>
      <c r="AM62">
        <v>12.4571180343008</v>
      </c>
      <c r="AN62">
        <v>15.569906993007001</v>
      </c>
      <c r="AO62">
        <v>-6.0548298310505499E-5</v>
      </c>
      <c r="AP62">
        <v>123.873733639405</v>
      </c>
      <c r="AQ62">
        <v>36</v>
      </c>
      <c r="AR62">
        <v>7</v>
      </c>
      <c r="AS62">
        <f t="shared" si="27"/>
        <v>1</v>
      </c>
      <c r="AT62">
        <f t="shared" si="28"/>
        <v>0</v>
      </c>
      <c r="AU62">
        <f t="shared" si="29"/>
        <v>54616.771782029951</v>
      </c>
      <c r="AV62">
        <f t="shared" si="30"/>
        <v>1200.01</v>
      </c>
      <c r="AW62">
        <f t="shared" si="31"/>
        <v>1011.60843</v>
      </c>
      <c r="AX62">
        <f t="shared" si="32"/>
        <v>0.84299999999999997</v>
      </c>
      <c r="AY62">
        <f t="shared" si="33"/>
        <v>0.15870000000000001</v>
      </c>
      <c r="AZ62">
        <v>6</v>
      </c>
      <c r="BA62">
        <v>0.5</v>
      </c>
      <c r="BB62" t="s">
        <v>345</v>
      </c>
      <c r="BC62">
        <v>2</v>
      </c>
      <c r="BD62" t="b">
        <v>1</v>
      </c>
      <c r="BE62">
        <v>1736449794</v>
      </c>
      <c r="BF62">
        <v>416.404</v>
      </c>
      <c r="BG62">
        <v>476.22199999999998</v>
      </c>
      <c r="BH62">
        <v>15.568899999999999</v>
      </c>
      <c r="BI62">
        <v>12.4175</v>
      </c>
      <c r="BJ62">
        <v>415.65800000000002</v>
      </c>
      <c r="BK62">
        <v>15.509600000000001</v>
      </c>
      <c r="BL62">
        <v>500.072</v>
      </c>
      <c r="BM62">
        <v>102.20699999999999</v>
      </c>
      <c r="BN62">
        <v>0.100512</v>
      </c>
      <c r="BO62">
        <v>24.9589</v>
      </c>
      <c r="BP62">
        <v>24.6449</v>
      </c>
      <c r="BQ62">
        <v>999.9</v>
      </c>
      <c r="BR62">
        <v>0</v>
      </c>
      <c r="BS62">
        <v>0</v>
      </c>
      <c r="BT62">
        <v>10038.799999999999</v>
      </c>
      <c r="BU62">
        <v>384.858</v>
      </c>
      <c r="BV62">
        <v>127.73</v>
      </c>
      <c r="BW62">
        <v>-59.817900000000002</v>
      </c>
      <c r="BX62">
        <v>422.99</v>
      </c>
      <c r="BY62">
        <v>482.21</v>
      </c>
      <c r="BZ62">
        <v>3.1513499999999999</v>
      </c>
      <c r="CA62">
        <v>476.22199999999998</v>
      </c>
      <c r="CB62">
        <v>12.4175</v>
      </c>
      <c r="CC62">
        <v>1.59124</v>
      </c>
      <c r="CD62">
        <v>1.26915</v>
      </c>
      <c r="CE62">
        <v>13.8742</v>
      </c>
      <c r="CF62">
        <v>10.4384</v>
      </c>
      <c r="CG62">
        <v>1200.01</v>
      </c>
      <c r="CH62">
        <v>0.9</v>
      </c>
      <c r="CI62">
        <v>0.1</v>
      </c>
      <c r="CJ62">
        <v>20</v>
      </c>
      <c r="CK62">
        <v>23456</v>
      </c>
      <c r="CL62">
        <v>1736449596</v>
      </c>
      <c r="CM62" t="s">
        <v>346</v>
      </c>
      <c r="CN62">
        <v>1736449594</v>
      </c>
      <c r="CO62">
        <v>1736449596</v>
      </c>
      <c r="CP62">
        <v>2</v>
      </c>
      <c r="CQ62">
        <v>0.52600000000000002</v>
      </c>
      <c r="CR62">
        <v>-1.4999999999999999E-2</v>
      </c>
      <c r="CS62">
        <v>0.63</v>
      </c>
      <c r="CT62">
        <v>3.9E-2</v>
      </c>
      <c r="CU62">
        <v>200</v>
      </c>
      <c r="CV62">
        <v>13</v>
      </c>
      <c r="CW62">
        <v>0.21</v>
      </c>
      <c r="CX62">
        <v>0.03</v>
      </c>
      <c r="CY62">
        <v>-57.663544999999999</v>
      </c>
      <c r="CZ62">
        <v>-12.8669458646617</v>
      </c>
      <c r="DA62">
        <v>1.2381941691330201</v>
      </c>
      <c r="DB62">
        <v>0</v>
      </c>
      <c r="DC62">
        <v>3.0831879999999998</v>
      </c>
      <c r="DD62">
        <v>0.40615759398495999</v>
      </c>
      <c r="DE62">
        <v>3.9665240400128601E-2</v>
      </c>
      <c r="DF62">
        <v>1</v>
      </c>
      <c r="DG62">
        <v>1</v>
      </c>
      <c r="DH62">
        <v>2</v>
      </c>
      <c r="DI62" t="s">
        <v>347</v>
      </c>
      <c r="DJ62">
        <v>3.1195599999999999</v>
      </c>
      <c r="DK62">
        <v>2.8002400000000001</v>
      </c>
      <c r="DL62">
        <v>0.100485</v>
      </c>
      <c r="DM62">
        <v>0.112384</v>
      </c>
      <c r="DN62">
        <v>8.70258E-2</v>
      </c>
      <c r="DO62">
        <v>7.4422100000000005E-2</v>
      </c>
      <c r="DP62">
        <v>25084</v>
      </c>
      <c r="DQ62">
        <v>22875.9</v>
      </c>
      <c r="DR62">
        <v>26679.4</v>
      </c>
      <c r="DS62">
        <v>24114.799999999999</v>
      </c>
      <c r="DT62">
        <v>33662.1</v>
      </c>
      <c r="DU62">
        <v>32504.5</v>
      </c>
      <c r="DV62">
        <v>40339.4</v>
      </c>
      <c r="DW62">
        <v>38123.599999999999</v>
      </c>
      <c r="DX62">
        <v>2.0134300000000001</v>
      </c>
      <c r="DY62">
        <v>2.2625700000000002</v>
      </c>
      <c r="DZ62">
        <v>0.1368</v>
      </c>
      <c r="EA62">
        <v>0</v>
      </c>
      <c r="EB62">
        <v>22.393599999999999</v>
      </c>
      <c r="EC62">
        <v>999.9</v>
      </c>
      <c r="ED62">
        <v>64.650000000000006</v>
      </c>
      <c r="EE62">
        <v>22.154</v>
      </c>
      <c r="EF62">
        <v>16.9422</v>
      </c>
      <c r="EG62">
        <v>63.754800000000003</v>
      </c>
      <c r="EH62">
        <v>26.386199999999999</v>
      </c>
      <c r="EI62">
        <v>1</v>
      </c>
      <c r="EJ62">
        <v>-0.411331</v>
      </c>
      <c r="EK62">
        <v>-4.2079899999999997</v>
      </c>
      <c r="EL62">
        <v>20.230799999999999</v>
      </c>
      <c r="EM62">
        <v>5.2622200000000001</v>
      </c>
      <c r="EN62">
        <v>12.0061</v>
      </c>
      <c r="EO62">
        <v>4.9996</v>
      </c>
      <c r="EP62">
        <v>3.2869000000000002</v>
      </c>
      <c r="EQ62">
        <v>9999</v>
      </c>
      <c r="ER62">
        <v>9999</v>
      </c>
      <c r="ES62">
        <v>999.9</v>
      </c>
      <c r="ET62">
        <v>9999</v>
      </c>
      <c r="EU62">
        <v>1.87222</v>
      </c>
      <c r="EV62">
        <v>1.87307</v>
      </c>
      <c r="EW62">
        <v>1.86927</v>
      </c>
      <c r="EX62">
        <v>1.875</v>
      </c>
      <c r="EY62">
        <v>1.87531</v>
      </c>
      <c r="EZ62">
        <v>1.87378</v>
      </c>
      <c r="FA62">
        <v>1.87225</v>
      </c>
      <c r="FB62">
        <v>1.87134</v>
      </c>
      <c r="FC62">
        <v>5</v>
      </c>
      <c r="FD62">
        <v>0</v>
      </c>
      <c r="FE62">
        <v>0</v>
      </c>
      <c r="FF62">
        <v>0</v>
      </c>
      <c r="FG62" t="s">
        <v>348</v>
      </c>
      <c r="FH62" t="s">
        <v>349</v>
      </c>
      <c r="FI62" t="s">
        <v>350</v>
      </c>
      <c r="FJ62" t="s">
        <v>350</v>
      </c>
      <c r="FK62" t="s">
        <v>350</v>
      </c>
      <c r="FL62" t="s">
        <v>350</v>
      </c>
      <c r="FM62">
        <v>0</v>
      </c>
      <c r="FN62">
        <v>100</v>
      </c>
      <c r="FO62">
        <v>100</v>
      </c>
      <c r="FP62">
        <v>0.747</v>
      </c>
      <c r="FQ62">
        <v>5.9299999999999999E-2</v>
      </c>
      <c r="FR62">
        <v>0.34321388301456301</v>
      </c>
      <c r="FS62">
        <v>1.93526017593624E-3</v>
      </c>
      <c r="FT62">
        <v>-2.6352868309754201E-6</v>
      </c>
      <c r="FU62">
        <v>7.4988703689445403E-10</v>
      </c>
      <c r="FV62">
        <v>5.9295258707654903E-2</v>
      </c>
      <c r="FW62">
        <v>0</v>
      </c>
      <c r="FX62">
        <v>0</v>
      </c>
      <c r="FY62">
        <v>0</v>
      </c>
      <c r="FZ62">
        <v>1</v>
      </c>
      <c r="GA62">
        <v>1999</v>
      </c>
      <c r="GB62">
        <v>0</v>
      </c>
      <c r="GC62">
        <v>14</v>
      </c>
      <c r="GD62">
        <v>3.4</v>
      </c>
      <c r="GE62">
        <v>3.3</v>
      </c>
      <c r="GF62">
        <v>1.2658700000000001</v>
      </c>
      <c r="GG62">
        <v>2.47925</v>
      </c>
      <c r="GH62">
        <v>1.5979000000000001</v>
      </c>
      <c r="GI62">
        <v>2.35107</v>
      </c>
      <c r="GJ62">
        <v>1.64917</v>
      </c>
      <c r="GK62">
        <v>2.47803</v>
      </c>
      <c r="GL62">
        <v>25.819400000000002</v>
      </c>
      <c r="GM62">
        <v>14.2721</v>
      </c>
      <c r="GN62">
        <v>19</v>
      </c>
      <c r="GO62">
        <v>452.47500000000002</v>
      </c>
      <c r="GP62">
        <v>637.37400000000002</v>
      </c>
      <c r="GQ62">
        <v>29.409099999999999</v>
      </c>
      <c r="GR62">
        <v>21.947900000000001</v>
      </c>
      <c r="GS62">
        <v>30.0002</v>
      </c>
      <c r="GT62">
        <v>21.884799999999998</v>
      </c>
      <c r="GU62">
        <v>21.867599999999999</v>
      </c>
      <c r="GV62">
        <v>25.463000000000001</v>
      </c>
      <c r="GW62">
        <v>29.307300000000001</v>
      </c>
      <c r="GX62">
        <v>100</v>
      </c>
      <c r="GY62">
        <v>29.4282</v>
      </c>
      <c r="GZ62">
        <v>503.149</v>
      </c>
      <c r="HA62">
        <v>12.3695</v>
      </c>
      <c r="HB62">
        <v>101.313</v>
      </c>
      <c r="HC62">
        <v>101.3</v>
      </c>
    </row>
    <row r="63" spans="1:211" x14ac:dyDescent="0.2">
      <c r="A63">
        <v>47</v>
      </c>
      <c r="B63">
        <v>1736449797</v>
      </c>
      <c r="C63">
        <v>92</v>
      </c>
      <c r="D63" t="s">
        <v>441</v>
      </c>
      <c r="E63" t="s">
        <v>442</v>
      </c>
      <c r="F63">
        <v>2</v>
      </c>
      <c r="G63">
        <v>1736449795</v>
      </c>
      <c r="H63">
        <f t="shared" si="0"/>
        <v>2.6419709955815417E-3</v>
      </c>
      <c r="I63">
        <f t="shared" si="1"/>
        <v>2.6419709955815418</v>
      </c>
      <c r="J63">
        <f t="shared" si="2"/>
        <v>21.96132052308209</v>
      </c>
      <c r="K63">
        <f t="shared" si="3"/>
        <v>419.56900000000002</v>
      </c>
      <c r="L63">
        <f t="shared" si="4"/>
        <v>192.73435758337945</v>
      </c>
      <c r="M63">
        <f t="shared" si="5"/>
        <v>19.718143161100762</v>
      </c>
      <c r="N63">
        <f t="shared" si="6"/>
        <v>42.924996413163242</v>
      </c>
      <c r="O63">
        <f t="shared" si="7"/>
        <v>0.16414615437287369</v>
      </c>
      <c r="P63">
        <f t="shared" si="8"/>
        <v>3.5419396792803699</v>
      </c>
      <c r="Q63">
        <f t="shared" si="9"/>
        <v>0.16003416116155034</v>
      </c>
      <c r="R63">
        <f t="shared" si="10"/>
        <v>0.10038221735495338</v>
      </c>
      <c r="S63">
        <f t="shared" si="11"/>
        <v>190.44079350000004</v>
      </c>
      <c r="T63">
        <f t="shared" si="12"/>
        <v>25.322753078976938</v>
      </c>
      <c r="U63">
        <f t="shared" si="13"/>
        <v>25.322753078976938</v>
      </c>
      <c r="V63">
        <f t="shared" si="14"/>
        <v>3.2413785833715765</v>
      </c>
      <c r="W63">
        <f t="shared" si="15"/>
        <v>50.204980411558843</v>
      </c>
      <c r="X63">
        <f t="shared" si="16"/>
        <v>1.5923066239990373</v>
      </c>
      <c r="Y63">
        <f t="shared" si="17"/>
        <v>3.1716108859041321</v>
      </c>
      <c r="Z63">
        <f t="shared" si="18"/>
        <v>1.6490719593725391</v>
      </c>
      <c r="AA63">
        <f t="shared" si="19"/>
        <v>-116.51092090514599</v>
      </c>
      <c r="AB63">
        <f t="shared" si="20"/>
        <v>-69.76528548435715</v>
      </c>
      <c r="AC63">
        <f t="shared" si="21"/>
        <v>-4.172253251238887</v>
      </c>
      <c r="AD63">
        <f t="shared" si="22"/>
        <v>-7.6661407419891248E-3</v>
      </c>
      <c r="AE63">
        <f t="shared" si="23"/>
        <v>48.972968773782313</v>
      </c>
      <c r="AF63">
        <f t="shared" si="24"/>
        <v>2.6668999198407395</v>
      </c>
      <c r="AG63">
        <f t="shared" si="25"/>
        <v>21.96132052308209</v>
      </c>
      <c r="AH63">
        <v>478.53690461794599</v>
      </c>
      <c r="AI63">
        <v>429.42223636363599</v>
      </c>
      <c r="AJ63">
        <v>3.2196545322653201</v>
      </c>
      <c r="AK63">
        <v>84.5062676990527</v>
      </c>
      <c r="AL63">
        <f t="shared" si="26"/>
        <v>2.6419709955815418</v>
      </c>
      <c r="AM63">
        <v>12.4384457211144</v>
      </c>
      <c r="AN63">
        <v>15.5596391608392</v>
      </c>
      <c r="AO63">
        <v>-8.0534847326336602E-5</v>
      </c>
      <c r="AP63">
        <v>123.873733639405</v>
      </c>
      <c r="AQ63">
        <v>37</v>
      </c>
      <c r="AR63">
        <v>7</v>
      </c>
      <c r="AS63">
        <f t="shared" si="27"/>
        <v>1</v>
      </c>
      <c r="AT63">
        <f t="shared" si="28"/>
        <v>0</v>
      </c>
      <c r="AU63">
        <f t="shared" si="29"/>
        <v>54560.220507807688</v>
      </c>
      <c r="AV63">
        <f t="shared" si="30"/>
        <v>1200.0050000000001</v>
      </c>
      <c r="AW63">
        <f t="shared" si="31"/>
        <v>1011.6042150000001</v>
      </c>
      <c r="AX63">
        <f t="shared" si="32"/>
        <v>0.84299999999999997</v>
      </c>
      <c r="AY63">
        <f t="shared" si="33"/>
        <v>0.15870000000000001</v>
      </c>
      <c r="AZ63">
        <v>6</v>
      </c>
      <c r="BA63">
        <v>0.5</v>
      </c>
      <c r="BB63" t="s">
        <v>345</v>
      </c>
      <c r="BC63">
        <v>2</v>
      </c>
      <c r="BD63" t="b">
        <v>1</v>
      </c>
      <c r="BE63">
        <v>1736449795</v>
      </c>
      <c r="BF63">
        <v>419.56900000000002</v>
      </c>
      <c r="BG63">
        <v>479.66649999999998</v>
      </c>
      <c r="BH63">
        <v>15.56395</v>
      </c>
      <c r="BI63">
        <v>12.414149999999999</v>
      </c>
      <c r="BJ63">
        <v>418.82249999999999</v>
      </c>
      <c r="BK63">
        <v>15.50465</v>
      </c>
      <c r="BL63">
        <v>500.10649999999998</v>
      </c>
      <c r="BM63">
        <v>102.2075</v>
      </c>
      <c r="BN63">
        <v>9.9859249999999997E-2</v>
      </c>
      <c r="BO63">
        <v>24.9574</v>
      </c>
      <c r="BP63">
        <v>24.645250000000001</v>
      </c>
      <c r="BQ63">
        <v>999.9</v>
      </c>
      <c r="BR63">
        <v>0</v>
      </c>
      <c r="BS63">
        <v>0</v>
      </c>
      <c r="BT63">
        <v>10027.85</v>
      </c>
      <c r="BU63">
        <v>384.86250000000001</v>
      </c>
      <c r="BV63">
        <v>127.7445</v>
      </c>
      <c r="BW63">
        <v>-60.0974</v>
      </c>
      <c r="BX63">
        <v>426.20249999999999</v>
      </c>
      <c r="BY63">
        <v>485.69600000000003</v>
      </c>
      <c r="BZ63">
        <v>3.1497549999999999</v>
      </c>
      <c r="CA63">
        <v>479.66649999999998</v>
      </c>
      <c r="CB63">
        <v>12.414149999999999</v>
      </c>
      <c r="CC63">
        <v>1.5907500000000001</v>
      </c>
      <c r="CD63">
        <v>1.2688200000000001</v>
      </c>
      <c r="CE63">
        <v>13.869450000000001</v>
      </c>
      <c r="CF63">
        <v>10.4345</v>
      </c>
      <c r="CG63">
        <v>1200.0050000000001</v>
      </c>
      <c r="CH63">
        <v>0.9</v>
      </c>
      <c r="CI63">
        <v>0.1</v>
      </c>
      <c r="CJ63">
        <v>20</v>
      </c>
      <c r="CK63">
        <v>23455.9</v>
      </c>
      <c r="CL63">
        <v>1736449596</v>
      </c>
      <c r="CM63" t="s">
        <v>346</v>
      </c>
      <c r="CN63">
        <v>1736449594</v>
      </c>
      <c r="CO63">
        <v>1736449596</v>
      </c>
      <c r="CP63">
        <v>2</v>
      </c>
      <c r="CQ63">
        <v>0.52600000000000002</v>
      </c>
      <c r="CR63">
        <v>-1.4999999999999999E-2</v>
      </c>
      <c r="CS63">
        <v>0.63</v>
      </c>
      <c r="CT63">
        <v>3.9E-2</v>
      </c>
      <c r="CU63">
        <v>200</v>
      </c>
      <c r="CV63">
        <v>13</v>
      </c>
      <c r="CW63">
        <v>0.21</v>
      </c>
      <c r="CX63">
        <v>0.03</v>
      </c>
      <c r="CY63">
        <v>-58.088439999999999</v>
      </c>
      <c r="CZ63">
        <v>-12.7524</v>
      </c>
      <c r="DA63">
        <v>1.22725859068087</v>
      </c>
      <c r="DB63">
        <v>0</v>
      </c>
      <c r="DC63">
        <v>3.0948095000000002</v>
      </c>
      <c r="DD63">
        <v>0.41941578947368202</v>
      </c>
      <c r="DE63">
        <v>4.0734627588207999E-2</v>
      </c>
      <c r="DF63">
        <v>1</v>
      </c>
      <c r="DG63">
        <v>1</v>
      </c>
      <c r="DH63">
        <v>2</v>
      </c>
      <c r="DI63" t="s">
        <v>347</v>
      </c>
      <c r="DJ63">
        <v>3.11903</v>
      </c>
      <c r="DK63">
        <v>2.8001999999999998</v>
      </c>
      <c r="DL63">
        <v>0.101632</v>
      </c>
      <c r="DM63">
        <v>0.11355800000000001</v>
      </c>
      <c r="DN63">
        <v>8.6984900000000004E-2</v>
      </c>
      <c r="DO63">
        <v>7.4405100000000002E-2</v>
      </c>
      <c r="DP63">
        <v>25052.2</v>
      </c>
      <c r="DQ63">
        <v>22845.7</v>
      </c>
      <c r="DR63">
        <v>26679.599999999999</v>
      </c>
      <c r="DS63">
        <v>24114.799999999999</v>
      </c>
      <c r="DT63">
        <v>33664.1</v>
      </c>
      <c r="DU63">
        <v>32505.4</v>
      </c>
      <c r="DV63">
        <v>40339.800000000003</v>
      </c>
      <c r="DW63">
        <v>38123.800000000003</v>
      </c>
      <c r="DX63">
        <v>2.0115699999999999</v>
      </c>
      <c r="DY63">
        <v>2.2633000000000001</v>
      </c>
      <c r="DZ63">
        <v>0.136629</v>
      </c>
      <c r="EA63">
        <v>0</v>
      </c>
      <c r="EB63">
        <v>22.3934</v>
      </c>
      <c r="EC63">
        <v>999.9</v>
      </c>
      <c r="ED63">
        <v>64.626000000000005</v>
      </c>
      <c r="EE63">
        <v>22.143999999999998</v>
      </c>
      <c r="EF63">
        <v>16.927099999999999</v>
      </c>
      <c r="EG63">
        <v>64.094800000000006</v>
      </c>
      <c r="EH63">
        <v>26.265999999999998</v>
      </c>
      <c r="EI63">
        <v>1</v>
      </c>
      <c r="EJ63">
        <v>-0.41122700000000001</v>
      </c>
      <c r="EK63">
        <v>-4.2348600000000003</v>
      </c>
      <c r="EL63">
        <v>20.229900000000001</v>
      </c>
      <c r="EM63">
        <v>5.2623600000000001</v>
      </c>
      <c r="EN63">
        <v>12.0067</v>
      </c>
      <c r="EO63">
        <v>4.9997499999999997</v>
      </c>
      <c r="EP63">
        <v>3.2869799999999998</v>
      </c>
      <c r="EQ63">
        <v>9999</v>
      </c>
      <c r="ER63">
        <v>9999</v>
      </c>
      <c r="ES63">
        <v>999.9</v>
      </c>
      <c r="ET63">
        <v>9999</v>
      </c>
      <c r="EU63">
        <v>1.8722300000000001</v>
      </c>
      <c r="EV63">
        <v>1.8731</v>
      </c>
      <c r="EW63">
        <v>1.86931</v>
      </c>
      <c r="EX63">
        <v>1.875</v>
      </c>
      <c r="EY63">
        <v>1.87531</v>
      </c>
      <c r="EZ63">
        <v>1.87378</v>
      </c>
      <c r="FA63">
        <v>1.87226</v>
      </c>
      <c r="FB63">
        <v>1.8713599999999999</v>
      </c>
      <c r="FC63">
        <v>5</v>
      </c>
      <c r="FD63">
        <v>0</v>
      </c>
      <c r="FE63">
        <v>0</v>
      </c>
      <c r="FF63">
        <v>0</v>
      </c>
      <c r="FG63" t="s">
        <v>348</v>
      </c>
      <c r="FH63" t="s">
        <v>349</v>
      </c>
      <c r="FI63" t="s">
        <v>350</v>
      </c>
      <c r="FJ63" t="s">
        <v>350</v>
      </c>
      <c r="FK63" t="s">
        <v>350</v>
      </c>
      <c r="FL63" t="s">
        <v>350</v>
      </c>
      <c r="FM63">
        <v>0</v>
      </c>
      <c r="FN63">
        <v>100</v>
      </c>
      <c r="FO63">
        <v>100</v>
      </c>
      <c r="FP63">
        <v>0.748</v>
      </c>
      <c r="FQ63">
        <v>5.9299999999999999E-2</v>
      </c>
      <c r="FR63">
        <v>0.34321388301456301</v>
      </c>
      <c r="FS63">
        <v>1.93526017593624E-3</v>
      </c>
      <c r="FT63">
        <v>-2.6352868309754201E-6</v>
      </c>
      <c r="FU63">
        <v>7.4988703689445403E-10</v>
      </c>
      <c r="FV63">
        <v>5.9295258707654903E-2</v>
      </c>
      <c r="FW63">
        <v>0</v>
      </c>
      <c r="FX63">
        <v>0</v>
      </c>
      <c r="FY63">
        <v>0</v>
      </c>
      <c r="FZ63">
        <v>1</v>
      </c>
      <c r="GA63">
        <v>1999</v>
      </c>
      <c r="GB63">
        <v>0</v>
      </c>
      <c r="GC63">
        <v>14</v>
      </c>
      <c r="GD63">
        <v>3.4</v>
      </c>
      <c r="GE63">
        <v>3.4</v>
      </c>
      <c r="GF63">
        <v>1.2805200000000001</v>
      </c>
      <c r="GG63">
        <v>2.50732</v>
      </c>
      <c r="GH63">
        <v>1.5979000000000001</v>
      </c>
      <c r="GI63">
        <v>2.35107</v>
      </c>
      <c r="GJ63">
        <v>1.64917</v>
      </c>
      <c r="GK63">
        <v>2.3877000000000002</v>
      </c>
      <c r="GL63">
        <v>25.819400000000002</v>
      </c>
      <c r="GM63">
        <v>14.263400000000001</v>
      </c>
      <c r="GN63">
        <v>19</v>
      </c>
      <c r="GO63">
        <v>451.4</v>
      </c>
      <c r="GP63">
        <v>637.97699999999998</v>
      </c>
      <c r="GQ63">
        <v>29.417300000000001</v>
      </c>
      <c r="GR63">
        <v>21.948399999999999</v>
      </c>
      <c r="GS63">
        <v>30.000299999999999</v>
      </c>
      <c r="GT63">
        <v>21.8857</v>
      </c>
      <c r="GU63">
        <v>21.868400000000001</v>
      </c>
      <c r="GV63">
        <v>25.746200000000002</v>
      </c>
      <c r="GW63">
        <v>29.307300000000001</v>
      </c>
      <c r="GX63">
        <v>100</v>
      </c>
      <c r="GY63">
        <v>29.4282</v>
      </c>
      <c r="GZ63">
        <v>509.89800000000002</v>
      </c>
      <c r="HA63">
        <v>12.369199999999999</v>
      </c>
      <c r="HB63">
        <v>101.313</v>
      </c>
      <c r="HC63">
        <v>101.301</v>
      </c>
    </row>
    <row r="64" spans="1:211" x14ac:dyDescent="0.2">
      <c r="A64">
        <v>48</v>
      </c>
      <c r="B64">
        <v>1736449799</v>
      </c>
      <c r="C64">
        <v>94</v>
      </c>
      <c r="D64" t="s">
        <v>443</v>
      </c>
      <c r="E64" t="s">
        <v>444</v>
      </c>
      <c r="F64">
        <v>2</v>
      </c>
      <c r="G64">
        <v>1736449798</v>
      </c>
      <c r="H64">
        <f t="shared" si="0"/>
        <v>2.6461623410057155E-3</v>
      </c>
      <c r="I64">
        <f t="shared" si="1"/>
        <v>2.6461623410057156</v>
      </c>
      <c r="J64">
        <f t="shared" si="2"/>
        <v>22.337674849904815</v>
      </c>
      <c r="K64">
        <f t="shared" si="3"/>
        <v>429.05099999999999</v>
      </c>
      <c r="L64">
        <f t="shared" si="4"/>
        <v>198.53926778963842</v>
      </c>
      <c r="M64">
        <f t="shared" si="5"/>
        <v>20.312178816802</v>
      </c>
      <c r="N64">
        <f t="shared" si="6"/>
        <v>43.8954002931129</v>
      </c>
      <c r="O64">
        <f t="shared" si="7"/>
        <v>0.16436645231568356</v>
      </c>
      <c r="P64">
        <f t="shared" si="8"/>
        <v>3.5303472285609945</v>
      </c>
      <c r="Q64">
        <f t="shared" si="9"/>
        <v>0.16023039250148141</v>
      </c>
      <c r="R64">
        <f t="shared" si="10"/>
        <v>0.10050693513016218</v>
      </c>
      <c r="S64">
        <f t="shared" si="11"/>
        <v>190.44004572</v>
      </c>
      <c r="T64">
        <f t="shared" si="12"/>
        <v>25.319065807348608</v>
      </c>
      <c r="U64">
        <f t="shared" si="13"/>
        <v>25.319065807348608</v>
      </c>
      <c r="V64">
        <f t="shared" si="14"/>
        <v>3.2406678196618377</v>
      </c>
      <c r="W64">
        <f t="shared" si="15"/>
        <v>50.174603011518194</v>
      </c>
      <c r="X64">
        <f t="shared" si="16"/>
        <v>1.59097307983932</v>
      </c>
      <c r="Y64">
        <f t="shared" si="17"/>
        <v>3.1708732792048053</v>
      </c>
      <c r="Z64">
        <f t="shared" si="18"/>
        <v>1.6496947398225177</v>
      </c>
      <c r="AA64">
        <f t="shared" si="19"/>
        <v>-116.69575923835205</v>
      </c>
      <c r="AB64">
        <f t="shared" si="20"/>
        <v>-69.577438148145575</v>
      </c>
      <c r="AC64">
        <f t="shared" si="21"/>
        <v>-4.1745232069447287</v>
      </c>
      <c r="AD64">
        <f t="shared" si="22"/>
        <v>-7.6748734423688347E-3</v>
      </c>
      <c r="AE64">
        <f t="shared" si="23"/>
        <v>49.577104868724724</v>
      </c>
      <c r="AF64">
        <f t="shared" si="24"/>
        <v>2.6583542079503273</v>
      </c>
      <c r="AG64">
        <f t="shared" si="25"/>
        <v>22.337674849904815</v>
      </c>
      <c r="AH64">
        <v>485.39395199954299</v>
      </c>
      <c r="AI64">
        <v>435.83475151515103</v>
      </c>
      <c r="AJ64">
        <v>3.2131238259824801</v>
      </c>
      <c r="AK64">
        <v>84.5062676990527</v>
      </c>
      <c r="AL64">
        <f t="shared" si="26"/>
        <v>2.6461623410057156</v>
      </c>
      <c r="AM64">
        <v>12.4211945382563</v>
      </c>
      <c r="AN64">
        <v>15.549589510489501</v>
      </c>
      <c r="AO64">
        <v>-9.7852593674969195E-5</v>
      </c>
      <c r="AP64">
        <v>123.873733639405</v>
      </c>
      <c r="AQ64">
        <v>36</v>
      </c>
      <c r="AR64">
        <v>7</v>
      </c>
      <c r="AS64">
        <f t="shared" si="27"/>
        <v>1</v>
      </c>
      <c r="AT64">
        <f t="shared" si="28"/>
        <v>0</v>
      </c>
      <c r="AU64">
        <f t="shared" si="29"/>
        <v>54305.495902163995</v>
      </c>
      <c r="AV64">
        <f t="shared" si="30"/>
        <v>1200</v>
      </c>
      <c r="AW64">
        <f t="shared" si="31"/>
        <v>1011.6004859999999</v>
      </c>
      <c r="AX64">
        <f t="shared" si="32"/>
        <v>0.84300040499999995</v>
      </c>
      <c r="AY64">
        <f t="shared" si="33"/>
        <v>0.1587000381</v>
      </c>
      <c r="AZ64">
        <v>6</v>
      </c>
      <c r="BA64">
        <v>0.5</v>
      </c>
      <c r="BB64" t="s">
        <v>345</v>
      </c>
      <c r="BC64">
        <v>2</v>
      </c>
      <c r="BD64" t="b">
        <v>1</v>
      </c>
      <c r="BE64">
        <v>1736449798</v>
      </c>
      <c r="BF64">
        <v>429.05099999999999</v>
      </c>
      <c r="BG64">
        <v>489.93900000000002</v>
      </c>
      <c r="BH64">
        <v>15.550800000000001</v>
      </c>
      <c r="BI64">
        <v>12.409000000000001</v>
      </c>
      <c r="BJ64">
        <v>428.30399999999997</v>
      </c>
      <c r="BK64">
        <v>15.4915</v>
      </c>
      <c r="BL64">
        <v>499.78</v>
      </c>
      <c r="BM64">
        <v>102.209</v>
      </c>
      <c r="BN64">
        <v>9.9117899999999995E-2</v>
      </c>
      <c r="BO64">
        <v>24.953499999999998</v>
      </c>
      <c r="BP64">
        <v>24.6402</v>
      </c>
      <c r="BQ64">
        <v>999.9</v>
      </c>
      <c r="BR64">
        <v>0</v>
      </c>
      <c r="BS64">
        <v>0</v>
      </c>
      <c r="BT64">
        <v>9978.75</v>
      </c>
      <c r="BU64">
        <v>384.887</v>
      </c>
      <c r="BV64">
        <v>127.764</v>
      </c>
      <c r="BW64">
        <v>-60.887799999999999</v>
      </c>
      <c r="BX64">
        <v>435.82900000000001</v>
      </c>
      <c r="BY64">
        <v>496.09500000000003</v>
      </c>
      <c r="BZ64">
        <v>3.1418499999999998</v>
      </c>
      <c r="CA64">
        <v>489.93900000000002</v>
      </c>
      <c r="CB64">
        <v>12.409000000000001</v>
      </c>
      <c r="CC64">
        <v>1.58944</v>
      </c>
      <c r="CD64">
        <v>1.26831</v>
      </c>
      <c r="CE64">
        <v>13.8568</v>
      </c>
      <c r="CF64">
        <v>10.4285</v>
      </c>
      <c r="CG64">
        <v>1200</v>
      </c>
      <c r="CH64">
        <v>0.90000100000000005</v>
      </c>
      <c r="CI64">
        <v>9.9999500000000005E-2</v>
      </c>
      <c r="CJ64">
        <v>20</v>
      </c>
      <c r="CK64">
        <v>23455.7</v>
      </c>
      <c r="CL64">
        <v>1736449596</v>
      </c>
      <c r="CM64" t="s">
        <v>346</v>
      </c>
      <c r="CN64">
        <v>1736449594</v>
      </c>
      <c r="CO64">
        <v>1736449596</v>
      </c>
      <c r="CP64">
        <v>2</v>
      </c>
      <c r="CQ64">
        <v>0.52600000000000002</v>
      </c>
      <c r="CR64">
        <v>-1.4999999999999999E-2</v>
      </c>
      <c r="CS64">
        <v>0.63</v>
      </c>
      <c r="CT64">
        <v>3.9E-2</v>
      </c>
      <c r="CU64">
        <v>200</v>
      </c>
      <c r="CV64">
        <v>13</v>
      </c>
      <c r="CW64">
        <v>0.21</v>
      </c>
      <c r="CX64">
        <v>0.03</v>
      </c>
      <c r="CY64">
        <v>-58.522404999999999</v>
      </c>
      <c r="CZ64">
        <v>-12.862885714285801</v>
      </c>
      <c r="DA64">
        <v>1.23795906575096</v>
      </c>
      <c r="DB64">
        <v>0</v>
      </c>
      <c r="DC64">
        <v>3.105702</v>
      </c>
      <c r="DD64">
        <v>0.38836240601503602</v>
      </c>
      <c r="DE64">
        <v>3.83881742988645E-2</v>
      </c>
      <c r="DF64">
        <v>1</v>
      </c>
      <c r="DG64">
        <v>1</v>
      </c>
      <c r="DH64">
        <v>2</v>
      </c>
      <c r="DI64" t="s">
        <v>347</v>
      </c>
      <c r="DJ64">
        <v>3.11869</v>
      </c>
      <c r="DK64">
        <v>2.7998400000000001</v>
      </c>
      <c r="DL64">
        <v>0.10277500000000001</v>
      </c>
      <c r="DM64">
        <v>0.11471000000000001</v>
      </c>
      <c r="DN64">
        <v>8.6958900000000006E-2</v>
      </c>
      <c r="DO64">
        <v>7.4395299999999998E-2</v>
      </c>
      <c r="DP64">
        <v>25020.400000000001</v>
      </c>
      <c r="DQ64">
        <v>22815.8</v>
      </c>
      <c r="DR64">
        <v>26679.599999999999</v>
      </c>
      <c r="DS64">
        <v>24114.6</v>
      </c>
      <c r="DT64">
        <v>33665.4</v>
      </c>
      <c r="DU64">
        <v>32505.8</v>
      </c>
      <c r="DV64">
        <v>40340.1</v>
      </c>
      <c r="DW64">
        <v>38123.800000000003</v>
      </c>
      <c r="DX64">
        <v>2.01187</v>
      </c>
      <c r="DY64">
        <v>2.2634699999999999</v>
      </c>
      <c r="DZ64">
        <v>0.13634599999999999</v>
      </c>
      <c r="EA64">
        <v>0</v>
      </c>
      <c r="EB64">
        <v>22.3932</v>
      </c>
      <c r="EC64">
        <v>999.9</v>
      </c>
      <c r="ED64">
        <v>64.626000000000005</v>
      </c>
      <c r="EE64">
        <v>22.143999999999998</v>
      </c>
      <c r="EF64">
        <v>16.923999999999999</v>
      </c>
      <c r="EG64">
        <v>63.714799999999997</v>
      </c>
      <c r="EH64">
        <v>26.394200000000001</v>
      </c>
      <c r="EI64">
        <v>1</v>
      </c>
      <c r="EJ64">
        <v>-0.411161</v>
      </c>
      <c r="EK64">
        <v>-4.2248099999999997</v>
      </c>
      <c r="EL64">
        <v>20.2301</v>
      </c>
      <c r="EM64">
        <v>5.2625099999999998</v>
      </c>
      <c r="EN64">
        <v>12.0076</v>
      </c>
      <c r="EO64">
        <v>4.9996999999999998</v>
      </c>
      <c r="EP64">
        <v>3.2869299999999999</v>
      </c>
      <c r="EQ64">
        <v>9999</v>
      </c>
      <c r="ER64">
        <v>9999</v>
      </c>
      <c r="ES64">
        <v>999.9</v>
      </c>
      <c r="ET64">
        <v>9999</v>
      </c>
      <c r="EU64">
        <v>1.8722300000000001</v>
      </c>
      <c r="EV64">
        <v>1.8730800000000001</v>
      </c>
      <c r="EW64">
        <v>1.8693299999999999</v>
      </c>
      <c r="EX64">
        <v>1.875</v>
      </c>
      <c r="EY64">
        <v>1.87531</v>
      </c>
      <c r="EZ64">
        <v>1.87378</v>
      </c>
      <c r="FA64">
        <v>1.87226</v>
      </c>
      <c r="FB64">
        <v>1.8713599999999999</v>
      </c>
      <c r="FC64">
        <v>5</v>
      </c>
      <c r="FD64">
        <v>0</v>
      </c>
      <c r="FE64">
        <v>0</v>
      </c>
      <c r="FF64">
        <v>0</v>
      </c>
      <c r="FG64" t="s">
        <v>348</v>
      </c>
      <c r="FH64" t="s">
        <v>349</v>
      </c>
      <c r="FI64" t="s">
        <v>350</v>
      </c>
      <c r="FJ64" t="s">
        <v>350</v>
      </c>
      <c r="FK64" t="s">
        <v>350</v>
      </c>
      <c r="FL64" t="s">
        <v>350</v>
      </c>
      <c r="FM64">
        <v>0</v>
      </c>
      <c r="FN64">
        <v>100</v>
      </c>
      <c r="FO64">
        <v>100</v>
      </c>
      <c r="FP64">
        <v>0.747</v>
      </c>
      <c r="FQ64">
        <v>5.9299999999999999E-2</v>
      </c>
      <c r="FR64">
        <v>0.34321388301456301</v>
      </c>
      <c r="FS64">
        <v>1.93526017593624E-3</v>
      </c>
      <c r="FT64">
        <v>-2.6352868309754201E-6</v>
      </c>
      <c r="FU64">
        <v>7.4988703689445403E-10</v>
      </c>
      <c r="FV64">
        <v>5.9295258707654903E-2</v>
      </c>
      <c r="FW64">
        <v>0</v>
      </c>
      <c r="FX64">
        <v>0</v>
      </c>
      <c r="FY64">
        <v>0</v>
      </c>
      <c r="FZ64">
        <v>1</v>
      </c>
      <c r="GA64">
        <v>1999</v>
      </c>
      <c r="GB64">
        <v>0</v>
      </c>
      <c r="GC64">
        <v>14</v>
      </c>
      <c r="GD64">
        <v>3.4</v>
      </c>
      <c r="GE64">
        <v>3.4</v>
      </c>
      <c r="GF64">
        <v>1.2951699999999999</v>
      </c>
      <c r="GG64">
        <v>2.50366</v>
      </c>
      <c r="GH64">
        <v>1.5979000000000001</v>
      </c>
      <c r="GI64">
        <v>2.34985</v>
      </c>
      <c r="GJ64">
        <v>1.64917</v>
      </c>
      <c r="GK64">
        <v>2.3730500000000001</v>
      </c>
      <c r="GL64">
        <v>25.819400000000002</v>
      </c>
      <c r="GM64">
        <v>14.263400000000001</v>
      </c>
      <c r="GN64">
        <v>19</v>
      </c>
      <c r="GO64">
        <v>451.572</v>
      </c>
      <c r="GP64">
        <v>638.13199999999995</v>
      </c>
      <c r="GQ64">
        <v>29.428899999999999</v>
      </c>
      <c r="GR64">
        <v>21.949300000000001</v>
      </c>
      <c r="GS64">
        <v>30.000299999999999</v>
      </c>
      <c r="GT64">
        <v>21.886299999999999</v>
      </c>
      <c r="GU64">
        <v>21.869299999999999</v>
      </c>
      <c r="GV64">
        <v>26.028500000000001</v>
      </c>
      <c r="GW64">
        <v>29.307300000000001</v>
      </c>
      <c r="GX64">
        <v>100</v>
      </c>
      <c r="GY64">
        <v>29.459700000000002</v>
      </c>
      <c r="GZ64">
        <v>516.63400000000001</v>
      </c>
      <c r="HA64">
        <v>12.3666</v>
      </c>
      <c r="HB64">
        <v>101.31399999999999</v>
      </c>
      <c r="HC64">
        <v>101.3</v>
      </c>
    </row>
    <row r="65" spans="1:211" x14ac:dyDescent="0.2">
      <c r="A65">
        <v>49</v>
      </c>
      <c r="B65">
        <v>1736449801</v>
      </c>
      <c r="C65">
        <v>96</v>
      </c>
      <c r="D65" t="s">
        <v>445</v>
      </c>
      <c r="E65" t="s">
        <v>446</v>
      </c>
      <c r="F65">
        <v>2</v>
      </c>
      <c r="G65">
        <v>1736449799</v>
      </c>
      <c r="H65">
        <f t="shared" si="0"/>
        <v>2.6493681481704044E-3</v>
      </c>
      <c r="I65">
        <f t="shared" si="1"/>
        <v>2.6493681481704043</v>
      </c>
      <c r="J65">
        <f t="shared" si="2"/>
        <v>22.726642469382504</v>
      </c>
      <c r="K65">
        <f t="shared" si="3"/>
        <v>432.23149999999998</v>
      </c>
      <c r="L65">
        <f t="shared" si="4"/>
        <v>198.04369765930105</v>
      </c>
      <c r="M65">
        <f t="shared" si="5"/>
        <v>20.261606232480514</v>
      </c>
      <c r="N65">
        <f t="shared" si="6"/>
        <v>44.221071196824823</v>
      </c>
      <c r="O65">
        <f t="shared" si="7"/>
        <v>0.16453686812386339</v>
      </c>
      <c r="P65">
        <f t="shared" si="8"/>
        <v>3.5316193535403557</v>
      </c>
      <c r="Q65">
        <f t="shared" si="9"/>
        <v>0.16039379617246005</v>
      </c>
      <c r="R65">
        <f t="shared" si="10"/>
        <v>0.10060967202610782</v>
      </c>
      <c r="S65">
        <f t="shared" si="11"/>
        <v>190.439968572</v>
      </c>
      <c r="T65">
        <f t="shared" si="12"/>
        <v>25.319440340959012</v>
      </c>
      <c r="U65">
        <f t="shared" si="13"/>
        <v>25.319440340959012</v>
      </c>
      <c r="V65">
        <f t="shared" si="14"/>
        <v>3.2407400090779177</v>
      </c>
      <c r="W65">
        <f t="shared" si="15"/>
        <v>50.162941521726033</v>
      </c>
      <c r="X65">
        <f t="shared" si="16"/>
        <v>1.5907171485245102</v>
      </c>
      <c r="Y65">
        <f t="shared" si="17"/>
        <v>3.1711002191439586</v>
      </c>
      <c r="Z65">
        <f t="shared" si="18"/>
        <v>1.6500228605534075</v>
      </c>
      <c r="AA65">
        <f t="shared" si="19"/>
        <v>-116.83713533431484</v>
      </c>
      <c r="AB65">
        <f t="shared" si="20"/>
        <v>-69.44534362983002</v>
      </c>
      <c r="AC65">
        <f t="shared" si="21"/>
        <v>-4.1651299073216723</v>
      </c>
      <c r="AD65">
        <f t="shared" si="22"/>
        <v>-7.6402994665301094E-3</v>
      </c>
      <c r="AE65">
        <f t="shared" si="23"/>
        <v>49.725522246180333</v>
      </c>
      <c r="AF65">
        <f t="shared" si="24"/>
        <v>2.6566489631589874</v>
      </c>
      <c r="AG65">
        <f t="shared" si="25"/>
        <v>22.726642469382504</v>
      </c>
      <c r="AH65">
        <v>492.33471743591701</v>
      </c>
      <c r="AI65">
        <v>442.27804242424202</v>
      </c>
      <c r="AJ65">
        <v>3.2162986445162201</v>
      </c>
      <c r="AK65">
        <v>84.5062676990527</v>
      </c>
      <c r="AL65">
        <f t="shared" si="26"/>
        <v>2.6493681481704043</v>
      </c>
      <c r="AM65">
        <v>12.4113603278263</v>
      </c>
      <c r="AN65">
        <v>15.543765734265699</v>
      </c>
      <c r="AO65">
        <v>-1.02392444675773E-4</v>
      </c>
      <c r="AP65">
        <v>123.873733639405</v>
      </c>
      <c r="AQ65">
        <v>36</v>
      </c>
      <c r="AR65">
        <v>7</v>
      </c>
      <c r="AS65">
        <f t="shared" si="27"/>
        <v>1</v>
      </c>
      <c r="AT65">
        <f t="shared" si="28"/>
        <v>0</v>
      </c>
      <c r="AU65">
        <f t="shared" si="29"/>
        <v>54333.29813562832</v>
      </c>
      <c r="AV65">
        <f t="shared" si="30"/>
        <v>1200</v>
      </c>
      <c r="AW65">
        <f t="shared" si="31"/>
        <v>1011.6000342</v>
      </c>
      <c r="AX65">
        <f t="shared" si="32"/>
        <v>0.8430000285</v>
      </c>
      <c r="AY65">
        <f t="shared" si="33"/>
        <v>0.15869997381000001</v>
      </c>
      <c r="AZ65">
        <v>6</v>
      </c>
      <c r="BA65">
        <v>0.5</v>
      </c>
      <c r="BB65" t="s">
        <v>345</v>
      </c>
      <c r="BC65">
        <v>2</v>
      </c>
      <c r="BD65" t="b">
        <v>1</v>
      </c>
      <c r="BE65">
        <v>1736449799</v>
      </c>
      <c r="BF65">
        <v>432.23149999999998</v>
      </c>
      <c r="BG65">
        <v>493.31</v>
      </c>
      <c r="BH65">
        <v>15.5482</v>
      </c>
      <c r="BI65">
        <v>12.408250000000001</v>
      </c>
      <c r="BJ65">
        <v>431.48399999999998</v>
      </c>
      <c r="BK65">
        <v>15.488899999999999</v>
      </c>
      <c r="BL65">
        <v>499.755</v>
      </c>
      <c r="BM65">
        <v>102.20950000000001</v>
      </c>
      <c r="BN65">
        <v>9.9265549999999994E-2</v>
      </c>
      <c r="BO65">
        <v>24.954699999999999</v>
      </c>
      <c r="BP65">
        <v>24.637350000000001</v>
      </c>
      <c r="BQ65">
        <v>999.9</v>
      </c>
      <c r="BR65">
        <v>0</v>
      </c>
      <c r="BS65">
        <v>0</v>
      </c>
      <c r="BT65">
        <v>9984.0650000000005</v>
      </c>
      <c r="BU65">
        <v>384.87900000000002</v>
      </c>
      <c r="BV65">
        <v>127.77200000000001</v>
      </c>
      <c r="BW65">
        <v>-61.07855</v>
      </c>
      <c r="BX65">
        <v>439.05849999999998</v>
      </c>
      <c r="BY65">
        <v>499.50799999999998</v>
      </c>
      <c r="BZ65">
        <v>3.139945</v>
      </c>
      <c r="CA65">
        <v>493.31</v>
      </c>
      <c r="CB65">
        <v>12.408250000000001</v>
      </c>
      <c r="CC65">
        <v>1.58918</v>
      </c>
      <c r="CD65">
        <v>1.2682450000000001</v>
      </c>
      <c r="CE65">
        <v>13.85425</v>
      </c>
      <c r="CF65">
        <v>10.4277</v>
      </c>
      <c r="CG65">
        <v>1200</v>
      </c>
      <c r="CH65">
        <v>0.90000049999999998</v>
      </c>
      <c r="CI65">
        <v>9.9999550000000006E-2</v>
      </c>
      <c r="CJ65">
        <v>20</v>
      </c>
      <c r="CK65">
        <v>23455.8</v>
      </c>
      <c r="CL65">
        <v>1736449596</v>
      </c>
      <c r="CM65" t="s">
        <v>346</v>
      </c>
      <c r="CN65">
        <v>1736449594</v>
      </c>
      <c r="CO65">
        <v>1736449596</v>
      </c>
      <c r="CP65">
        <v>2</v>
      </c>
      <c r="CQ65">
        <v>0.52600000000000002</v>
      </c>
      <c r="CR65">
        <v>-1.4999999999999999E-2</v>
      </c>
      <c r="CS65">
        <v>0.63</v>
      </c>
      <c r="CT65">
        <v>3.9E-2</v>
      </c>
      <c r="CU65">
        <v>200</v>
      </c>
      <c r="CV65">
        <v>13</v>
      </c>
      <c r="CW65">
        <v>0.21</v>
      </c>
      <c r="CX65">
        <v>0.03</v>
      </c>
      <c r="CY65">
        <v>-58.965690000000002</v>
      </c>
      <c r="CZ65">
        <v>-12.868890225564</v>
      </c>
      <c r="DA65">
        <v>1.23860564704833</v>
      </c>
      <c r="DB65">
        <v>0</v>
      </c>
      <c r="DC65">
        <v>3.115777</v>
      </c>
      <c r="DD65">
        <v>0.31531939849624202</v>
      </c>
      <c r="DE65">
        <v>3.2662023222696998E-2</v>
      </c>
      <c r="DF65">
        <v>1</v>
      </c>
      <c r="DG65">
        <v>1</v>
      </c>
      <c r="DH65">
        <v>2</v>
      </c>
      <c r="DI65" t="s">
        <v>347</v>
      </c>
      <c r="DJ65">
        <v>3.1188400000000001</v>
      </c>
      <c r="DK65">
        <v>2.79935</v>
      </c>
      <c r="DL65">
        <v>0.10391499999999999</v>
      </c>
      <c r="DM65">
        <v>0.11586299999999999</v>
      </c>
      <c r="DN65">
        <v>8.6938299999999996E-2</v>
      </c>
      <c r="DO65">
        <v>7.43896E-2</v>
      </c>
      <c r="DP65">
        <v>24988.7</v>
      </c>
      <c r="DQ65">
        <v>22786</v>
      </c>
      <c r="DR65">
        <v>26679.7</v>
      </c>
      <c r="DS65">
        <v>24114.5</v>
      </c>
      <c r="DT65">
        <v>33666.300000000003</v>
      </c>
      <c r="DU65">
        <v>32506.1</v>
      </c>
      <c r="DV65">
        <v>40340.199999999997</v>
      </c>
      <c r="DW65">
        <v>38123.800000000003</v>
      </c>
      <c r="DX65">
        <v>2.0125299999999999</v>
      </c>
      <c r="DY65">
        <v>2.2633999999999999</v>
      </c>
      <c r="DZ65">
        <v>0.13663600000000001</v>
      </c>
      <c r="EA65">
        <v>0</v>
      </c>
      <c r="EB65">
        <v>22.392199999999999</v>
      </c>
      <c r="EC65">
        <v>999.9</v>
      </c>
      <c r="ED65">
        <v>64.650000000000006</v>
      </c>
      <c r="EE65">
        <v>22.143999999999998</v>
      </c>
      <c r="EF65">
        <v>16.933900000000001</v>
      </c>
      <c r="EG65">
        <v>64.024799999999999</v>
      </c>
      <c r="EH65">
        <v>26.674700000000001</v>
      </c>
      <c r="EI65">
        <v>1</v>
      </c>
      <c r="EJ65">
        <v>-0.41114299999999998</v>
      </c>
      <c r="EK65">
        <v>-4.2517100000000001</v>
      </c>
      <c r="EL65">
        <v>20.228999999999999</v>
      </c>
      <c r="EM65">
        <v>5.2626600000000003</v>
      </c>
      <c r="EN65">
        <v>12.0068</v>
      </c>
      <c r="EO65">
        <v>4.9995000000000003</v>
      </c>
      <c r="EP65">
        <v>3.28688</v>
      </c>
      <c r="EQ65">
        <v>9999</v>
      </c>
      <c r="ER65">
        <v>9999</v>
      </c>
      <c r="ES65">
        <v>999.9</v>
      </c>
      <c r="ET65">
        <v>9999</v>
      </c>
      <c r="EU65">
        <v>1.8722300000000001</v>
      </c>
      <c r="EV65">
        <v>1.8730800000000001</v>
      </c>
      <c r="EW65">
        <v>1.8693200000000001</v>
      </c>
      <c r="EX65">
        <v>1.875</v>
      </c>
      <c r="EY65">
        <v>1.87531</v>
      </c>
      <c r="EZ65">
        <v>1.87378</v>
      </c>
      <c r="FA65">
        <v>1.87225</v>
      </c>
      <c r="FB65">
        <v>1.8713599999999999</v>
      </c>
      <c r="FC65">
        <v>5</v>
      </c>
      <c r="FD65">
        <v>0</v>
      </c>
      <c r="FE65">
        <v>0</v>
      </c>
      <c r="FF65">
        <v>0</v>
      </c>
      <c r="FG65" t="s">
        <v>348</v>
      </c>
      <c r="FH65" t="s">
        <v>349</v>
      </c>
      <c r="FI65" t="s">
        <v>350</v>
      </c>
      <c r="FJ65" t="s">
        <v>350</v>
      </c>
      <c r="FK65" t="s">
        <v>350</v>
      </c>
      <c r="FL65" t="s">
        <v>350</v>
      </c>
      <c r="FM65">
        <v>0</v>
      </c>
      <c r="FN65">
        <v>100</v>
      </c>
      <c r="FO65">
        <v>100</v>
      </c>
      <c r="FP65">
        <v>0.748</v>
      </c>
      <c r="FQ65">
        <v>5.9299999999999999E-2</v>
      </c>
      <c r="FR65">
        <v>0.34321388301456301</v>
      </c>
      <c r="FS65">
        <v>1.93526017593624E-3</v>
      </c>
      <c r="FT65">
        <v>-2.6352868309754201E-6</v>
      </c>
      <c r="FU65">
        <v>7.4988703689445403E-10</v>
      </c>
      <c r="FV65">
        <v>5.9295258707654903E-2</v>
      </c>
      <c r="FW65">
        <v>0</v>
      </c>
      <c r="FX65">
        <v>0</v>
      </c>
      <c r="FY65">
        <v>0</v>
      </c>
      <c r="FZ65">
        <v>1</v>
      </c>
      <c r="GA65">
        <v>1999</v>
      </c>
      <c r="GB65">
        <v>0</v>
      </c>
      <c r="GC65">
        <v>14</v>
      </c>
      <c r="GD65">
        <v>3.5</v>
      </c>
      <c r="GE65">
        <v>3.4</v>
      </c>
      <c r="GF65">
        <v>1.3085899999999999</v>
      </c>
      <c r="GG65">
        <v>2.4902299999999999</v>
      </c>
      <c r="GH65">
        <v>1.5979000000000001</v>
      </c>
      <c r="GI65">
        <v>2.35107</v>
      </c>
      <c r="GJ65">
        <v>1.64917</v>
      </c>
      <c r="GK65">
        <v>2.2839399999999999</v>
      </c>
      <c r="GL65">
        <v>25.7988</v>
      </c>
      <c r="GM65">
        <v>14.263400000000001</v>
      </c>
      <c r="GN65">
        <v>19</v>
      </c>
      <c r="GO65">
        <v>451.95400000000001</v>
      </c>
      <c r="GP65">
        <v>638.08299999999997</v>
      </c>
      <c r="GQ65">
        <v>29.439299999999999</v>
      </c>
      <c r="GR65">
        <v>21.950199999999999</v>
      </c>
      <c r="GS65">
        <v>30.000299999999999</v>
      </c>
      <c r="GT65">
        <v>21.8871</v>
      </c>
      <c r="GU65">
        <v>21.870200000000001</v>
      </c>
      <c r="GV65">
        <v>26.3123</v>
      </c>
      <c r="GW65">
        <v>29.307300000000001</v>
      </c>
      <c r="GX65">
        <v>100</v>
      </c>
      <c r="GY65">
        <v>29.459700000000002</v>
      </c>
      <c r="GZ65">
        <v>523.58100000000002</v>
      </c>
      <c r="HA65">
        <v>12.364800000000001</v>
      </c>
      <c r="HB65">
        <v>101.31399999999999</v>
      </c>
      <c r="HC65">
        <v>101.3</v>
      </c>
    </row>
    <row r="66" spans="1:211" x14ac:dyDescent="0.2">
      <c r="A66">
        <v>50</v>
      </c>
      <c r="B66">
        <v>1736449803</v>
      </c>
      <c r="C66">
        <v>98</v>
      </c>
      <c r="D66" t="s">
        <v>447</v>
      </c>
      <c r="E66" t="s">
        <v>448</v>
      </c>
      <c r="F66">
        <v>2</v>
      </c>
      <c r="G66">
        <v>1736449802</v>
      </c>
      <c r="H66">
        <f t="shared" si="0"/>
        <v>2.6486338562090699E-3</v>
      </c>
      <c r="I66">
        <f t="shared" si="1"/>
        <v>2.6486338562090697</v>
      </c>
      <c r="J66">
        <f t="shared" si="2"/>
        <v>22.996789961112487</v>
      </c>
      <c r="K66">
        <f t="shared" si="3"/>
        <v>441.78199999999998</v>
      </c>
      <c r="L66">
        <f t="shared" si="4"/>
        <v>204.36340592473189</v>
      </c>
      <c r="M66">
        <f t="shared" si="5"/>
        <v>20.908258572195955</v>
      </c>
      <c r="N66">
        <f t="shared" si="6"/>
        <v>45.198367323863593</v>
      </c>
      <c r="O66">
        <f t="shared" si="7"/>
        <v>0.16430101891212021</v>
      </c>
      <c r="P66">
        <f t="shared" si="8"/>
        <v>3.5274039588987769</v>
      </c>
      <c r="Q66">
        <f t="shared" si="9"/>
        <v>0.16016485201860514</v>
      </c>
      <c r="R66">
        <f t="shared" si="10"/>
        <v>0.10046597804649496</v>
      </c>
      <c r="S66">
        <f t="shared" si="11"/>
        <v>190.44176700149998</v>
      </c>
      <c r="T66">
        <f t="shared" si="12"/>
        <v>25.325220064740314</v>
      </c>
      <c r="U66">
        <f t="shared" si="13"/>
        <v>25.325220064740314</v>
      </c>
      <c r="V66">
        <f t="shared" si="14"/>
        <v>3.2418541990917924</v>
      </c>
      <c r="W66">
        <f t="shared" si="15"/>
        <v>50.122447874863738</v>
      </c>
      <c r="X66">
        <f t="shared" si="16"/>
        <v>1.5899260439759197</v>
      </c>
      <c r="Y66">
        <f t="shared" si="17"/>
        <v>3.1720837895733802</v>
      </c>
      <c r="Z66">
        <f t="shared" si="18"/>
        <v>1.6519281551158727</v>
      </c>
      <c r="AA66">
        <f t="shared" si="19"/>
        <v>-116.80475305881998</v>
      </c>
      <c r="AB66">
        <f t="shared" si="20"/>
        <v>-69.472698335076018</v>
      </c>
      <c r="AC66">
        <f t="shared" si="21"/>
        <v>-4.1719804909487044</v>
      </c>
      <c r="AD66">
        <f t="shared" si="22"/>
        <v>-7.6648833447165998E-3</v>
      </c>
      <c r="AE66">
        <f t="shared" si="23"/>
        <v>50.175061328161753</v>
      </c>
      <c r="AF66">
        <f t="shared" si="24"/>
        <v>2.6520630201584705</v>
      </c>
      <c r="AG66">
        <f t="shared" si="25"/>
        <v>22.996789961112487</v>
      </c>
      <c r="AH66">
        <v>499.22652900556</v>
      </c>
      <c r="AI66">
        <v>448.75378181818201</v>
      </c>
      <c r="AJ66">
        <v>3.2278932590868399</v>
      </c>
      <c r="AK66">
        <v>84.5062676990527</v>
      </c>
      <c r="AL66">
        <f t="shared" si="26"/>
        <v>2.6486338562090697</v>
      </c>
      <c r="AM66">
        <v>12.4081937376349</v>
      </c>
      <c r="AN66">
        <v>15.5401076923077</v>
      </c>
      <c r="AO66">
        <v>-9.4552222299955406E-5</v>
      </c>
      <c r="AP66">
        <v>123.873733639405</v>
      </c>
      <c r="AQ66">
        <v>37</v>
      </c>
      <c r="AR66">
        <v>7</v>
      </c>
      <c r="AS66">
        <f t="shared" si="27"/>
        <v>1</v>
      </c>
      <c r="AT66">
        <f t="shared" si="28"/>
        <v>0</v>
      </c>
      <c r="AU66">
        <f t="shared" si="29"/>
        <v>54239.56875477545</v>
      </c>
      <c r="AV66">
        <f t="shared" si="30"/>
        <v>1200.01</v>
      </c>
      <c r="AW66">
        <f t="shared" si="31"/>
        <v>1011.6085020005997</v>
      </c>
      <c r="AX66">
        <f t="shared" si="32"/>
        <v>0.84300005999999983</v>
      </c>
      <c r="AY66">
        <f t="shared" si="33"/>
        <v>0.15870014999999998</v>
      </c>
      <c r="AZ66">
        <v>6</v>
      </c>
      <c r="BA66">
        <v>0.5</v>
      </c>
      <c r="BB66" t="s">
        <v>345</v>
      </c>
      <c r="BC66">
        <v>2</v>
      </c>
      <c r="BD66" t="b">
        <v>1</v>
      </c>
      <c r="BE66">
        <v>1736449802</v>
      </c>
      <c r="BF66">
        <v>441.78199999999998</v>
      </c>
      <c r="BG66">
        <v>503.43700000000001</v>
      </c>
      <c r="BH66">
        <v>15.5404</v>
      </c>
      <c r="BI66">
        <v>12.4054</v>
      </c>
      <c r="BJ66">
        <v>441.03300000000002</v>
      </c>
      <c r="BK66">
        <v>15.4811</v>
      </c>
      <c r="BL66">
        <v>499.68400000000003</v>
      </c>
      <c r="BM66">
        <v>102.21</v>
      </c>
      <c r="BN66">
        <v>9.9209800000000001E-2</v>
      </c>
      <c r="BO66">
        <v>24.959900000000001</v>
      </c>
      <c r="BP66">
        <v>24.641100000000002</v>
      </c>
      <c r="BQ66">
        <v>999.9</v>
      </c>
      <c r="BR66">
        <v>0</v>
      </c>
      <c r="BS66">
        <v>0</v>
      </c>
      <c r="BT66">
        <v>9966.25</v>
      </c>
      <c r="BU66">
        <v>384.84</v>
      </c>
      <c r="BV66">
        <v>127.709</v>
      </c>
      <c r="BW66">
        <v>-61.654699999999998</v>
      </c>
      <c r="BX66">
        <v>448.75599999999997</v>
      </c>
      <c r="BY66">
        <v>509.76</v>
      </c>
      <c r="BZ66">
        <v>3.13503</v>
      </c>
      <c r="CA66">
        <v>503.43700000000001</v>
      </c>
      <c r="CB66">
        <v>12.4054</v>
      </c>
      <c r="CC66">
        <v>1.5883799999999999</v>
      </c>
      <c r="CD66">
        <v>1.2679499999999999</v>
      </c>
      <c r="CE66">
        <v>13.8466</v>
      </c>
      <c r="CF66">
        <v>10.424200000000001</v>
      </c>
      <c r="CG66">
        <v>1200.01</v>
      </c>
      <c r="CH66">
        <v>0.89999799999999996</v>
      </c>
      <c r="CI66">
        <v>0.10000199999999999</v>
      </c>
      <c r="CJ66">
        <v>20</v>
      </c>
      <c r="CK66">
        <v>23455.9</v>
      </c>
      <c r="CL66">
        <v>1736449596</v>
      </c>
      <c r="CM66" t="s">
        <v>346</v>
      </c>
      <c r="CN66">
        <v>1736449594</v>
      </c>
      <c r="CO66">
        <v>1736449596</v>
      </c>
      <c r="CP66">
        <v>2</v>
      </c>
      <c r="CQ66">
        <v>0.52600000000000002</v>
      </c>
      <c r="CR66">
        <v>-1.4999999999999999E-2</v>
      </c>
      <c r="CS66">
        <v>0.63</v>
      </c>
      <c r="CT66">
        <v>3.9E-2</v>
      </c>
      <c r="CU66">
        <v>200</v>
      </c>
      <c r="CV66">
        <v>13</v>
      </c>
      <c r="CW66">
        <v>0.21</v>
      </c>
      <c r="CX66">
        <v>0.03</v>
      </c>
      <c r="CY66">
        <v>-59.394350000000003</v>
      </c>
      <c r="CZ66">
        <v>-13.018493233082699</v>
      </c>
      <c r="DA66">
        <v>1.2527700912378099</v>
      </c>
      <c r="DB66">
        <v>0</v>
      </c>
      <c r="DC66">
        <v>3.1244540000000001</v>
      </c>
      <c r="DD66">
        <v>0.219688421052636</v>
      </c>
      <c r="DE66">
        <v>2.4647711333914898E-2</v>
      </c>
      <c r="DF66">
        <v>1</v>
      </c>
      <c r="DG66">
        <v>1</v>
      </c>
      <c r="DH66">
        <v>2</v>
      </c>
      <c r="DI66" t="s">
        <v>347</v>
      </c>
      <c r="DJ66">
        <v>3.1187200000000002</v>
      </c>
      <c r="DK66">
        <v>2.8001900000000002</v>
      </c>
      <c r="DL66">
        <v>0.105046</v>
      </c>
      <c r="DM66">
        <v>0.117009</v>
      </c>
      <c r="DN66">
        <v>8.6920999999999998E-2</v>
      </c>
      <c r="DO66">
        <v>7.4383900000000003E-2</v>
      </c>
      <c r="DP66">
        <v>24957</v>
      </c>
      <c r="DQ66">
        <v>22756.400000000001</v>
      </c>
      <c r="DR66">
        <v>26679.599999999999</v>
      </c>
      <c r="DS66">
        <v>24114.400000000001</v>
      </c>
      <c r="DT66">
        <v>33666.9</v>
      </c>
      <c r="DU66">
        <v>32506</v>
      </c>
      <c r="DV66">
        <v>40340</v>
      </c>
      <c r="DW66">
        <v>38123.300000000003</v>
      </c>
      <c r="DX66">
        <v>2.01145</v>
      </c>
      <c r="DY66">
        <v>2.2637299999999998</v>
      </c>
      <c r="DZ66">
        <v>0.136882</v>
      </c>
      <c r="EA66">
        <v>0</v>
      </c>
      <c r="EB66">
        <v>22.390799999999999</v>
      </c>
      <c r="EC66">
        <v>999.9</v>
      </c>
      <c r="ED66">
        <v>64.650000000000006</v>
      </c>
      <c r="EE66">
        <v>22.143999999999998</v>
      </c>
      <c r="EF66">
        <v>16.931999999999999</v>
      </c>
      <c r="EG66">
        <v>64.334800000000001</v>
      </c>
      <c r="EH66">
        <v>26.967099999999999</v>
      </c>
      <c r="EI66">
        <v>1</v>
      </c>
      <c r="EJ66">
        <v>-0.41105199999999997</v>
      </c>
      <c r="EK66">
        <v>-4.2713099999999997</v>
      </c>
      <c r="EL66">
        <v>20.228300000000001</v>
      </c>
      <c r="EM66">
        <v>5.2626600000000003</v>
      </c>
      <c r="EN66">
        <v>12.0055</v>
      </c>
      <c r="EO66">
        <v>4.9994500000000004</v>
      </c>
      <c r="EP66">
        <v>3.2868300000000001</v>
      </c>
      <c r="EQ66">
        <v>9999</v>
      </c>
      <c r="ER66">
        <v>9999</v>
      </c>
      <c r="ES66">
        <v>999.9</v>
      </c>
      <c r="ET66">
        <v>9999</v>
      </c>
      <c r="EU66">
        <v>1.8722300000000001</v>
      </c>
      <c r="EV66">
        <v>1.8731</v>
      </c>
      <c r="EW66">
        <v>1.8693299999999999</v>
      </c>
      <c r="EX66">
        <v>1.875</v>
      </c>
      <c r="EY66">
        <v>1.87531</v>
      </c>
      <c r="EZ66">
        <v>1.87378</v>
      </c>
      <c r="FA66">
        <v>1.87225</v>
      </c>
      <c r="FB66">
        <v>1.87137</v>
      </c>
      <c r="FC66">
        <v>5</v>
      </c>
      <c r="FD66">
        <v>0</v>
      </c>
      <c r="FE66">
        <v>0</v>
      </c>
      <c r="FF66">
        <v>0</v>
      </c>
      <c r="FG66" t="s">
        <v>348</v>
      </c>
      <c r="FH66" t="s">
        <v>349</v>
      </c>
      <c r="FI66" t="s">
        <v>350</v>
      </c>
      <c r="FJ66" t="s">
        <v>350</v>
      </c>
      <c r="FK66" t="s">
        <v>350</v>
      </c>
      <c r="FL66" t="s">
        <v>350</v>
      </c>
      <c r="FM66">
        <v>0</v>
      </c>
      <c r="FN66">
        <v>100</v>
      </c>
      <c r="FO66">
        <v>100</v>
      </c>
      <c r="FP66">
        <v>0.749</v>
      </c>
      <c r="FQ66">
        <v>5.9299999999999999E-2</v>
      </c>
      <c r="FR66">
        <v>0.34321388301456301</v>
      </c>
      <c r="FS66">
        <v>1.93526017593624E-3</v>
      </c>
      <c r="FT66">
        <v>-2.6352868309754201E-6</v>
      </c>
      <c r="FU66">
        <v>7.4988703689445403E-10</v>
      </c>
      <c r="FV66">
        <v>5.9295258707654903E-2</v>
      </c>
      <c r="FW66">
        <v>0</v>
      </c>
      <c r="FX66">
        <v>0</v>
      </c>
      <c r="FY66">
        <v>0</v>
      </c>
      <c r="FZ66">
        <v>1</v>
      </c>
      <c r="GA66">
        <v>1999</v>
      </c>
      <c r="GB66">
        <v>0</v>
      </c>
      <c r="GC66">
        <v>14</v>
      </c>
      <c r="GD66">
        <v>3.5</v>
      </c>
      <c r="GE66">
        <v>3.5</v>
      </c>
      <c r="GF66">
        <v>1.32324</v>
      </c>
      <c r="GG66">
        <v>2.48169</v>
      </c>
      <c r="GH66">
        <v>1.5979000000000001</v>
      </c>
      <c r="GI66">
        <v>2.35107</v>
      </c>
      <c r="GJ66">
        <v>1.64917</v>
      </c>
      <c r="GK66">
        <v>2.4096700000000002</v>
      </c>
      <c r="GL66">
        <v>25.7988</v>
      </c>
      <c r="GM66">
        <v>14.2721</v>
      </c>
      <c r="GN66">
        <v>19</v>
      </c>
      <c r="GO66">
        <v>451.339</v>
      </c>
      <c r="GP66">
        <v>638.36099999999999</v>
      </c>
      <c r="GQ66">
        <v>29.453199999999999</v>
      </c>
      <c r="GR66">
        <v>21.950299999999999</v>
      </c>
      <c r="GS66">
        <v>30.000299999999999</v>
      </c>
      <c r="GT66">
        <v>21.888000000000002</v>
      </c>
      <c r="GU66">
        <v>21.871099999999998</v>
      </c>
      <c r="GV66">
        <v>26.593399999999999</v>
      </c>
      <c r="GW66">
        <v>29.307300000000001</v>
      </c>
      <c r="GX66">
        <v>100</v>
      </c>
      <c r="GY66">
        <v>29.459700000000002</v>
      </c>
      <c r="GZ66">
        <v>530.31399999999996</v>
      </c>
      <c r="HA66">
        <v>12.3628</v>
      </c>
      <c r="HB66">
        <v>101.31399999999999</v>
      </c>
      <c r="HC66">
        <v>101.29900000000001</v>
      </c>
    </row>
    <row r="67" spans="1:211" x14ac:dyDescent="0.2">
      <c r="A67">
        <v>51</v>
      </c>
      <c r="B67">
        <v>1736449805</v>
      </c>
      <c r="C67">
        <v>100</v>
      </c>
      <c r="D67" t="s">
        <v>449</v>
      </c>
      <c r="E67" t="s">
        <v>450</v>
      </c>
      <c r="F67">
        <v>2</v>
      </c>
      <c r="G67">
        <v>1736449803</v>
      </c>
      <c r="H67">
        <f t="shared" si="0"/>
        <v>2.647276031661816E-3</v>
      </c>
      <c r="I67">
        <f t="shared" si="1"/>
        <v>2.647276031661816</v>
      </c>
      <c r="J67">
        <f t="shared" si="2"/>
        <v>23.296911249700244</v>
      </c>
      <c r="K67">
        <f t="shared" si="3"/>
        <v>444.95650000000001</v>
      </c>
      <c r="L67">
        <f t="shared" si="4"/>
        <v>204.26208491061797</v>
      </c>
      <c r="M67">
        <f t="shared" si="5"/>
        <v>20.898024268776801</v>
      </c>
      <c r="N67">
        <f t="shared" si="6"/>
        <v>45.523434951811844</v>
      </c>
      <c r="O67">
        <f t="shared" si="7"/>
        <v>0.16412408690995547</v>
      </c>
      <c r="P67">
        <f t="shared" si="8"/>
        <v>3.5282193893888598</v>
      </c>
      <c r="Q67">
        <f t="shared" si="9"/>
        <v>0.15999763106235798</v>
      </c>
      <c r="R67">
        <f t="shared" si="10"/>
        <v>0.10036062382378688</v>
      </c>
      <c r="S67">
        <f t="shared" si="11"/>
        <v>190.44097350075</v>
      </c>
      <c r="T67">
        <f t="shared" si="12"/>
        <v>25.328932748586926</v>
      </c>
      <c r="U67">
        <f t="shared" si="13"/>
        <v>25.328932748586926</v>
      </c>
      <c r="V67">
        <f t="shared" si="14"/>
        <v>3.2425700906729915</v>
      </c>
      <c r="W67">
        <f t="shared" si="15"/>
        <v>50.10665990188209</v>
      </c>
      <c r="X67">
        <f t="shared" si="16"/>
        <v>1.5897570268418848</v>
      </c>
      <c r="Y67">
        <f t="shared" si="17"/>
        <v>3.1727459582317334</v>
      </c>
      <c r="Z67">
        <f t="shared" si="18"/>
        <v>1.6528130638311067</v>
      </c>
      <c r="AA67">
        <f t="shared" si="19"/>
        <v>-116.74487299628609</v>
      </c>
      <c r="AB67">
        <f t="shared" si="20"/>
        <v>-69.529213658803869</v>
      </c>
      <c r="AC67">
        <f t="shared" si="21"/>
        <v>-4.1745608402217513</v>
      </c>
      <c r="AD67">
        <f t="shared" si="22"/>
        <v>-7.67399456169926E-3</v>
      </c>
      <c r="AE67">
        <f t="shared" si="23"/>
        <v>50.401014969770387</v>
      </c>
      <c r="AF67">
        <f t="shared" si="24"/>
        <v>2.6511672550679619</v>
      </c>
      <c r="AG67">
        <f t="shared" si="25"/>
        <v>23.296911249700244</v>
      </c>
      <c r="AH67">
        <v>506.06735875271897</v>
      </c>
      <c r="AI67">
        <v>455.21146666666698</v>
      </c>
      <c r="AJ67">
        <v>3.2304262444228802</v>
      </c>
      <c r="AK67">
        <v>84.5062676990527</v>
      </c>
      <c r="AL67">
        <f t="shared" si="26"/>
        <v>2.647276031661816</v>
      </c>
      <c r="AM67">
        <v>12.407061580088801</v>
      </c>
      <c r="AN67">
        <v>15.5372440559441</v>
      </c>
      <c r="AO67">
        <v>-7.6090828623068095E-5</v>
      </c>
      <c r="AP67">
        <v>123.873733639405</v>
      </c>
      <c r="AQ67">
        <v>36</v>
      </c>
      <c r="AR67">
        <v>7</v>
      </c>
      <c r="AS67">
        <f t="shared" si="27"/>
        <v>1</v>
      </c>
      <c r="AT67">
        <f t="shared" si="28"/>
        <v>0</v>
      </c>
      <c r="AU67">
        <f t="shared" si="29"/>
        <v>54256.876041671421</v>
      </c>
      <c r="AV67">
        <f t="shared" si="30"/>
        <v>1200.0050000000001</v>
      </c>
      <c r="AW67">
        <f t="shared" si="31"/>
        <v>1011.6042870002999</v>
      </c>
      <c r="AX67">
        <f t="shared" si="32"/>
        <v>0.84300005999999983</v>
      </c>
      <c r="AY67">
        <f t="shared" si="33"/>
        <v>0.15870014999999998</v>
      </c>
      <c r="AZ67">
        <v>6</v>
      </c>
      <c r="BA67">
        <v>0.5</v>
      </c>
      <c r="BB67" t="s">
        <v>345</v>
      </c>
      <c r="BC67">
        <v>2</v>
      </c>
      <c r="BD67" t="b">
        <v>1</v>
      </c>
      <c r="BE67">
        <v>1736449803</v>
      </c>
      <c r="BF67">
        <v>444.95650000000001</v>
      </c>
      <c r="BG67">
        <v>506.89350000000002</v>
      </c>
      <c r="BH67">
        <v>15.538650000000001</v>
      </c>
      <c r="BI67">
        <v>12.40465</v>
      </c>
      <c r="BJ67">
        <v>444.20749999999998</v>
      </c>
      <c r="BK67">
        <v>15.47935</v>
      </c>
      <c r="BL67">
        <v>499.6755</v>
      </c>
      <c r="BM67">
        <v>102.21</v>
      </c>
      <c r="BN67">
        <v>9.9854899999999996E-2</v>
      </c>
      <c r="BO67">
        <v>24.9634</v>
      </c>
      <c r="BP67">
        <v>24.643750000000001</v>
      </c>
      <c r="BQ67">
        <v>999.9</v>
      </c>
      <c r="BR67">
        <v>0</v>
      </c>
      <c r="BS67">
        <v>0</v>
      </c>
      <c r="BT67">
        <v>9969.6849999999995</v>
      </c>
      <c r="BU67">
        <v>384.81799999999998</v>
      </c>
      <c r="BV67">
        <v>127.64100000000001</v>
      </c>
      <c r="BW67">
        <v>-61.93685</v>
      </c>
      <c r="BX67">
        <v>451.97949999999997</v>
      </c>
      <c r="BY67">
        <v>513.26</v>
      </c>
      <c r="BZ67">
        <v>3.1339950000000001</v>
      </c>
      <c r="CA67">
        <v>506.89350000000002</v>
      </c>
      <c r="CB67">
        <v>12.40465</v>
      </c>
      <c r="CC67">
        <v>1.5882000000000001</v>
      </c>
      <c r="CD67">
        <v>1.2678750000000001</v>
      </c>
      <c r="CE67">
        <v>13.844799999999999</v>
      </c>
      <c r="CF67">
        <v>10.423349999999999</v>
      </c>
      <c r="CG67">
        <v>1200.0050000000001</v>
      </c>
      <c r="CH67">
        <v>0.89999799999999996</v>
      </c>
      <c r="CI67">
        <v>0.10000199999999999</v>
      </c>
      <c r="CJ67">
        <v>20</v>
      </c>
      <c r="CK67">
        <v>23455.85</v>
      </c>
      <c r="CL67">
        <v>1736449596</v>
      </c>
      <c r="CM67" t="s">
        <v>346</v>
      </c>
      <c r="CN67">
        <v>1736449594</v>
      </c>
      <c r="CO67">
        <v>1736449596</v>
      </c>
      <c r="CP67">
        <v>2</v>
      </c>
      <c r="CQ67">
        <v>0.52600000000000002</v>
      </c>
      <c r="CR67">
        <v>-1.4999999999999999E-2</v>
      </c>
      <c r="CS67">
        <v>0.63</v>
      </c>
      <c r="CT67">
        <v>3.9E-2</v>
      </c>
      <c r="CU67">
        <v>200</v>
      </c>
      <c r="CV67">
        <v>13</v>
      </c>
      <c r="CW67">
        <v>0.21</v>
      </c>
      <c r="CX67">
        <v>0.03</v>
      </c>
      <c r="CY67">
        <v>-59.822454999999998</v>
      </c>
      <c r="CZ67">
        <v>-13.1518330827068</v>
      </c>
      <c r="DA67">
        <v>1.2653345737294099</v>
      </c>
      <c r="DB67">
        <v>0</v>
      </c>
      <c r="DC67">
        <v>3.1305054999999999</v>
      </c>
      <c r="DD67">
        <v>0.13408015037593801</v>
      </c>
      <c r="DE67">
        <v>1.7851569811924099E-2</v>
      </c>
      <c r="DF67">
        <v>1</v>
      </c>
      <c r="DG67">
        <v>1</v>
      </c>
      <c r="DH67">
        <v>2</v>
      </c>
      <c r="DI67" t="s">
        <v>347</v>
      </c>
      <c r="DJ67">
        <v>3.11903</v>
      </c>
      <c r="DK67">
        <v>2.8014899999999998</v>
      </c>
      <c r="DL67">
        <v>0.10617</v>
      </c>
      <c r="DM67">
        <v>0.118168</v>
      </c>
      <c r="DN67">
        <v>8.6915099999999995E-2</v>
      </c>
      <c r="DO67">
        <v>7.43751E-2</v>
      </c>
      <c r="DP67">
        <v>24925.5</v>
      </c>
      <c r="DQ67">
        <v>22726.6</v>
      </c>
      <c r="DR67">
        <v>26679.4</v>
      </c>
      <c r="DS67">
        <v>24114.400000000001</v>
      </c>
      <c r="DT67">
        <v>33667</v>
      </c>
      <c r="DU67">
        <v>32506.3</v>
      </c>
      <c r="DV67">
        <v>40339.699999999997</v>
      </c>
      <c r="DW67">
        <v>38123.1</v>
      </c>
      <c r="DX67">
        <v>2.0123000000000002</v>
      </c>
      <c r="DY67">
        <v>2.2629999999999999</v>
      </c>
      <c r="DZ67">
        <v>0.13760500000000001</v>
      </c>
      <c r="EA67">
        <v>0</v>
      </c>
      <c r="EB67">
        <v>22.389800000000001</v>
      </c>
      <c r="EC67">
        <v>999.9</v>
      </c>
      <c r="ED67">
        <v>64.650000000000006</v>
      </c>
      <c r="EE67">
        <v>22.143999999999998</v>
      </c>
      <c r="EF67">
        <v>16.9314</v>
      </c>
      <c r="EG67">
        <v>64.494799999999998</v>
      </c>
      <c r="EH67">
        <v>26.887</v>
      </c>
      <c r="EI67">
        <v>1</v>
      </c>
      <c r="EJ67">
        <v>-0.41098800000000002</v>
      </c>
      <c r="EK67">
        <v>-4.2345100000000002</v>
      </c>
      <c r="EL67">
        <v>20.229700000000001</v>
      </c>
      <c r="EM67">
        <v>5.2631100000000002</v>
      </c>
      <c r="EN67">
        <v>12.0055</v>
      </c>
      <c r="EO67">
        <v>4.9997499999999997</v>
      </c>
      <c r="EP67">
        <v>3.28688</v>
      </c>
      <c r="EQ67">
        <v>9999</v>
      </c>
      <c r="ER67">
        <v>9999</v>
      </c>
      <c r="ES67">
        <v>999.9</v>
      </c>
      <c r="ET67">
        <v>9999</v>
      </c>
      <c r="EU67">
        <v>1.8722099999999999</v>
      </c>
      <c r="EV67">
        <v>1.8730800000000001</v>
      </c>
      <c r="EW67">
        <v>1.8693200000000001</v>
      </c>
      <c r="EX67">
        <v>1.875</v>
      </c>
      <c r="EY67">
        <v>1.87531</v>
      </c>
      <c r="EZ67">
        <v>1.87378</v>
      </c>
      <c r="FA67">
        <v>1.87225</v>
      </c>
      <c r="FB67">
        <v>1.87137</v>
      </c>
      <c r="FC67">
        <v>5</v>
      </c>
      <c r="FD67">
        <v>0</v>
      </c>
      <c r="FE67">
        <v>0</v>
      </c>
      <c r="FF67">
        <v>0</v>
      </c>
      <c r="FG67" t="s">
        <v>348</v>
      </c>
      <c r="FH67" t="s">
        <v>349</v>
      </c>
      <c r="FI67" t="s">
        <v>350</v>
      </c>
      <c r="FJ67" t="s">
        <v>350</v>
      </c>
      <c r="FK67" t="s">
        <v>350</v>
      </c>
      <c r="FL67" t="s">
        <v>350</v>
      </c>
      <c r="FM67">
        <v>0</v>
      </c>
      <c r="FN67">
        <v>100</v>
      </c>
      <c r="FO67">
        <v>100</v>
      </c>
      <c r="FP67">
        <v>0.749</v>
      </c>
      <c r="FQ67">
        <v>5.9299999999999999E-2</v>
      </c>
      <c r="FR67">
        <v>0.34321388301456301</v>
      </c>
      <c r="FS67">
        <v>1.93526017593624E-3</v>
      </c>
      <c r="FT67">
        <v>-2.6352868309754201E-6</v>
      </c>
      <c r="FU67">
        <v>7.4988703689445403E-10</v>
      </c>
      <c r="FV67">
        <v>5.9295258707654903E-2</v>
      </c>
      <c r="FW67">
        <v>0</v>
      </c>
      <c r="FX67">
        <v>0</v>
      </c>
      <c r="FY67">
        <v>0</v>
      </c>
      <c r="FZ67">
        <v>1</v>
      </c>
      <c r="GA67">
        <v>1999</v>
      </c>
      <c r="GB67">
        <v>0</v>
      </c>
      <c r="GC67">
        <v>14</v>
      </c>
      <c r="GD67">
        <v>3.5</v>
      </c>
      <c r="GE67">
        <v>3.5</v>
      </c>
      <c r="GF67">
        <v>1.33667</v>
      </c>
      <c r="GG67">
        <v>2.47437</v>
      </c>
      <c r="GH67">
        <v>1.5979000000000001</v>
      </c>
      <c r="GI67">
        <v>2.35107</v>
      </c>
      <c r="GJ67">
        <v>1.64917</v>
      </c>
      <c r="GK67">
        <v>2.4658199999999999</v>
      </c>
      <c r="GL67">
        <v>25.778300000000002</v>
      </c>
      <c r="GM67">
        <v>14.2721</v>
      </c>
      <c r="GN67">
        <v>19</v>
      </c>
      <c r="GO67">
        <v>451.84899999999999</v>
      </c>
      <c r="GP67">
        <v>637.77300000000002</v>
      </c>
      <c r="GQ67">
        <v>29.466899999999999</v>
      </c>
      <c r="GR67">
        <v>21.9511</v>
      </c>
      <c r="GS67">
        <v>30.000299999999999</v>
      </c>
      <c r="GT67">
        <v>21.888500000000001</v>
      </c>
      <c r="GU67">
        <v>21.871500000000001</v>
      </c>
      <c r="GV67">
        <v>26.872499999999999</v>
      </c>
      <c r="GW67">
        <v>29.307300000000001</v>
      </c>
      <c r="GX67">
        <v>100</v>
      </c>
      <c r="GY67">
        <v>29.486999999999998</v>
      </c>
      <c r="GZ67">
        <v>537.048</v>
      </c>
      <c r="HA67">
        <v>12.357100000000001</v>
      </c>
      <c r="HB67">
        <v>101.313</v>
      </c>
      <c r="HC67">
        <v>101.29900000000001</v>
      </c>
    </row>
    <row r="68" spans="1:211" x14ac:dyDescent="0.2">
      <c r="A68">
        <v>52</v>
      </c>
      <c r="B68">
        <v>1736449807</v>
      </c>
      <c r="C68">
        <v>102</v>
      </c>
      <c r="D68" t="s">
        <v>451</v>
      </c>
      <c r="E68" t="s">
        <v>452</v>
      </c>
      <c r="F68">
        <v>2</v>
      </c>
      <c r="G68">
        <v>1736449806</v>
      </c>
      <c r="H68">
        <f t="shared" si="0"/>
        <v>2.6488303362508289E-3</v>
      </c>
      <c r="I68">
        <f t="shared" si="1"/>
        <v>2.6488303362508288</v>
      </c>
      <c r="J68">
        <f t="shared" si="2"/>
        <v>23.667569239557846</v>
      </c>
      <c r="K68">
        <f t="shared" si="3"/>
        <v>454.505</v>
      </c>
      <c r="L68">
        <f t="shared" si="4"/>
        <v>209.7328726376588</v>
      </c>
      <c r="M68">
        <f t="shared" si="5"/>
        <v>21.458063615847692</v>
      </c>
      <c r="N68">
        <f t="shared" si="6"/>
        <v>46.501042402494996</v>
      </c>
      <c r="O68">
        <f t="shared" si="7"/>
        <v>0.16399466667286661</v>
      </c>
      <c r="P68">
        <f t="shared" si="8"/>
        <v>3.5333342481782486</v>
      </c>
      <c r="Q68">
        <f t="shared" si="9"/>
        <v>0.15988043112860054</v>
      </c>
      <c r="R68">
        <f t="shared" si="10"/>
        <v>0.10028632025158915</v>
      </c>
      <c r="S68">
        <f t="shared" si="11"/>
        <v>190.44017999999997</v>
      </c>
      <c r="T68">
        <f t="shared" si="12"/>
        <v>25.339287710160445</v>
      </c>
      <c r="U68">
        <f t="shared" si="13"/>
        <v>25.339287710160445</v>
      </c>
      <c r="V68">
        <f t="shared" si="14"/>
        <v>3.2445674974064445</v>
      </c>
      <c r="W68">
        <f t="shared" si="15"/>
        <v>50.067032620665145</v>
      </c>
      <c r="X68">
        <f t="shared" si="16"/>
        <v>1.5895610505635001</v>
      </c>
      <c r="Y68">
        <f t="shared" si="17"/>
        <v>3.1748657097513093</v>
      </c>
      <c r="Z68">
        <f t="shared" si="18"/>
        <v>1.6550064468429444</v>
      </c>
      <c r="AA68">
        <f t="shared" si="19"/>
        <v>-116.81341782866156</v>
      </c>
      <c r="AB68">
        <f t="shared" si="20"/>
        <v>-69.469039520073196</v>
      </c>
      <c r="AC68">
        <f t="shared" si="21"/>
        <v>-4.1653617649459695</v>
      </c>
      <c r="AD68">
        <f t="shared" si="22"/>
        <v>-7.6391136807529847E-3</v>
      </c>
      <c r="AE68">
        <f t="shared" si="23"/>
        <v>51.048639522554161</v>
      </c>
      <c r="AF68">
        <f t="shared" si="24"/>
        <v>2.6513789964449339</v>
      </c>
      <c r="AG68">
        <f t="shared" si="25"/>
        <v>23.667569239557846</v>
      </c>
      <c r="AH68">
        <v>512.96380739813503</v>
      </c>
      <c r="AI68">
        <v>461.673539393939</v>
      </c>
      <c r="AJ68">
        <v>3.2311672408151599</v>
      </c>
      <c r="AK68">
        <v>84.5062676990527</v>
      </c>
      <c r="AL68">
        <f t="shared" si="26"/>
        <v>2.6488303362508288</v>
      </c>
      <c r="AM68">
        <v>12.4058394919671</v>
      </c>
      <c r="AN68">
        <v>15.536364335664301</v>
      </c>
      <c r="AO68">
        <v>-5.2455431868091302E-5</v>
      </c>
      <c r="AP68">
        <v>123.873733639405</v>
      </c>
      <c r="AQ68">
        <v>36</v>
      </c>
      <c r="AR68">
        <v>7</v>
      </c>
      <c r="AS68">
        <f t="shared" si="27"/>
        <v>1</v>
      </c>
      <c r="AT68">
        <f t="shared" si="28"/>
        <v>0</v>
      </c>
      <c r="AU68">
        <f t="shared" si="29"/>
        <v>54367.44669152017</v>
      </c>
      <c r="AV68">
        <f t="shared" si="30"/>
        <v>1200</v>
      </c>
      <c r="AW68">
        <f t="shared" si="31"/>
        <v>1011.6000719999998</v>
      </c>
      <c r="AX68">
        <f t="shared" si="32"/>
        <v>0.84300005999999983</v>
      </c>
      <c r="AY68">
        <f t="shared" si="33"/>
        <v>0.15870014999999998</v>
      </c>
      <c r="AZ68">
        <v>6</v>
      </c>
      <c r="BA68">
        <v>0.5</v>
      </c>
      <c r="BB68" t="s">
        <v>345</v>
      </c>
      <c r="BC68">
        <v>2</v>
      </c>
      <c r="BD68" t="b">
        <v>1</v>
      </c>
      <c r="BE68">
        <v>1736449806</v>
      </c>
      <c r="BF68">
        <v>454.505</v>
      </c>
      <c r="BG68">
        <v>517.22500000000002</v>
      </c>
      <c r="BH68">
        <v>15.5365</v>
      </c>
      <c r="BI68">
        <v>12.403499999999999</v>
      </c>
      <c r="BJ68">
        <v>453.75599999999997</v>
      </c>
      <c r="BK68">
        <v>15.4772</v>
      </c>
      <c r="BL68">
        <v>499.87599999999998</v>
      </c>
      <c r="BM68">
        <v>102.21</v>
      </c>
      <c r="BN68">
        <v>0.101399</v>
      </c>
      <c r="BO68">
        <v>24.974599999999999</v>
      </c>
      <c r="BP68">
        <v>24.655999999999999</v>
      </c>
      <c r="BQ68">
        <v>999.9</v>
      </c>
      <c r="BR68">
        <v>0</v>
      </c>
      <c r="BS68">
        <v>0</v>
      </c>
      <c r="BT68">
        <v>9991.25</v>
      </c>
      <c r="BU68">
        <v>384.78399999999999</v>
      </c>
      <c r="BV68">
        <v>127.48699999999999</v>
      </c>
      <c r="BW68">
        <v>-62.719799999999999</v>
      </c>
      <c r="BX68">
        <v>461.678</v>
      </c>
      <c r="BY68">
        <v>523.721</v>
      </c>
      <c r="BZ68">
        <v>3.1329199999999999</v>
      </c>
      <c r="CA68">
        <v>517.22500000000002</v>
      </c>
      <c r="CB68">
        <v>12.403499999999999</v>
      </c>
      <c r="CC68">
        <v>1.5879799999999999</v>
      </c>
      <c r="CD68">
        <v>1.26776</v>
      </c>
      <c r="CE68">
        <v>13.842599999999999</v>
      </c>
      <c r="CF68">
        <v>10.422000000000001</v>
      </c>
      <c r="CG68">
        <v>1200</v>
      </c>
      <c r="CH68">
        <v>0.89999799999999996</v>
      </c>
      <c r="CI68">
        <v>0.10000199999999999</v>
      </c>
      <c r="CJ68">
        <v>20</v>
      </c>
      <c r="CK68">
        <v>23455.8</v>
      </c>
      <c r="CL68">
        <v>1736449596</v>
      </c>
      <c r="CM68" t="s">
        <v>346</v>
      </c>
      <c r="CN68">
        <v>1736449594</v>
      </c>
      <c r="CO68">
        <v>1736449596</v>
      </c>
      <c r="CP68">
        <v>2</v>
      </c>
      <c r="CQ68">
        <v>0.52600000000000002</v>
      </c>
      <c r="CR68">
        <v>-1.4999999999999999E-2</v>
      </c>
      <c r="CS68">
        <v>0.63</v>
      </c>
      <c r="CT68">
        <v>3.9E-2</v>
      </c>
      <c r="CU68">
        <v>200</v>
      </c>
      <c r="CV68">
        <v>13</v>
      </c>
      <c r="CW68">
        <v>0.21</v>
      </c>
      <c r="CX68">
        <v>0.03</v>
      </c>
      <c r="CY68">
        <v>-60.275675</v>
      </c>
      <c r="CZ68">
        <v>-13.261141353383501</v>
      </c>
      <c r="DA68">
        <v>1.27609127215689</v>
      </c>
      <c r="DB68">
        <v>0</v>
      </c>
      <c r="DC68">
        <v>3.1342875000000001</v>
      </c>
      <c r="DD68">
        <v>6.9157443609022207E-2</v>
      </c>
      <c r="DE68">
        <v>1.34761796793453E-2</v>
      </c>
      <c r="DF68">
        <v>1</v>
      </c>
      <c r="DG68">
        <v>1</v>
      </c>
      <c r="DH68">
        <v>2</v>
      </c>
      <c r="DI68" t="s">
        <v>347</v>
      </c>
      <c r="DJ68">
        <v>3.1197699999999999</v>
      </c>
      <c r="DK68">
        <v>2.8024399999999998</v>
      </c>
      <c r="DL68">
        <v>0.107293</v>
      </c>
      <c r="DM68">
        <v>0.11930300000000001</v>
      </c>
      <c r="DN68">
        <v>8.6907300000000007E-2</v>
      </c>
      <c r="DO68">
        <v>7.4369900000000003E-2</v>
      </c>
      <c r="DP68">
        <v>24894</v>
      </c>
      <c r="DQ68">
        <v>22697.599999999999</v>
      </c>
      <c r="DR68">
        <v>26679.200000000001</v>
      </c>
      <c r="DS68">
        <v>24114.7</v>
      </c>
      <c r="DT68">
        <v>33666.9</v>
      </c>
      <c r="DU68">
        <v>32507</v>
      </c>
      <c r="DV68">
        <v>40339.199999999997</v>
      </c>
      <c r="DW68">
        <v>38123.699999999997</v>
      </c>
      <c r="DX68">
        <v>2.0138799999999999</v>
      </c>
      <c r="DY68">
        <v>2.2620499999999999</v>
      </c>
      <c r="DZ68">
        <v>0.13819300000000001</v>
      </c>
      <c r="EA68">
        <v>0</v>
      </c>
      <c r="EB68">
        <v>22.389600000000002</v>
      </c>
      <c r="EC68">
        <v>999.9</v>
      </c>
      <c r="ED68">
        <v>64.650000000000006</v>
      </c>
      <c r="EE68">
        <v>22.143999999999998</v>
      </c>
      <c r="EF68">
        <v>16.933499999999999</v>
      </c>
      <c r="EG68">
        <v>64.024799999999999</v>
      </c>
      <c r="EH68">
        <v>26.3582</v>
      </c>
      <c r="EI68">
        <v>1</v>
      </c>
      <c r="EJ68">
        <v>-0.41078999999999999</v>
      </c>
      <c r="EK68">
        <v>-4.2587999999999999</v>
      </c>
      <c r="EL68">
        <v>20.2286</v>
      </c>
      <c r="EM68">
        <v>5.2631100000000002</v>
      </c>
      <c r="EN68">
        <v>12.0052</v>
      </c>
      <c r="EO68">
        <v>4.9997999999999996</v>
      </c>
      <c r="EP68">
        <v>3.2869299999999999</v>
      </c>
      <c r="EQ68">
        <v>9999</v>
      </c>
      <c r="ER68">
        <v>9999</v>
      </c>
      <c r="ES68">
        <v>999.9</v>
      </c>
      <c r="ET68">
        <v>9999</v>
      </c>
      <c r="EU68">
        <v>1.87218</v>
      </c>
      <c r="EV68">
        <v>1.87307</v>
      </c>
      <c r="EW68">
        <v>1.8692899999999999</v>
      </c>
      <c r="EX68">
        <v>1.875</v>
      </c>
      <c r="EY68">
        <v>1.87531</v>
      </c>
      <c r="EZ68">
        <v>1.87378</v>
      </c>
      <c r="FA68">
        <v>1.87225</v>
      </c>
      <c r="FB68">
        <v>1.8713500000000001</v>
      </c>
      <c r="FC68">
        <v>5</v>
      </c>
      <c r="FD68">
        <v>0</v>
      </c>
      <c r="FE68">
        <v>0</v>
      </c>
      <c r="FF68">
        <v>0</v>
      </c>
      <c r="FG68" t="s">
        <v>348</v>
      </c>
      <c r="FH68" t="s">
        <v>349</v>
      </c>
      <c r="FI68" t="s">
        <v>350</v>
      </c>
      <c r="FJ68" t="s">
        <v>350</v>
      </c>
      <c r="FK68" t="s">
        <v>350</v>
      </c>
      <c r="FL68" t="s">
        <v>350</v>
      </c>
      <c r="FM68">
        <v>0</v>
      </c>
      <c r="FN68">
        <v>100</v>
      </c>
      <c r="FO68">
        <v>100</v>
      </c>
      <c r="FP68">
        <v>0.749</v>
      </c>
      <c r="FQ68">
        <v>5.9299999999999999E-2</v>
      </c>
      <c r="FR68">
        <v>0.34321388301456301</v>
      </c>
      <c r="FS68">
        <v>1.93526017593624E-3</v>
      </c>
      <c r="FT68">
        <v>-2.6352868309754201E-6</v>
      </c>
      <c r="FU68">
        <v>7.4988703689445403E-10</v>
      </c>
      <c r="FV68">
        <v>5.9295258707654903E-2</v>
      </c>
      <c r="FW68">
        <v>0</v>
      </c>
      <c r="FX68">
        <v>0</v>
      </c>
      <c r="FY68">
        <v>0</v>
      </c>
      <c r="FZ68">
        <v>1</v>
      </c>
      <c r="GA68">
        <v>1999</v>
      </c>
      <c r="GB68">
        <v>0</v>
      </c>
      <c r="GC68">
        <v>14</v>
      </c>
      <c r="GD68">
        <v>3.5</v>
      </c>
      <c r="GE68">
        <v>3.5</v>
      </c>
      <c r="GF68">
        <v>1.3513200000000001</v>
      </c>
      <c r="GG68">
        <v>2.4841299999999999</v>
      </c>
      <c r="GH68">
        <v>1.5979000000000001</v>
      </c>
      <c r="GI68">
        <v>2.35107</v>
      </c>
      <c r="GJ68">
        <v>1.64917</v>
      </c>
      <c r="GK68">
        <v>2.47559</v>
      </c>
      <c r="GL68">
        <v>25.7988</v>
      </c>
      <c r="GM68">
        <v>14.2721</v>
      </c>
      <c r="GN68">
        <v>19</v>
      </c>
      <c r="GO68">
        <v>452.774</v>
      </c>
      <c r="GP68">
        <v>637.00699999999995</v>
      </c>
      <c r="GQ68">
        <v>29.4755</v>
      </c>
      <c r="GR68">
        <v>21.952000000000002</v>
      </c>
      <c r="GS68">
        <v>30.000299999999999</v>
      </c>
      <c r="GT68">
        <v>21.889399999999998</v>
      </c>
      <c r="GU68">
        <v>21.872499999999999</v>
      </c>
      <c r="GV68">
        <v>27.1523</v>
      </c>
      <c r="GW68">
        <v>29.307300000000001</v>
      </c>
      <c r="GX68">
        <v>100</v>
      </c>
      <c r="GY68">
        <v>29.486999999999998</v>
      </c>
      <c r="GZ68">
        <v>543.79899999999998</v>
      </c>
      <c r="HA68">
        <v>12.354900000000001</v>
      </c>
      <c r="HB68">
        <v>101.312</v>
      </c>
      <c r="HC68">
        <v>101.3</v>
      </c>
    </row>
    <row r="69" spans="1:211" x14ac:dyDescent="0.2">
      <c r="A69">
        <v>53</v>
      </c>
      <c r="B69">
        <v>1736449809</v>
      </c>
      <c r="C69">
        <v>104</v>
      </c>
      <c r="D69" t="s">
        <v>453</v>
      </c>
      <c r="E69" t="s">
        <v>454</v>
      </c>
      <c r="F69">
        <v>2</v>
      </c>
      <c r="G69">
        <v>1736449807</v>
      </c>
      <c r="H69">
        <f t="shared" si="0"/>
        <v>2.6516657384583874E-3</v>
      </c>
      <c r="I69">
        <f t="shared" si="1"/>
        <v>2.6516657384583873</v>
      </c>
      <c r="J69">
        <f t="shared" si="2"/>
        <v>23.968839717515404</v>
      </c>
      <c r="K69">
        <f t="shared" si="3"/>
        <v>457.71800000000002</v>
      </c>
      <c r="L69">
        <f t="shared" si="4"/>
        <v>210.13109889016528</v>
      </c>
      <c r="M69">
        <f t="shared" si="5"/>
        <v>21.498424577456824</v>
      </c>
      <c r="N69">
        <f t="shared" si="6"/>
        <v>46.828936567299003</v>
      </c>
      <c r="O69">
        <f t="shared" si="7"/>
        <v>0.1641577638005508</v>
      </c>
      <c r="P69">
        <f t="shared" si="8"/>
        <v>3.5370006939663781</v>
      </c>
      <c r="Q69">
        <f t="shared" si="9"/>
        <v>0.16003960924682217</v>
      </c>
      <c r="R69">
        <f t="shared" si="10"/>
        <v>0.10038615085489999</v>
      </c>
      <c r="S69">
        <f t="shared" si="11"/>
        <v>190.440135</v>
      </c>
      <c r="T69">
        <f t="shared" si="12"/>
        <v>25.339311825549689</v>
      </c>
      <c r="U69">
        <f t="shared" si="13"/>
        <v>25.339311825549689</v>
      </c>
      <c r="V69">
        <f t="shared" si="14"/>
        <v>3.2445721503672336</v>
      </c>
      <c r="W69">
        <f t="shared" si="15"/>
        <v>50.061223977049693</v>
      </c>
      <c r="X69">
        <f t="shared" si="16"/>
        <v>1.58947141168995</v>
      </c>
      <c r="Y69">
        <f t="shared" si="17"/>
        <v>3.1750550334499108</v>
      </c>
      <c r="Z69">
        <f t="shared" si="18"/>
        <v>1.6551007386772836</v>
      </c>
      <c r="AA69">
        <f t="shared" si="19"/>
        <v>-116.93845906601489</v>
      </c>
      <c r="AB69">
        <f t="shared" si="20"/>
        <v>-69.355037375958787</v>
      </c>
      <c r="AC69">
        <f t="shared" si="21"/>
        <v>-4.1542368770905806</v>
      </c>
      <c r="AD69">
        <f t="shared" si="22"/>
        <v>-7.5983190642432419E-3</v>
      </c>
      <c r="AE69">
        <f t="shared" si="23"/>
        <v>51.218428895475753</v>
      </c>
      <c r="AF69">
        <f t="shared" si="24"/>
        <v>2.6530383307866008</v>
      </c>
      <c r="AG69">
        <f t="shared" si="25"/>
        <v>23.968839717515404</v>
      </c>
      <c r="AH69">
        <v>519.92562323191896</v>
      </c>
      <c r="AI69">
        <v>468.19806060606101</v>
      </c>
      <c r="AJ69">
        <v>3.2471458712021999</v>
      </c>
      <c r="AK69">
        <v>84.5062676990527</v>
      </c>
      <c r="AL69">
        <f t="shared" si="26"/>
        <v>2.6516657384583873</v>
      </c>
      <c r="AM69">
        <v>12.404361438405299</v>
      </c>
      <c r="AN69">
        <v>15.5356447552448</v>
      </c>
      <c r="AO69">
        <v>-3.4588875717187799E-5</v>
      </c>
      <c r="AP69">
        <v>123.873733639405</v>
      </c>
      <c r="AQ69">
        <v>37</v>
      </c>
      <c r="AR69">
        <v>7</v>
      </c>
      <c r="AS69">
        <f t="shared" si="27"/>
        <v>1</v>
      </c>
      <c r="AT69">
        <f t="shared" si="28"/>
        <v>0</v>
      </c>
      <c r="AU69">
        <f t="shared" si="29"/>
        <v>54448.012599906135</v>
      </c>
      <c r="AV69">
        <f t="shared" si="30"/>
        <v>1200</v>
      </c>
      <c r="AW69">
        <f t="shared" si="31"/>
        <v>1011.600054</v>
      </c>
      <c r="AX69">
        <f t="shared" si="32"/>
        <v>0.84300004500000003</v>
      </c>
      <c r="AY69">
        <f t="shared" si="33"/>
        <v>0.15870011249999999</v>
      </c>
      <c r="AZ69">
        <v>6</v>
      </c>
      <c r="BA69">
        <v>0.5</v>
      </c>
      <c r="BB69" t="s">
        <v>345</v>
      </c>
      <c r="BC69">
        <v>2</v>
      </c>
      <c r="BD69" t="b">
        <v>1</v>
      </c>
      <c r="BE69">
        <v>1736449807</v>
      </c>
      <c r="BF69">
        <v>457.71800000000002</v>
      </c>
      <c r="BG69">
        <v>520.60450000000003</v>
      </c>
      <c r="BH69">
        <v>15.5359</v>
      </c>
      <c r="BI69">
        <v>12.40335</v>
      </c>
      <c r="BJ69">
        <v>456.96899999999999</v>
      </c>
      <c r="BK69">
        <v>15.476599999999999</v>
      </c>
      <c r="BL69">
        <v>500.26100000000002</v>
      </c>
      <c r="BM69">
        <v>102.2085</v>
      </c>
      <c r="BN69">
        <v>0.1010805</v>
      </c>
      <c r="BO69">
        <v>24.9756</v>
      </c>
      <c r="BP69">
        <v>24.6599</v>
      </c>
      <c r="BQ69">
        <v>999.9</v>
      </c>
      <c r="BR69">
        <v>0</v>
      </c>
      <c r="BS69">
        <v>0</v>
      </c>
      <c r="BT69">
        <v>10006.875</v>
      </c>
      <c r="BU69">
        <v>384.79050000000001</v>
      </c>
      <c r="BV69">
        <v>127.46550000000001</v>
      </c>
      <c r="BW69">
        <v>-62.886499999999998</v>
      </c>
      <c r="BX69">
        <v>464.94099999999997</v>
      </c>
      <c r="BY69">
        <v>527.14300000000003</v>
      </c>
      <c r="BZ69">
        <v>3.1325099999999999</v>
      </c>
      <c r="CA69">
        <v>520.60450000000003</v>
      </c>
      <c r="CB69">
        <v>12.40335</v>
      </c>
      <c r="CC69">
        <v>1.5879000000000001</v>
      </c>
      <c r="CD69">
        <v>1.267725</v>
      </c>
      <c r="CE69">
        <v>13.841850000000001</v>
      </c>
      <c r="CF69">
        <v>10.4216</v>
      </c>
      <c r="CG69">
        <v>1200</v>
      </c>
      <c r="CH69">
        <v>0.89999850000000003</v>
      </c>
      <c r="CI69">
        <v>0.10000149999999999</v>
      </c>
      <c r="CJ69">
        <v>20</v>
      </c>
      <c r="CK69">
        <v>23455.85</v>
      </c>
      <c r="CL69">
        <v>1736449596</v>
      </c>
      <c r="CM69" t="s">
        <v>346</v>
      </c>
      <c r="CN69">
        <v>1736449594</v>
      </c>
      <c r="CO69">
        <v>1736449596</v>
      </c>
      <c r="CP69">
        <v>2</v>
      </c>
      <c r="CQ69">
        <v>0.52600000000000002</v>
      </c>
      <c r="CR69">
        <v>-1.4999999999999999E-2</v>
      </c>
      <c r="CS69">
        <v>0.63</v>
      </c>
      <c r="CT69">
        <v>3.9E-2</v>
      </c>
      <c r="CU69">
        <v>200</v>
      </c>
      <c r="CV69">
        <v>13</v>
      </c>
      <c r="CW69">
        <v>0.21</v>
      </c>
      <c r="CX69">
        <v>0.03</v>
      </c>
      <c r="CY69">
        <v>-60.726464999999997</v>
      </c>
      <c r="CZ69">
        <v>-13.4426030075187</v>
      </c>
      <c r="DA69">
        <v>1.29372165061693</v>
      </c>
      <c r="DB69">
        <v>0</v>
      </c>
      <c r="DC69">
        <v>3.1368870000000002</v>
      </c>
      <c r="DD69">
        <v>1.29825563909806E-2</v>
      </c>
      <c r="DE69">
        <v>1.00268729422487E-2</v>
      </c>
      <c r="DF69">
        <v>1</v>
      </c>
      <c r="DG69">
        <v>1</v>
      </c>
      <c r="DH69">
        <v>2</v>
      </c>
      <c r="DI69" t="s">
        <v>347</v>
      </c>
      <c r="DJ69">
        <v>3.1198000000000001</v>
      </c>
      <c r="DK69">
        <v>2.8023699999999998</v>
      </c>
      <c r="DL69">
        <v>0.10841199999999999</v>
      </c>
      <c r="DM69">
        <v>0.12042</v>
      </c>
      <c r="DN69">
        <v>8.68974E-2</v>
      </c>
      <c r="DO69">
        <v>7.4372800000000003E-2</v>
      </c>
      <c r="DP69">
        <v>24862.6</v>
      </c>
      <c r="DQ69">
        <v>22668.7</v>
      </c>
      <c r="DR69">
        <v>26678.9</v>
      </c>
      <c r="DS69">
        <v>24114.5</v>
      </c>
      <c r="DT69">
        <v>33667</v>
      </c>
      <c r="DU69">
        <v>32506.9</v>
      </c>
      <c r="DV69">
        <v>40338.699999999997</v>
      </c>
      <c r="DW69">
        <v>38123.5</v>
      </c>
      <c r="DX69">
        <v>2.01308</v>
      </c>
      <c r="DY69">
        <v>2.2621000000000002</v>
      </c>
      <c r="DZ69">
        <v>0.13825299999999999</v>
      </c>
      <c r="EA69">
        <v>0</v>
      </c>
      <c r="EB69">
        <v>22.3889</v>
      </c>
      <c r="EC69">
        <v>999.9</v>
      </c>
      <c r="ED69">
        <v>64.650000000000006</v>
      </c>
      <c r="EE69">
        <v>22.143999999999998</v>
      </c>
      <c r="EF69">
        <v>16.9314</v>
      </c>
      <c r="EG69">
        <v>64.064800000000005</v>
      </c>
      <c r="EH69">
        <v>26.277999999999999</v>
      </c>
      <c r="EI69">
        <v>1</v>
      </c>
      <c r="EJ69">
        <v>-0.41065499999999999</v>
      </c>
      <c r="EK69">
        <v>-4.2495599999999998</v>
      </c>
      <c r="EL69">
        <v>20.2285</v>
      </c>
      <c r="EM69">
        <v>5.2625099999999998</v>
      </c>
      <c r="EN69">
        <v>12.0052</v>
      </c>
      <c r="EO69">
        <v>4.9996999999999998</v>
      </c>
      <c r="EP69">
        <v>3.2867799999999998</v>
      </c>
      <c r="EQ69">
        <v>9999</v>
      </c>
      <c r="ER69">
        <v>9999</v>
      </c>
      <c r="ES69">
        <v>999.9</v>
      </c>
      <c r="ET69">
        <v>9999</v>
      </c>
      <c r="EU69">
        <v>1.8721699999999999</v>
      </c>
      <c r="EV69">
        <v>1.8730599999999999</v>
      </c>
      <c r="EW69">
        <v>1.8692899999999999</v>
      </c>
      <c r="EX69">
        <v>1.8749899999999999</v>
      </c>
      <c r="EY69">
        <v>1.87531</v>
      </c>
      <c r="EZ69">
        <v>1.87378</v>
      </c>
      <c r="FA69">
        <v>1.87225</v>
      </c>
      <c r="FB69">
        <v>1.8713599999999999</v>
      </c>
      <c r="FC69">
        <v>5</v>
      </c>
      <c r="FD69">
        <v>0</v>
      </c>
      <c r="FE69">
        <v>0</v>
      </c>
      <c r="FF69">
        <v>0</v>
      </c>
      <c r="FG69" t="s">
        <v>348</v>
      </c>
      <c r="FH69" t="s">
        <v>349</v>
      </c>
      <c r="FI69" t="s">
        <v>350</v>
      </c>
      <c r="FJ69" t="s">
        <v>350</v>
      </c>
      <c r="FK69" t="s">
        <v>350</v>
      </c>
      <c r="FL69" t="s">
        <v>350</v>
      </c>
      <c r="FM69">
        <v>0</v>
      </c>
      <c r="FN69">
        <v>100</v>
      </c>
      <c r="FO69">
        <v>100</v>
      </c>
      <c r="FP69">
        <v>0.749</v>
      </c>
      <c r="FQ69">
        <v>5.9299999999999999E-2</v>
      </c>
      <c r="FR69">
        <v>0.34321388301456301</v>
      </c>
      <c r="FS69">
        <v>1.93526017593624E-3</v>
      </c>
      <c r="FT69">
        <v>-2.6352868309754201E-6</v>
      </c>
      <c r="FU69">
        <v>7.4988703689445403E-10</v>
      </c>
      <c r="FV69">
        <v>5.9295258707654903E-2</v>
      </c>
      <c r="FW69">
        <v>0</v>
      </c>
      <c r="FX69">
        <v>0</v>
      </c>
      <c r="FY69">
        <v>0</v>
      </c>
      <c r="FZ69">
        <v>1</v>
      </c>
      <c r="GA69">
        <v>1999</v>
      </c>
      <c r="GB69">
        <v>0</v>
      </c>
      <c r="GC69">
        <v>14</v>
      </c>
      <c r="GD69">
        <v>3.6</v>
      </c>
      <c r="GE69">
        <v>3.5</v>
      </c>
      <c r="GF69">
        <v>1.3647499999999999</v>
      </c>
      <c r="GG69">
        <v>2.49268</v>
      </c>
      <c r="GH69">
        <v>1.5979000000000001</v>
      </c>
      <c r="GI69">
        <v>2.35229</v>
      </c>
      <c r="GJ69">
        <v>1.64917</v>
      </c>
      <c r="GK69">
        <v>2.36328</v>
      </c>
      <c r="GL69">
        <v>25.778300000000002</v>
      </c>
      <c r="GM69">
        <v>14.2546</v>
      </c>
      <c r="GN69">
        <v>19</v>
      </c>
      <c r="GO69">
        <v>452.31400000000002</v>
      </c>
      <c r="GP69">
        <v>637.05700000000002</v>
      </c>
      <c r="GQ69">
        <v>29.486999999999998</v>
      </c>
      <c r="GR69">
        <v>21.952500000000001</v>
      </c>
      <c r="GS69">
        <v>30.000299999999999</v>
      </c>
      <c r="GT69">
        <v>21.889900000000001</v>
      </c>
      <c r="GU69">
        <v>21.873100000000001</v>
      </c>
      <c r="GV69">
        <v>27.429099999999998</v>
      </c>
      <c r="GW69">
        <v>29.307300000000001</v>
      </c>
      <c r="GX69">
        <v>100</v>
      </c>
      <c r="GY69">
        <v>29.5047</v>
      </c>
      <c r="GZ69">
        <v>550.53800000000001</v>
      </c>
      <c r="HA69">
        <v>12.353999999999999</v>
      </c>
      <c r="HB69">
        <v>101.31100000000001</v>
      </c>
      <c r="HC69">
        <v>101.3</v>
      </c>
    </row>
    <row r="70" spans="1:211" x14ac:dyDescent="0.2">
      <c r="A70">
        <v>54</v>
      </c>
      <c r="B70">
        <v>1736449811</v>
      </c>
      <c r="C70">
        <v>106</v>
      </c>
      <c r="D70" t="s">
        <v>455</v>
      </c>
      <c r="E70" t="s">
        <v>456</v>
      </c>
      <c r="F70">
        <v>2</v>
      </c>
      <c r="G70">
        <v>1736449810</v>
      </c>
      <c r="H70">
        <f t="shared" si="0"/>
        <v>2.6526127292256919E-3</v>
      </c>
      <c r="I70">
        <f t="shared" si="1"/>
        <v>2.6526127292256918</v>
      </c>
      <c r="J70">
        <f t="shared" si="2"/>
        <v>24.179841006418261</v>
      </c>
      <c r="K70">
        <f t="shared" si="3"/>
        <v>467.40300000000002</v>
      </c>
      <c r="L70">
        <f t="shared" si="4"/>
        <v>217.65507193523104</v>
      </c>
      <c r="M70">
        <f t="shared" si="5"/>
        <v>22.267498798196858</v>
      </c>
      <c r="N70">
        <f t="shared" si="6"/>
        <v>47.818300985289</v>
      </c>
      <c r="O70">
        <f t="shared" si="7"/>
        <v>0.1642615280897482</v>
      </c>
      <c r="P70">
        <f t="shared" si="8"/>
        <v>3.5481523498784604</v>
      </c>
      <c r="Q70">
        <f t="shared" si="9"/>
        <v>0.16015084610880109</v>
      </c>
      <c r="R70">
        <f t="shared" si="10"/>
        <v>0.10045503913389418</v>
      </c>
      <c r="S70">
        <f t="shared" si="11"/>
        <v>190.44009</v>
      </c>
      <c r="T70">
        <f t="shared" si="12"/>
        <v>25.333927575427939</v>
      </c>
      <c r="U70">
        <f t="shared" si="13"/>
        <v>25.333927575427939</v>
      </c>
      <c r="V70">
        <f t="shared" si="14"/>
        <v>3.2435334270790048</v>
      </c>
      <c r="W70">
        <f t="shared" si="15"/>
        <v>50.05964272016444</v>
      </c>
      <c r="X70">
        <f t="shared" si="16"/>
        <v>1.5890326607523</v>
      </c>
      <c r="Y70">
        <f t="shared" si="17"/>
        <v>3.174278868978472</v>
      </c>
      <c r="Z70">
        <f t="shared" si="18"/>
        <v>1.6545007663267048</v>
      </c>
      <c r="AA70">
        <f t="shared" si="19"/>
        <v>-116.98022135885302</v>
      </c>
      <c r="AB70">
        <f t="shared" si="20"/>
        <v>-69.32804223813099</v>
      </c>
      <c r="AC70">
        <f t="shared" si="21"/>
        <v>-4.1393709289544089</v>
      </c>
      <c r="AD70">
        <f t="shared" si="22"/>
        <v>-7.5445259384139263E-3</v>
      </c>
      <c r="AE70">
        <f t="shared" si="23"/>
        <v>51.659930550633071</v>
      </c>
      <c r="AF70">
        <f t="shared" si="24"/>
        <v>2.6525165421848698</v>
      </c>
      <c r="AG70">
        <f t="shared" si="25"/>
        <v>24.179841006418261</v>
      </c>
      <c r="AH70">
        <v>526.87053543208799</v>
      </c>
      <c r="AI70">
        <v>474.76921212121198</v>
      </c>
      <c r="AJ70">
        <v>3.2699320982722102</v>
      </c>
      <c r="AK70">
        <v>84.5062676990527</v>
      </c>
      <c r="AL70">
        <f t="shared" si="26"/>
        <v>2.6526127292256918</v>
      </c>
      <c r="AM70">
        <v>12.403320086630799</v>
      </c>
      <c r="AN70">
        <v>15.533198601398601</v>
      </c>
      <c r="AO70">
        <v>-2.6319052361579201E-5</v>
      </c>
      <c r="AP70">
        <v>123.873733639405</v>
      </c>
      <c r="AQ70">
        <v>36</v>
      </c>
      <c r="AR70">
        <v>7</v>
      </c>
      <c r="AS70">
        <f t="shared" si="27"/>
        <v>1</v>
      </c>
      <c r="AT70">
        <f t="shared" si="28"/>
        <v>0</v>
      </c>
      <c r="AU70">
        <f t="shared" si="29"/>
        <v>54694.694796418938</v>
      </c>
      <c r="AV70">
        <f t="shared" si="30"/>
        <v>1200</v>
      </c>
      <c r="AW70">
        <f t="shared" si="31"/>
        <v>1011.600036</v>
      </c>
      <c r="AX70">
        <f t="shared" si="32"/>
        <v>0.84300003000000001</v>
      </c>
      <c r="AY70">
        <f t="shared" si="33"/>
        <v>0.158700075</v>
      </c>
      <c r="AZ70">
        <v>6</v>
      </c>
      <c r="BA70">
        <v>0.5</v>
      </c>
      <c r="BB70" t="s">
        <v>345</v>
      </c>
      <c r="BC70">
        <v>2</v>
      </c>
      <c r="BD70" t="b">
        <v>1</v>
      </c>
      <c r="BE70">
        <v>1736449810</v>
      </c>
      <c r="BF70">
        <v>467.40300000000002</v>
      </c>
      <c r="BG70">
        <v>530.79999999999995</v>
      </c>
      <c r="BH70">
        <v>15.5321</v>
      </c>
      <c r="BI70">
        <v>12.4026</v>
      </c>
      <c r="BJ70">
        <v>466.654</v>
      </c>
      <c r="BK70">
        <v>15.472799999999999</v>
      </c>
      <c r="BL70">
        <v>500.65199999999999</v>
      </c>
      <c r="BM70">
        <v>102.205</v>
      </c>
      <c r="BN70">
        <v>0.10136299999999999</v>
      </c>
      <c r="BO70">
        <v>24.971499999999999</v>
      </c>
      <c r="BP70">
        <v>24.661300000000001</v>
      </c>
      <c r="BQ70">
        <v>999.9</v>
      </c>
      <c r="BR70">
        <v>0</v>
      </c>
      <c r="BS70">
        <v>0</v>
      </c>
      <c r="BT70">
        <v>10054.4</v>
      </c>
      <c r="BU70">
        <v>384.827</v>
      </c>
      <c r="BV70">
        <v>127.42100000000001</v>
      </c>
      <c r="BW70">
        <v>-63.397100000000002</v>
      </c>
      <c r="BX70">
        <v>474.77699999999999</v>
      </c>
      <c r="BY70">
        <v>537.46600000000001</v>
      </c>
      <c r="BZ70">
        <v>3.12948</v>
      </c>
      <c r="CA70">
        <v>530.79999999999995</v>
      </c>
      <c r="CB70">
        <v>12.4026</v>
      </c>
      <c r="CC70">
        <v>1.5874699999999999</v>
      </c>
      <c r="CD70">
        <v>1.26762</v>
      </c>
      <c r="CE70">
        <v>13.8377</v>
      </c>
      <c r="CF70">
        <v>10.420299999999999</v>
      </c>
      <c r="CG70">
        <v>1200</v>
      </c>
      <c r="CH70">
        <v>0.89999899999999999</v>
      </c>
      <c r="CI70">
        <v>0.10000100000000001</v>
      </c>
      <c r="CJ70">
        <v>20</v>
      </c>
      <c r="CK70">
        <v>23455.8</v>
      </c>
      <c r="CL70">
        <v>1736449596</v>
      </c>
      <c r="CM70" t="s">
        <v>346</v>
      </c>
      <c r="CN70">
        <v>1736449594</v>
      </c>
      <c r="CO70">
        <v>1736449596</v>
      </c>
      <c r="CP70">
        <v>2</v>
      </c>
      <c r="CQ70">
        <v>0.52600000000000002</v>
      </c>
      <c r="CR70">
        <v>-1.4999999999999999E-2</v>
      </c>
      <c r="CS70">
        <v>0.63</v>
      </c>
      <c r="CT70">
        <v>3.9E-2</v>
      </c>
      <c r="CU70">
        <v>200</v>
      </c>
      <c r="CV70">
        <v>13</v>
      </c>
      <c r="CW70">
        <v>0.21</v>
      </c>
      <c r="CX70">
        <v>0.03</v>
      </c>
      <c r="CY70">
        <v>-61.160015000000001</v>
      </c>
      <c r="CZ70">
        <v>-13.581108270676699</v>
      </c>
      <c r="DA70">
        <v>1.30651494644149</v>
      </c>
      <c r="DB70">
        <v>0</v>
      </c>
      <c r="DC70">
        <v>3.1385079999999999</v>
      </c>
      <c r="DD70">
        <v>-4.0118796992483899E-2</v>
      </c>
      <c r="DE70">
        <v>7.2440897288755402E-3</v>
      </c>
      <c r="DF70">
        <v>1</v>
      </c>
      <c r="DG70">
        <v>1</v>
      </c>
      <c r="DH70">
        <v>2</v>
      </c>
      <c r="DI70" t="s">
        <v>347</v>
      </c>
      <c r="DJ70">
        <v>3.11972</v>
      </c>
      <c r="DK70">
        <v>2.80138</v>
      </c>
      <c r="DL70">
        <v>0.109528</v>
      </c>
      <c r="DM70">
        <v>0.12153700000000001</v>
      </c>
      <c r="DN70">
        <v>8.6881899999999998E-2</v>
      </c>
      <c r="DO70">
        <v>7.4367000000000003E-2</v>
      </c>
      <c r="DP70">
        <v>24831.3</v>
      </c>
      <c r="DQ70">
        <v>22639.7</v>
      </c>
      <c r="DR70">
        <v>26678.7</v>
      </c>
      <c r="DS70">
        <v>24114.3</v>
      </c>
      <c r="DT70">
        <v>33667.5</v>
      </c>
      <c r="DU70">
        <v>32506.799999999999</v>
      </c>
      <c r="DV70">
        <v>40338.5</v>
      </c>
      <c r="DW70">
        <v>38123.1</v>
      </c>
      <c r="DX70">
        <v>2.0149499999999998</v>
      </c>
      <c r="DY70">
        <v>2.2624</v>
      </c>
      <c r="DZ70">
        <v>0.137933</v>
      </c>
      <c r="EA70">
        <v>0</v>
      </c>
      <c r="EB70">
        <v>22.388000000000002</v>
      </c>
      <c r="EC70">
        <v>999.9</v>
      </c>
      <c r="ED70">
        <v>64.674999999999997</v>
      </c>
      <c r="EE70">
        <v>22.123999999999999</v>
      </c>
      <c r="EF70">
        <v>16.918600000000001</v>
      </c>
      <c r="EG70">
        <v>63.744799999999998</v>
      </c>
      <c r="EH70">
        <v>26.482399999999998</v>
      </c>
      <c r="EI70">
        <v>1</v>
      </c>
      <c r="EJ70">
        <v>-0.41077999999999998</v>
      </c>
      <c r="EK70">
        <v>-4.2474699999999999</v>
      </c>
      <c r="EL70">
        <v>20.2287</v>
      </c>
      <c r="EM70">
        <v>5.2620699999999996</v>
      </c>
      <c r="EN70">
        <v>12.0055</v>
      </c>
      <c r="EO70">
        <v>4.9997499999999997</v>
      </c>
      <c r="EP70">
        <v>3.2867000000000002</v>
      </c>
      <c r="EQ70">
        <v>9999</v>
      </c>
      <c r="ER70">
        <v>9999</v>
      </c>
      <c r="ES70">
        <v>999.9</v>
      </c>
      <c r="ET70">
        <v>9999</v>
      </c>
      <c r="EU70">
        <v>1.87216</v>
      </c>
      <c r="EV70">
        <v>1.8730500000000001</v>
      </c>
      <c r="EW70">
        <v>1.86931</v>
      </c>
      <c r="EX70">
        <v>1.8749899999999999</v>
      </c>
      <c r="EY70">
        <v>1.87531</v>
      </c>
      <c r="EZ70">
        <v>1.87378</v>
      </c>
      <c r="FA70">
        <v>1.87225</v>
      </c>
      <c r="FB70">
        <v>1.8713599999999999</v>
      </c>
      <c r="FC70">
        <v>5</v>
      </c>
      <c r="FD70">
        <v>0</v>
      </c>
      <c r="FE70">
        <v>0</v>
      </c>
      <c r="FF70">
        <v>0</v>
      </c>
      <c r="FG70" t="s">
        <v>348</v>
      </c>
      <c r="FH70" t="s">
        <v>349</v>
      </c>
      <c r="FI70" t="s">
        <v>350</v>
      </c>
      <c r="FJ70" t="s">
        <v>350</v>
      </c>
      <c r="FK70" t="s">
        <v>350</v>
      </c>
      <c r="FL70" t="s">
        <v>350</v>
      </c>
      <c r="FM70">
        <v>0</v>
      </c>
      <c r="FN70">
        <v>100</v>
      </c>
      <c r="FO70">
        <v>100</v>
      </c>
      <c r="FP70">
        <v>0.748</v>
      </c>
      <c r="FQ70">
        <v>5.9299999999999999E-2</v>
      </c>
      <c r="FR70">
        <v>0.34321388301456301</v>
      </c>
      <c r="FS70">
        <v>1.93526017593624E-3</v>
      </c>
      <c r="FT70">
        <v>-2.6352868309754201E-6</v>
      </c>
      <c r="FU70">
        <v>7.4988703689445403E-10</v>
      </c>
      <c r="FV70">
        <v>5.9295258707654903E-2</v>
      </c>
      <c r="FW70">
        <v>0</v>
      </c>
      <c r="FX70">
        <v>0</v>
      </c>
      <c r="FY70">
        <v>0</v>
      </c>
      <c r="FZ70">
        <v>1</v>
      </c>
      <c r="GA70">
        <v>1999</v>
      </c>
      <c r="GB70">
        <v>0</v>
      </c>
      <c r="GC70">
        <v>14</v>
      </c>
      <c r="GD70">
        <v>3.6</v>
      </c>
      <c r="GE70">
        <v>3.6</v>
      </c>
      <c r="GF70">
        <v>1.3781699999999999</v>
      </c>
      <c r="GG70">
        <v>2.49146</v>
      </c>
      <c r="GH70">
        <v>1.5979000000000001</v>
      </c>
      <c r="GI70">
        <v>2.35107</v>
      </c>
      <c r="GJ70">
        <v>1.64917</v>
      </c>
      <c r="GK70">
        <v>2.2912599999999999</v>
      </c>
      <c r="GL70">
        <v>25.778300000000002</v>
      </c>
      <c r="GM70">
        <v>14.263400000000001</v>
      </c>
      <c r="GN70">
        <v>19</v>
      </c>
      <c r="GO70">
        <v>453.42899999999997</v>
      </c>
      <c r="GP70">
        <v>637.31299999999999</v>
      </c>
      <c r="GQ70">
        <v>29.495999999999999</v>
      </c>
      <c r="GR70">
        <v>21.953399999999998</v>
      </c>
      <c r="GS70">
        <v>30.0001</v>
      </c>
      <c r="GT70">
        <v>21.890699999999999</v>
      </c>
      <c r="GU70">
        <v>21.873799999999999</v>
      </c>
      <c r="GV70">
        <v>27.7056</v>
      </c>
      <c r="GW70">
        <v>29.307300000000001</v>
      </c>
      <c r="GX70">
        <v>100</v>
      </c>
      <c r="GY70">
        <v>29.5047</v>
      </c>
      <c r="GZ70">
        <v>557.28099999999995</v>
      </c>
      <c r="HA70">
        <v>12.355</v>
      </c>
      <c r="HB70">
        <v>101.31</v>
      </c>
      <c r="HC70">
        <v>101.29900000000001</v>
      </c>
    </row>
    <row r="71" spans="1:211" x14ac:dyDescent="0.2">
      <c r="A71">
        <v>55</v>
      </c>
      <c r="B71">
        <v>1736449813</v>
      </c>
      <c r="C71">
        <v>108</v>
      </c>
      <c r="D71" t="s">
        <v>457</v>
      </c>
      <c r="E71" t="s">
        <v>458</v>
      </c>
      <c r="F71">
        <v>2</v>
      </c>
      <c r="G71">
        <v>1736449811</v>
      </c>
      <c r="H71">
        <f t="shared" si="0"/>
        <v>2.6482444206694655E-3</v>
      </c>
      <c r="I71">
        <f t="shared" si="1"/>
        <v>2.6482444206694655</v>
      </c>
      <c r="J71">
        <f t="shared" si="2"/>
        <v>24.414247862351825</v>
      </c>
      <c r="K71">
        <f t="shared" si="3"/>
        <v>470.6155</v>
      </c>
      <c r="L71">
        <f t="shared" si="4"/>
        <v>218.11956237454896</v>
      </c>
      <c r="M71">
        <f t="shared" si="5"/>
        <v>22.314705033521925</v>
      </c>
      <c r="N71">
        <f t="shared" si="6"/>
        <v>48.146282490106493</v>
      </c>
      <c r="O71">
        <f t="shared" si="7"/>
        <v>0.16401404348740828</v>
      </c>
      <c r="P71">
        <f t="shared" si="8"/>
        <v>3.5424376305221363</v>
      </c>
      <c r="Q71">
        <f t="shared" si="9"/>
        <v>0.15990913896108866</v>
      </c>
      <c r="R71">
        <f t="shared" si="10"/>
        <v>0.10030346426027179</v>
      </c>
      <c r="S71">
        <f t="shared" si="11"/>
        <v>190.43922435592557</v>
      </c>
      <c r="T71">
        <f t="shared" si="12"/>
        <v>25.331527724719805</v>
      </c>
      <c r="U71">
        <f t="shared" si="13"/>
        <v>25.331527724719805</v>
      </c>
      <c r="V71">
        <f t="shared" si="14"/>
        <v>3.2430705442821721</v>
      </c>
      <c r="W71">
        <f t="shared" si="15"/>
        <v>50.064456558800771</v>
      </c>
      <c r="X71">
        <f t="shared" si="16"/>
        <v>1.5888159151746</v>
      </c>
      <c r="Y71">
        <f t="shared" si="17"/>
        <v>3.1735407200686048</v>
      </c>
      <c r="Z71">
        <f t="shared" si="18"/>
        <v>1.6542546291075721</v>
      </c>
      <c r="AA71">
        <f t="shared" si="19"/>
        <v>-116.78757895152343</v>
      </c>
      <c r="AB71">
        <f t="shared" si="20"/>
        <v>-69.502879577756062</v>
      </c>
      <c r="AC71">
        <f t="shared" si="21"/>
        <v>-4.1563727644686077</v>
      </c>
      <c r="AD71">
        <f t="shared" si="22"/>
        <v>-7.6069378225298578E-3</v>
      </c>
      <c r="AE71">
        <f t="shared" si="23"/>
        <v>51.763010025488462</v>
      </c>
      <c r="AF71">
        <f t="shared" si="24"/>
        <v>2.6502365376012551</v>
      </c>
      <c r="AG71">
        <f t="shared" si="25"/>
        <v>24.414247862351825</v>
      </c>
      <c r="AH71">
        <v>533.74968092162703</v>
      </c>
      <c r="AI71">
        <v>481.31123030303002</v>
      </c>
      <c r="AJ71">
        <v>3.2747598973066698</v>
      </c>
      <c r="AK71">
        <v>84.5062676990527</v>
      </c>
      <c r="AL71">
        <f t="shared" si="26"/>
        <v>2.6482444206694655</v>
      </c>
      <c r="AM71">
        <v>12.4029097700503</v>
      </c>
      <c r="AN71">
        <v>15.528786013986</v>
      </c>
      <c r="AO71">
        <v>-2.6743800579849699E-5</v>
      </c>
      <c r="AP71">
        <v>123.873733639405</v>
      </c>
      <c r="AQ71">
        <v>36</v>
      </c>
      <c r="AR71">
        <v>7</v>
      </c>
      <c r="AS71">
        <f t="shared" si="27"/>
        <v>1</v>
      </c>
      <c r="AT71">
        <f t="shared" si="28"/>
        <v>0</v>
      </c>
      <c r="AU71">
        <f t="shared" si="29"/>
        <v>54569.259543441731</v>
      </c>
      <c r="AV71">
        <f t="shared" si="30"/>
        <v>1199.9949999999999</v>
      </c>
      <c r="AW71">
        <f t="shared" si="31"/>
        <v>1011.5956986003598</v>
      </c>
      <c r="AX71">
        <f t="shared" si="32"/>
        <v>0.8429999279999999</v>
      </c>
      <c r="AY71">
        <f t="shared" si="33"/>
        <v>0.15870001487999999</v>
      </c>
      <c r="AZ71">
        <v>6</v>
      </c>
      <c r="BA71">
        <v>0.5</v>
      </c>
      <c r="BB71" t="s">
        <v>345</v>
      </c>
      <c r="BC71">
        <v>2</v>
      </c>
      <c r="BD71" t="b">
        <v>1</v>
      </c>
      <c r="BE71">
        <v>1736449811</v>
      </c>
      <c r="BF71">
        <v>470.6155</v>
      </c>
      <c r="BG71">
        <v>534.16800000000001</v>
      </c>
      <c r="BH71">
        <v>15.530200000000001</v>
      </c>
      <c r="BI71">
        <v>12.40225</v>
      </c>
      <c r="BJ71">
        <v>469.86700000000002</v>
      </c>
      <c r="BK71">
        <v>15.4709</v>
      </c>
      <c r="BL71">
        <v>500.47050000000002</v>
      </c>
      <c r="BM71">
        <v>102.20399999999999</v>
      </c>
      <c r="BN71">
        <v>0.100923</v>
      </c>
      <c r="BO71">
        <v>24.967600000000001</v>
      </c>
      <c r="BP71">
        <v>24.657399999999999</v>
      </c>
      <c r="BQ71">
        <v>999.9</v>
      </c>
      <c r="BR71">
        <v>0</v>
      </c>
      <c r="BS71">
        <v>0</v>
      </c>
      <c r="BT71">
        <v>10030.299999999999</v>
      </c>
      <c r="BU71">
        <v>384.84350000000001</v>
      </c>
      <c r="BV71">
        <v>127.414</v>
      </c>
      <c r="BW71">
        <v>-63.552050000000001</v>
      </c>
      <c r="BX71">
        <v>478.03949999999998</v>
      </c>
      <c r="BY71">
        <v>540.87599999999998</v>
      </c>
      <c r="BZ71">
        <v>3.127955</v>
      </c>
      <c r="CA71">
        <v>534.16800000000001</v>
      </c>
      <c r="CB71">
        <v>12.40225</v>
      </c>
      <c r="CC71">
        <v>1.5872599999999999</v>
      </c>
      <c r="CD71">
        <v>1.2675700000000001</v>
      </c>
      <c r="CE71">
        <v>13.835649999999999</v>
      </c>
      <c r="CF71">
        <v>10.419700000000001</v>
      </c>
      <c r="CG71">
        <v>1199.9949999999999</v>
      </c>
      <c r="CH71">
        <v>0.89999949999999995</v>
      </c>
      <c r="CI71">
        <v>0.1000004</v>
      </c>
      <c r="CJ71">
        <v>20</v>
      </c>
      <c r="CK71">
        <v>23455.7</v>
      </c>
      <c r="CL71">
        <v>1736449596</v>
      </c>
      <c r="CM71" t="s">
        <v>346</v>
      </c>
      <c r="CN71">
        <v>1736449594</v>
      </c>
      <c r="CO71">
        <v>1736449596</v>
      </c>
      <c r="CP71">
        <v>2</v>
      </c>
      <c r="CQ71">
        <v>0.52600000000000002</v>
      </c>
      <c r="CR71">
        <v>-1.4999999999999999E-2</v>
      </c>
      <c r="CS71">
        <v>0.63</v>
      </c>
      <c r="CT71">
        <v>3.9E-2</v>
      </c>
      <c r="CU71">
        <v>200</v>
      </c>
      <c r="CV71">
        <v>13</v>
      </c>
      <c r="CW71">
        <v>0.21</v>
      </c>
      <c r="CX71">
        <v>0.03</v>
      </c>
      <c r="CY71">
        <v>-61.590265000000002</v>
      </c>
      <c r="CZ71">
        <v>-13.4941488721804</v>
      </c>
      <c r="DA71">
        <v>1.2984846507660399</v>
      </c>
      <c r="DB71">
        <v>0</v>
      </c>
      <c r="DC71">
        <v>3.1382954999999999</v>
      </c>
      <c r="DD71">
        <v>-7.1846165413538804E-2</v>
      </c>
      <c r="DE71">
        <v>7.3503642596812798E-3</v>
      </c>
      <c r="DF71">
        <v>1</v>
      </c>
      <c r="DG71">
        <v>1</v>
      </c>
      <c r="DH71">
        <v>2</v>
      </c>
      <c r="DI71" t="s">
        <v>347</v>
      </c>
      <c r="DJ71">
        <v>3.1193599999999999</v>
      </c>
      <c r="DK71">
        <v>2.80017</v>
      </c>
      <c r="DL71">
        <v>0.110636</v>
      </c>
      <c r="DM71">
        <v>0.122628</v>
      </c>
      <c r="DN71">
        <v>8.6867799999999995E-2</v>
      </c>
      <c r="DO71">
        <v>7.4363200000000004E-2</v>
      </c>
      <c r="DP71">
        <v>24800.400000000001</v>
      </c>
      <c r="DQ71">
        <v>22611.8</v>
      </c>
      <c r="DR71">
        <v>26678.7</v>
      </c>
      <c r="DS71">
        <v>24114.5</v>
      </c>
      <c r="DT71">
        <v>33667.9</v>
      </c>
      <c r="DU71">
        <v>32507.3</v>
      </c>
      <c r="DV71">
        <v>40338.199999999997</v>
      </c>
      <c r="DW71">
        <v>38123.4</v>
      </c>
      <c r="DX71">
        <v>2.0144799999999998</v>
      </c>
      <c r="DY71">
        <v>2.2626200000000001</v>
      </c>
      <c r="DZ71">
        <v>0.13739599999999999</v>
      </c>
      <c r="EA71">
        <v>0</v>
      </c>
      <c r="EB71">
        <v>22.387499999999999</v>
      </c>
      <c r="EC71">
        <v>999.9</v>
      </c>
      <c r="ED71">
        <v>64.674999999999997</v>
      </c>
      <c r="EE71">
        <v>22.123999999999999</v>
      </c>
      <c r="EF71">
        <v>16.9192</v>
      </c>
      <c r="EG71">
        <v>64.234800000000007</v>
      </c>
      <c r="EH71">
        <v>26.5184</v>
      </c>
      <c r="EI71">
        <v>1</v>
      </c>
      <c r="EJ71">
        <v>-0.41078799999999999</v>
      </c>
      <c r="EK71">
        <v>-4.2559899999999997</v>
      </c>
      <c r="EL71">
        <v>20.228899999999999</v>
      </c>
      <c r="EM71">
        <v>5.26281</v>
      </c>
      <c r="EN71">
        <v>12.0059</v>
      </c>
      <c r="EO71">
        <v>4.9999500000000001</v>
      </c>
      <c r="EP71">
        <v>3.2869799999999998</v>
      </c>
      <c r="EQ71">
        <v>9999</v>
      </c>
      <c r="ER71">
        <v>9999</v>
      </c>
      <c r="ES71">
        <v>999.9</v>
      </c>
      <c r="ET71">
        <v>9999</v>
      </c>
      <c r="EU71">
        <v>1.8721699999999999</v>
      </c>
      <c r="EV71">
        <v>1.8730800000000001</v>
      </c>
      <c r="EW71">
        <v>1.8693299999999999</v>
      </c>
      <c r="EX71">
        <v>1.8749899999999999</v>
      </c>
      <c r="EY71">
        <v>1.87531</v>
      </c>
      <c r="EZ71">
        <v>1.87378</v>
      </c>
      <c r="FA71">
        <v>1.87225</v>
      </c>
      <c r="FB71">
        <v>1.8713500000000001</v>
      </c>
      <c r="FC71">
        <v>5</v>
      </c>
      <c r="FD71">
        <v>0</v>
      </c>
      <c r="FE71">
        <v>0</v>
      </c>
      <c r="FF71">
        <v>0</v>
      </c>
      <c r="FG71" t="s">
        <v>348</v>
      </c>
      <c r="FH71" t="s">
        <v>349</v>
      </c>
      <c r="FI71" t="s">
        <v>350</v>
      </c>
      <c r="FJ71" t="s">
        <v>350</v>
      </c>
      <c r="FK71" t="s">
        <v>350</v>
      </c>
      <c r="FL71" t="s">
        <v>350</v>
      </c>
      <c r="FM71">
        <v>0</v>
      </c>
      <c r="FN71">
        <v>100</v>
      </c>
      <c r="FO71">
        <v>100</v>
      </c>
      <c r="FP71">
        <v>0.748</v>
      </c>
      <c r="FQ71">
        <v>5.9299999999999999E-2</v>
      </c>
      <c r="FR71">
        <v>0.34321388301456301</v>
      </c>
      <c r="FS71">
        <v>1.93526017593624E-3</v>
      </c>
      <c r="FT71">
        <v>-2.6352868309754201E-6</v>
      </c>
      <c r="FU71">
        <v>7.4988703689445403E-10</v>
      </c>
      <c r="FV71">
        <v>5.9295258707654903E-2</v>
      </c>
      <c r="FW71">
        <v>0</v>
      </c>
      <c r="FX71">
        <v>0</v>
      </c>
      <c r="FY71">
        <v>0</v>
      </c>
      <c r="FZ71">
        <v>1</v>
      </c>
      <c r="GA71">
        <v>1999</v>
      </c>
      <c r="GB71">
        <v>0</v>
      </c>
      <c r="GC71">
        <v>14</v>
      </c>
      <c r="GD71">
        <v>3.6</v>
      </c>
      <c r="GE71">
        <v>3.6</v>
      </c>
      <c r="GF71">
        <v>1.3915999999999999</v>
      </c>
      <c r="GG71">
        <v>2.4841299999999999</v>
      </c>
      <c r="GH71">
        <v>1.5979000000000001</v>
      </c>
      <c r="GI71">
        <v>2.35229</v>
      </c>
      <c r="GJ71">
        <v>1.64917</v>
      </c>
      <c r="GK71">
        <v>2.48047</v>
      </c>
      <c r="GL71">
        <v>25.778300000000002</v>
      </c>
      <c r="GM71">
        <v>14.2721</v>
      </c>
      <c r="GN71">
        <v>19</v>
      </c>
      <c r="GO71">
        <v>453.161</v>
      </c>
      <c r="GP71">
        <v>637.51</v>
      </c>
      <c r="GQ71">
        <v>29.5032</v>
      </c>
      <c r="GR71">
        <v>21.954000000000001</v>
      </c>
      <c r="GS71">
        <v>30.0001</v>
      </c>
      <c r="GT71">
        <v>21.8916</v>
      </c>
      <c r="GU71">
        <v>21.874700000000001</v>
      </c>
      <c r="GV71">
        <v>27.984200000000001</v>
      </c>
      <c r="GW71">
        <v>29.307300000000001</v>
      </c>
      <c r="GX71">
        <v>100</v>
      </c>
      <c r="GY71">
        <v>29.5047</v>
      </c>
      <c r="GZ71">
        <v>564.02099999999996</v>
      </c>
      <c r="HA71">
        <v>12.3508</v>
      </c>
      <c r="HB71">
        <v>101.31</v>
      </c>
      <c r="HC71">
        <v>101.3</v>
      </c>
    </row>
    <row r="72" spans="1:211" x14ac:dyDescent="0.2">
      <c r="A72">
        <v>56</v>
      </c>
      <c r="B72">
        <v>1736449815</v>
      </c>
      <c r="C72">
        <v>110</v>
      </c>
      <c r="D72" t="s">
        <v>459</v>
      </c>
      <c r="E72" t="s">
        <v>460</v>
      </c>
      <c r="F72">
        <v>2</v>
      </c>
      <c r="G72">
        <v>1736449814</v>
      </c>
      <c r="H72">
        <f t="shared" si="0"/>
        <v>2.6428168691124939E-3</v>
      </c>
      <c r="I72">
        <f t="shared" si="1"/>
        <v>2.6428168691124938</v>
      </c>
      <c r="J72">
        <f t="shared" si="2"/>
        <v>24.756362153811882</v>
      </c>
      <c r="K72">
        <f t="shared" si="3"/>
        <v>480.19900000000001</v>
      </c>
      <c r="L72">
        <f t="shared" si="4"/>
        <v>223.70353755292808</v>
      </c>
      <c r="M72">
        <f t="shared" si="5"/>
        <v>22.885492713721959</v>
      </c>
      <c r="N72">
        <f t="shared" si="6"/>
        <v>49.125690348264797</v>
      </c>
      <c r="O72">
        <f t="shared" si="7"/>
        <v>0.16375621105207608</v>
      </c>
      <c r="P72">
        <f t="shared" si="8"/>
        <v>3.534083879556206</v>
      </c>
      <c r="Q72">
        <f t="shared" si="9"/>
        <v>0.15965461689737129</v>
      </c>
      <c r="R72">
        <f t="shared" si="10"/>
        <v>0.10014409088948426</v>
      </c>
      <c r="S72">
        <f t="shared" si="11"/>
        <v>190.43982856800002</v>
      </c>
      <c r="T72">
        <f t="shared" si="12"/>
        <v>25.325029499676717</v>
      </c>
      <c r="U72">
        <f t="shared" si="13"/>
        <v>25.325029499676717</v>
      </c>
      <c r="V72">
        <f t="shared" si="14"/>
        <v>3.241817457452624</v>
      </c>
      <c r="W72">
        <f t="shared" si="15"/>
        <v>50.074920593823222</v>
      </c>
      <c r="X72">
        <f t="shared" si="16"/>
        <v>1.58834265747768</v>
      </c>
      <c r="Y72">
        <f t="shared" si="17"/>
        <v>3.1719324536953999</v>
      </c>
      <c r="Z72">
        <f t="shared" si="18"/>
        <v>1.653474799974944</v>
      </c>
      <c r="AA72">
        <f t="shared" si="19"/>
        <v>-116.54822392786097</v>
      </c>
      <c r="AB72">
        <f t="shared" si="20"/>
        <v>-69.720375628488128</v>
      </c>
      <c r="AC72">
        <f t="shared" si="21"/>
        <v>-4.1789194589840202</v>
      </c>
      <c r="AD72">
        <f t="shared" si="22"/>
        <v>-7.6904473330898782E-3</v>
      </c>
      <c r="AE72">
        <f t="shared" si="23"/>
        <v>52.078169815410227</v>
      </c>
      <c r="AF72">
        <f t="shared" si="24"/>
        <v>2.6445062871638774</v>
      </c>
      <c r="AG72">
        <f t="shared" si="25"/>
        <v>24.756362153811882</v>
      </c>
      <c r="AH72">
        <v>540.59869271838397</v>
      </c>
      <c r="AI72">
        <v>487.798072727273</v>
      </c>
      <c r="AJ72">
        <v>3.2595156930799498</v>
      </c>
      <c r="AK72">
        <v>84.5062676990527</v>
      </c>
      <c r="AL72">
        <f t="shared" si="26"/>
        <v>2.6428168691124938</v>
      </c>
      <c r="AM72">
        <v>12.4026821041662</v>
      </c>
      <c r="AN72">
        <v>15.525299300699301</v>
      </c>
      <c r="AO72">
        <v>-3.0461736950830599E-5</v>
      </c>
      <c r="AP72">
        <v>123.873733639405</v>
      </c>
      <c r="AQ72">
        <v>37</v>
      </c>
      <c r="AR72">
        <v>7</v>
      </c>
      <c r="AS72">
        <f t="shared" si="27"/>
        <v>1</v>
      </c>
      <c r="AT72">
        <f t="shared" si="28"/>
        <v>0</v>
      </c>
      <c r="AU72">
        <f t="shared" si="29"/>
        <v>54386.657948472348</v>
      </c>
      <c r="AV72">
        <f t="shared" si="30"/>
        <v>1200</v>
      </c>
      <c r="AW72">
        <f t="shared" si="31"/>
        <v>1011.5996507999999</v>
      </c>
      <c r="AX72">
        <f t="shared" si="32"/>
        <v>0.84299970899999999</v>
      </c>
      <c r="AY72">
        <f t="shared" si="33"/>
        <v>0.15869985714000001</v>
      </c>
      <c r="AZ72">
        <v>6</v>
      </c>
      <c r="BA72">
        <v>0.5</v>
      </c>
      <c r="BB72" t="s">
        <v>345</v>
      </c>
      <c r="BC72">
        <v>2</v>
      </c>
      <c r="BD72" t="b">
        <v>1</v>
      </c>
      <c r="BE72">
        <v>1736449814</v>
      </c>
      <c r="BF72">
        <v>480.19900000000001</v>
      </c>
      <c r="BG72">
        <v>544.22</v>
      </c>
      <c r="BH72">
        <v>15.5259</v>
      </c>
      <c r="BI72">
        <v>12.4016</v>
      </c>
      <c r="BJ72">
        <v>479.45100000000002</v>
      </c>
      <c r="BK72">
        <v>15.4666</v>
      </c>
      <c r="BL72">
        <v>499.97399999999999</v>
      </c>
      <c r="BM72">
        <v>102.20399999999999</v>
      </c>
      <c r="BN72">
        <v>9.8775199999999994E-2</v>
      </c>
      <c r="BO72">
        <v>24.959099999999999</v>
      </c>
      <c r="BP72">
        <v>24.644100000000002</v>
      </c>
      <c r="BQ72">
        <v>999.9</v>
      </c>
      <c r="BR72">
        <v>0</v>
      </c>
      <c r="BS72">
        <v>0</v>
      </c>
      <c r="BT72">
        <v>9995</v>
      </c>
      <c r="BU72">
        <v>384.87200000000001</v>
      </c>
      <c r="BV72">
        <v>127.42400000000001</v>
      </c>
      <c r="BW72">
        <v>-64.020799999999994</v>
      </c>
      <c r="BX72">
        <v>487.77199999999999</v>
      </c>
      <c r="BY72">
        <v>551.05399999999997</v>
      </c>
      <c r="BZ72">
        <v>3.1243500000000002</v>
      </c>
      <c r="CA72">
        <v>544.22</v>
      </c>
      <c r="CB72">
        <v>12.4016</v>
      </c>
      <c r="CC72">
        <v>1.5868199999999999</v>
      </c>
      <c r="CD72">
        <v>1.2675000000000001</v>
      </c>
      <c r="CE72">
        <v>13.8314</v>
      </c>
      <c r="CF72">
        <v>10.418900000000001</v>
      </c>
      <c r="CG72">
        <v>1200</v>
      </c>
      <c r="CH72">
        <v>0.90000100000000005</v>
      </c>
      <c r="CI72">
        <v>9.9998699999999996E-2</v>
      </c>
      <c r="CJ72">
        <v>20</v>
      </c>
      <c r="CK72">
        <v>23455.8</v>
      </c>
      <c r="CL72">
        <v>1736449596</v>
      </c>
      <c r="CM72" t="s">
        <v>346</v>
      </c>
      <c r="CN72">
        <v>1736449594</v>
      </c>
      <c r="CO72">
        <v>1736449596</v>
      </c>
      <c r="CP72">
        <v>2</v>
      </c>
      <c r="CQ72">
        <v>0.52600000000000002</v>
      </c>
      <c r="CR72">
        <v>-1.4999999999999999E-2</v>
      </c>
      <c r="CS72">
        <v>0.63</v>
      </c>
      <c r="CT72">
        <v>3.9E-2</v>
      </c>
      <c r="CU72">
        <v>200</v>
      </c>
      <c r="CV72">
        <v>13</v>
      </c>
      <c r="CW72">
        <v>0.21</v>
      </c>
      <c r="CX72">
        <v>0.03</v>
      </c>
      <c r="CY72">
        <v>-62.017175000000002</v>
      </c>
      <c r="CZ72">
        <v>-12.9302390977443</v>
      </c>
      <c r="DA72">
        <v>1.2460899894770801</v>
      </c>
      <c r="DB72">
        <v>0</v>
      </c>
      <c r="DC72">
        <v>3.1361485</v>
      </c>
      <c r="DD72">
        <v>-7.4281353383459203E-2</v>
      </c>
      <c r="DE72">
        <v>7.4419972285670504E-3</v>
      </c>
      <c r="DF72">
        <v>1</v>
      </c>
      <c r="DG72">
        <v>1</v>
      </c>
      <c r="DH72">
        <v>2</v>
      </c>
      <c r="DI72" t="s">
        <v>347</v>
      </c>
      <c r="DJ72">
        <v>3.1190000000000002</v>
      </c>
      <c r="DK72">
        <v>2.79982</v>
      </c>
      <c r="DL72">
        <v>0.111722</v>
      </c>
      <c r="DM72">
        <v>0.123707</v>
      </c>
      <c r="DN72">
        <v>8.6860000000000007E-2</v>
      </c>
      <c r="DO72">
        <v>7.4368000000000004E-2</v>
      </c>
      <c r="DP72">
        <v>24770.1</v>
      </c>
      <c r="DQ72">
        <v>22584</v>
      </c>
      <c r="DR72">
        <v>26678.7</v>
      </c>
      <c r="DS72">
        <v>24114.5</v>
      </c>
      <c r="DT72">
        <v>33668.300000000003</v>
      </c>
      <c r="DU72">
        <v>32507.3</v>
      </c>
      <c r="DV72">
        <v>40338.199999999997</v>
      </c>
      <c r="DW72">
        <v>38123.5</v>
      </c>
      <c r="DX72">
        <v>2.0119500000000001</v>
      </c>
      <c r="DY72">
        <v>2.26275</v>
      </c>
      <c r="DZ72">
        <v>0.13720199999999999</v>
      </c>
      <c r="EA72">
        <v>0</v>
      </c>
      <c r="EB72">
        <v>22.386600000000001</v>
      </c>
      <c r="EC72">
        <v>999.9</v>
      </c>
      <c r="ED72">
        <v>64.674999999999997</v>
      </c>
      <c r="EE72">
        <v>22.143999999999998</v>
      </c>
      <c r="EF72">
        <v>16.9375</v>
      </c>
      <c r="EG72">
        <v>64.214799999999997</v>
      </c>
      <c r="EH72">
        <v>26.209900000000001</v>
      </c>
      <c r="EI72">
        <v>1</v>
      </c>
      <c r="EJ72">
        <v>-0.410777</v>
      </c>
      <c r="EK72">
        <v>-4.2520600000000002</v>
      </c>
      <c r="EL72">
        <v>20.229500000000002</v>
      </c>
      <c r="EM72">
        <v>5.26356</v>
      </c>
      <c r="EN72">
        <v>12.006399999999999</v>
      </c>
      <c r="EO72">
        <v>5</v>
      </c>
      <c r="EP72">
        <v>3.2871299999999999</v>
      </c>
      <c r="EQ72">
        <v>9999</v>
      </c>
      <c r="ER72">
        <v>9999</v>
      </c>
      <c r="ES72">
        <v>999.9</v>
      </c>
      <c r="ET72">
        <v>9999</v>
      </c>
      <c r="EU72">
        <v>1.87219</v>
      </c>
      <c r="EV72">
        <v>1.8730800000000001</v>
      </c>
      <c r="EW72">
        <v>1.86934</v>
      </c>
      <c r="EX72">
        <v>1.875</v>
      </c>
      <c r="EY72">
        <v>1.87531</v>
      </c>
      <c r="EZ72">
        <v>1.87378</v>
      </c>
      <c r="FA72">
        <v>1.87225</v>
      </c>
      <c r="FB72">
        <v>1.8713599999999999</v>
      </c>
      <c r="FC72">
        <v>5</v>
      </c>
      <c r="FD72">
        <v>0</v>
      </c>
      <c r="FE72">
        <v>0</v>
      </c>
      <c r="FF72">
        <v>0</v>
      </c>
      <c r="FG72" t="s">
        <v>348</v>
      </c>
      <c r="FH72" t="s">
        <v>349</v>
      </c>
      <c r="FI72" t="s">
        <v>350</v>
      </c>
      <c r="FJ72" t="s">
        <v>350</v>
      </c>
      <c r="FK72" t="s">
        <v>350</v>
      </c>
      <c r="FL72" t="s">
        <v>350</v>
      </c>
      <c r="FM72">
        <v>0</v>
      </c>
      <c r="FN72">
        <v>100</v>
      </c>
      <c r="FO72">
        <v>100</v>
      </c>
      <c r="FP72">
        <v>0.747</v>
      </c>
      <c r="FQ72">
        <v>5.9299999999999999E-2</v>
      </c>
      <c r="FR72">
        <v>0.34321388301456301</v>
      </c>
      <c r="FS72">
        <v>1.93526017593624E-3</v>
      </c>
      <c r="FT72">
        <v>-2.6352868309754201E-6</v>
      </c>
      <c r="FU72">
        <v>7.4988703689445403E-10</v>
      </c>
      <c r="FV72">
        <v>5.9295258707654903E-2</v>
      </c>
      <c r="FW72">
        <v>0</v>
      </c>
      <c r="FX72">
        <v>0</v>
      </c>
      <c r="FY72">
        <v>0</v>
      </c>
      <c r="FZ72">
        <v>1</v>
      </c>
      <c r="GA72">
        <v>1999</v>
      </c>
      <c r="GB72">
        <v>0</v>
      </c>
      <c r="GC72">
        <v>14</v>
      </c>
      <c r="GD72">
        <v>3.7</v>
      </c>
      <c r="GE72">
        <v>3.6</v>
      </c>
      <c r="GF72">
        <v>1.40625</v>
      </c>
      <c r="GG72">
        <v>2.49146</v>
      </c>
      <c r="GH72">
        <v>1.5979000000000001</v>
      </c>
      <c r="GI72">
        <v>2.35229</v>
      </c>
      <c r="GJ72">
        <v>1.64917</v>
      </c>
      <c r="GK72">
        <v>2.4560499999999998</v>
      </c>
      <c r="GL72">
        <v>25.7578</v>
      </c>
      <c r="GM72">
        <v>14.263400000000001</v>
      </c>
      <c r="GN72">
        <v>19</v>
      </c>
      <c r="GO72">
        <v>451.67500000000001</v>
      </c>
      <c r="GP72">
        <v>637.61599999999999</v>
      </c>
      <c r="GQ72">
        <v>29.51</v>
      </c>
      <c r="GR72">
        <v>21.9543</v>
      </c>
      <c r="GS72">
        <v>30.0001</v>
      </c>
      <c r="GT72">
        <v>21.8917</v>
      </c>
      <c r="GU72">
        <v>21.8752</v>
      </c>
      <c r="GV72">
        <v>28.265499999999999</v>
      </c>
      <c r="GW72">
        <v>29.307300000000001</v>
      </c>
      <c r="GX72">
        <v>100</v>
      </c>
      <c r="GY72">
        <v>29.529499999999999</v>
      </c>
      <c r="GZ72">
        <v>570.70799999999997</v>
      </c>
      <c r="HA72">
        <v>12.353199999999999</v>
      </c>
      <c r="HB72">
        <v>101.31</v>
      </c>
      <c r="HC72">
        <v>101.3</v>
      </c>
    </row>
    <row r="73" spans="1:211" x14ac:dyDescent="0.2">
      <c r="A73">
        <v>57</v>
      </c>
      <c r="B73">
        <v>1736449817</v>
      </c>
      <c r="C73">
        <v>112</v>
      </c>
      <c r="D73" t="s">
        <v>461</v>
      </c>
      <c r="E73" t="s">
        <v>462</v>
      </c>
      <c r="F73">
        <v>2</v>
      </c>
      <c r="G73">
        <v>1736449815</v>
      </c>
      <c r="H73">
        <f t="shared" si="0"/>
        <v>2.6412462692655065E-3</v>
      </c>
      <c r="I73">
        <f t="shared" si="1"/>
        <v>2.6412462692655065</v>
      </c>
      <c r="J73">
        <f t="shared" si="2"/>
        <v>25.214478840725704</v>
      </c>
      <c r="K73">
        <f t="shared" si="3"/>
        <v>483.37950000000001</v>
      </c>
      <c r="L73">
        <f t="shared" si="4"/>
        <v>222.18637701756242</v>
      </c>
      <c r="M73">
        <f t="shared" si="5"/>
        <v>22.730703434920684</v>
      </c>
      <c r="N73">
        <f t="shared" si="6"/>
        <v>49.451979047985233</v>
      </c>
      <c r="O73">
        <f t="shared" si="7"/>
        <v>0.16368782999122661</v>
      </c>
      <c r="P73">
        <f t="shared" si="8"/>
        <v>3.5341186365935946</v>
      </c>
      <c r="Q73">
        <f t="shared" si="9"/>
        <v>0.15958965364468611</v>
      </c>
      <c r="R73">
        <f t="shared" si="10"/>
        <v>0.10010319246682695</v>
      </c>
      <c r="S73">
        <f t="shared" si="11"/>
        <v>190.43982856800002</v>
      </c>
      <c r="T73">
        <f t="shared" si="12"/>
        <v>25.32311957897759</v>
      </c>
      <c r="U73">
        <f t="shared" si="13"/>
        <v>25.32311957897759</v>
      </c>
      <c r="V73">
        <f t="shared" si="14"/>
        <v>3.241449237872887</v>
      </c>
      <c r="W73">
        <f t="shared" si="15"/>
        <v>50.078695861133561</v>
      </c>
      <c r="X73">
        <f t="shared" si="16"/>
        <v>1.5882492723134851</v>
      </c>
      <c r="Y73">
        <f t="shared" si="17"/>
        <v>3.1715068553654908</v>
      </c>
      <c r="Z73">
        <f t="shared" si="18"/>
        <v>1.6531999655594019</v>
      </c>
      <c r="AA73">
        <f t="shared" si="19"/>
        <v>-116.47896047460884</v>
      </c>
      <c r="AB73">
        <f t="shared" si="20"/>
        <v>-69.785857101660312</v>
      </c>
      <c r="AC73">
        <f t="shared" si="21"/>
        <v>-4.1827156296015593</v>
      </c>
      <c r="AD73">
        <f t="shared" si="22"/>
        <v>-7.7046378706739915E-3</v>
      </c>
      <c r="AE73">
        <f t="shared" si="23"/>
        <v>52.215415886894213</v>
      </c>
      <c r="AF73">
        <f t="shared" si="24"/>
        <v>2.6425246687245476</v>
      </c>
      <c r="AG73">
        <f t="shared" si="25"/>
        <v>25.214478840725704</v>
      </c>
      <c r="AH73">
        <v>547.41168054110199</v>
      </c>
      <c r="AI73">
        <v>494.22767272727299</v>
      </c>
      <c r="AJ73">
        <v>3.23411977043689</v>
      </c>
      <c r="AK73">
        <v>84.5062676990527</v>
      </c>
      <c r="AL73">
        <f t="shared" si="26"/>
        <v>2.6412462692655065</v>
      </c>
      <c r="AM73">
        <v>12.4022128118264</v>
      </c>
      <c r="AN73">
        <v>15.523194405594399</v>
      </c>
      <c r="AO73">
        <v>-3.3007034579927698E-5</v>
      </c>
      <c r="AP73">
        <v>123.873733639405</v>
      </c>
      <c r="AQ73">
        <v>36</v>
      </c>
      <c r="AR73">
        <v>7</v>
      </c>
      <c r="AS73">
        <f t="shared" si="27"/>
        <v>1</v>
      </c>
      <c r="AT73">
        <f t="shared" si="28"/>
        <v>0</v>
      </c>
      <c r="AU73">
        <f t="shared" si="29"/>
        <v>54387.866858865011</v>
      </c>
      <c r="AV73">
        <f t="shared" si="30"/>
        <v>1200</v>
      </c>
      <c r="AW73">
        <f t="shared" si="31"/>
        <v>1011.5996507999999</v>
      </c>
      <c r="AX73">
        <f t="shared" si="32"/>
        <v>0.84299970899999999</v>
      </c>
      <c r="AY73">
        <f t="shared" si="33"/>
        <v>0.15869985714000001</v>
      </c>
      <c r="AZ73">
        <v>6</v>
      </c>
      <c r="BA73">
        <v>0.5</v>
      </c>
      <c r="BB73" t="s">
        <v>345</v>
      </c>
      <c r="BC73">
        <v>2</v>
      </c>
      <c r="BD73" t="b">
        <v>1</v>
      </c>
      <c r="BE73">
        <v>1736449815</v>
      </c>
      <c r="BF73">
        <v>483.37950000000001</v>
      </c>
      <c r="BG73">
        <v>547.57799999999997</v>
      </c>
      <c r="BH73">
        <v>15.524699999999999</v>
      </c>
      <c r="BI73">
        <v>12.40255</v>
      </c>
      <c r="BJ73">
        <v>482.63200000000001</v>
      </c>
      <c r="BK73">
        <v>15.465400000000001</v>
      </c>
      <c r="BL73">
        <v>499.94400000000002</v>
      </c>
      <c r="BM73">
        <v>102.2055</v>
      </c>
      <c r="BN73">
        <v>9.9167549999999993E-2</v>
      </c>
      <c r="BO73">
        <v>24.956849999999999</v>
      </c>
      <c r="BP73">
        <v>24.64085</v>
      </c>
      <c r="BQ73">
        <v>999.9</v>
      </c>
      <c r="BR73">
        <v>0</v>
      </c>
      <c r="BS73">
        <v>0</v>
      </c>
      <c r="BT73">
        <v>9995</v>
      </c>
      <c r="BU73">
        <v>384.84449999999998</v>
      </c>
      <c r="BV73">
        <v>127.438</v>
      </c>
      <c r="BW73">
        <v>-64.198350000000005</v>
      </c>
      <c r="BX73">
        <v>491.0025</v>
      </c>
      <c r="BY73">
        <v>554.45500000000004</v>
      </c>
      <c r="BZ73">
        <v>3.1221749999999999</v>
      </c>
      <c r="CA73">
        <v>547.57799999999997</v>
      </c>
      <c r="CB73">
        <v>12.40255</v>
      </c>
      <c r="CC73">
        <v>1.5867150000000001</v>
      </c>
      <c r="CD73">
        <v>1.2676099999999999</v>
      </c>
      <c r="CE73">
        <v>13.830399999999999</v>
      </c>
      <c r="CF73">
        <v>10.420249999999999</v>
      </c>
      <c r="CG73">
        <v>1200</v>
      </c>
      <c r="CH73">
        <v>0.90000100000000005</v>
      </c>
      <c r="CI73">
        <v>9.9998699999999996E-2</v>
      </c>
      <c r="CJ73">
        <v>20</v>
      </c>
      <c r="CK73">
        <v>23455.75</v>
      </c>
      <c r="CL73">
        <v>1736449596</v>
      </c>
      <c r="CM73" t="s">
        <v>346</v>
      </c>
      <c r="CN73">
        <v>1736449594</v>
      </c>
      <c r="CO73">
        <v>1736449596</v>
      </c>
      <c r="CP73">
        <v>2</v>
      </c>
      <c r="CQ73">
        <v>0.52600000000000002</v>
      </c>
      <c r="CR73">
        <v>-1.4999999999999999E-2</v>
      </c>
      <c r="CS73">
        <v>0.63</v>
      </c>
      <c r="CT73">
        <v>3.9E-2</v>
      </c>
      <c r="CU73">
        <v>200</v>
      </c>
      <c r="CV73">
        <v>13</v>
      </c>
      <c r="CW73">
        <v>0.21</v>
      </c>
      <c r="CX73">
        <v>0.03</v>
      </c>
      <c r="CY73">
        <v>-62.428959999999996</v>
      </c>
      <c r="CZ73">
        <v>-12.217209022556199</v>
      </c>
      <c r="DA73">
        <v>1.1789562860428699</v>
      </c>
      <c r="DB73">
        <v>0</v>
      </c>
      <c r="DC73">
        <v>3.1334019999999998</v>
      </c>
      <c r="DD73">
        <v>-6.6032481203009599E-2</v>
      </c>
      <c r="DE73">
        <v>6.5449855614814001E-3</v>
      </c>
      <c r="DF73">
        <v>1</v>
      </c>
      <c r="DG73">
        <v>1</v>
      </c>
      <c r="DH73">
        <v>2</v>
      </c>
      <c r="DI73" t="s">
        <v>347</v>
      </c>
      <c r="DJ73">
        <v>3.1189499999999999</v>
      </c>
      <c r="DK73">
        <v>2.79962</v>
      </c>
      <c r="DL73">
        <v>0.112799</v>
      </c>
      <c r="DM73">
        <v>0.12479700000000001</v>
      </c>
      <c r="DN73">
        <v>8.6839799999999995E-2</v>
      </c>
      <c r="DO73">
        <v>7.4376499999999998E-2</v>
      </c>
      <c r="DP73">
        <v>24739.9</v>
      </c>
      <c r="DQ73">
        <v>22556.2</v>
      </c>
      <c r="DR73">
        <v>26678.400000000001</v>
      </c>
      <c r="DS73">
        <v>24114.7</v>
      </c>
      <c r="DT73">
        <v>33669.4</v>
      </c>
      <c r="DU73">
        <v>32507.4</v>
      </c>
      <c r="DV73">
        <v>40338.5</v>
      </c>
      <c r="DW73">
        <v>38123.800000000003</v>
      </c>
      <c r="DX73">
        <v>2.0129700000000001</v>
      </c>
      <c r="DY73">
        <v>2.2628300000000001</v>
      </c>
      <c r="DZ73">
        <v>0.13650200000000001</v>
      </c>
      <c r="EA73">
        <v>0</v>
      </c>
      <c r="EB73">
        <v>22.385200000000001</v>
      </c>
      <c r="EC73">
        <v>999.9</v>
      </c>
      <c r="ED73">
        <v>64.674999999999997</v>
      </c>
      <c r="EE73">
        <v>22.123999999999999</v>
      </c>
      <c r="EF73">
        <v>16.918700000000001</v>
      </c>
      <c r="EG73">
        <v>64.434799999999996</v>
      </c>
      <c r="EH73">
        <v>26.386199999999999</v>
      </c>
      <c r="EI73">
        <v>1</v>
      </c>
      <c r="EJ73">
        <v>-0.41060999999999998</v>
      </c>
      <c r="EK73">
        <v>-4.2841699999999996</v>
      </c>
      <c r="EL73">
        <v>20.228300000000001</v>
      </c>
      <c r="EM73">
        <v>5.2632599999999998</v>
      </c>
      <c r="EN73">
        <v>12.006399999999999</v>
      </c>
      <c r="EO73">
        <v>4.9997999999999996</v>
      </c>
      <c r="EP73">
        <v>3.2870499999999998</v>
      </c>
      <c r="EQ73">
        <v>9999</v>
      </c>
      <c r="ER73">
        <v>9999</v>
      </c>
      <c r="ES73">
        <v>999.9</v>
      </c>
      <c r="ET73">
        <v>9999</v>
      </c>
      <c r="EU73">
        <v>1.8721699999999999</v>
      </c>
      <c r="EV73">
        <v>1.8730599999999999</v>
      </c>
      <c r="EW73">
        <v>1.8693</v>
      </c>
      <c r="EX73">
        <v>1.875</v>
      </c>
      <c r="EY73">
        <v>1.87531</v>
      </c>
      <c r="EZ73">
        <v>1.87378</v>
      </c>
      <c r="FA73">
        <v>1.87225</v>
      </c>
      <c r="FB73">
        <v>1.8713599999999999</v>
      </c>
      <c r="FC73">
        <v>5</v>
      </c>
      <c r="FD73">
        <v>0</v>
      </c>
      <c r="FE73">
        <v>0</v>
      </c>
      <c r="FF73">
        <v>0</v>
      </c>
      <c r="FG73" t="s">
        <v>348</v>
      </c>
      <c r="FH73" t="s">
        <v>349</v>
      </c>
      <c r="FI73" t="s">
        <v>350</v>
      </c>
      <c r="FJ73" t="s">
        <v>350</v>
      </c>
      <c r="FK73" t="s">
        <v>350</v>
      </c>
      <c r="FL73" t="s">
        <v>350</v>
      </c>
      <c r="FM73">
        <v>0</v>
      </c>
      <c r="FN73">
        <v>100</v>
      </c>
      <c r="FO73">
        <v>100</v>
      </c>
      <c r="FP73">
        <v>0.747</v>
      </c>
      <c r="FQ73">
        <v>5.9299999999999999E-2</v>
      </c>
      <c r="FR73">
        <v>0.34321388301456301</v>
      </c>
      <c r="FS73">
        <v>1.93526017593624E-3</v>
      </c>
      <c r="FT73">
        <v>-2.6352868309754201E-6</v>
      </c>
      <c r="FU73">
        <v>7.4988703689445403E-10</v>
      </c>
      <c r="FV73">
        <v>5.9295258707654903E-2</v>
      </c>
      <c r="FW73">
        <v>0</v>
      </c>
      <c r="FX73">
        <v>0</v>
      </c>
      <c r="FY73">
        <v>0</v>
      </c>
      <c r="FZ73">
        <v>1</v>
      </c>
      <c r="GA73">
        <v>1999</v>
      </c>
      <c r="GB73">
        <v>0</v>
      </c>
      <c r="GC73">
        <v>14</v>
      </c>
      <c r="GD73">
        <v>3.7</v>
      </c>
      <c r="GE73">
        <v>3.7</v>
      </c>
      <c r="GF73">
        <v>1.4209000000000001</v>
      </c>
      <c r="GG73">
        <v>2.49756</v>
      </c>
      <c r="GH73">
        <v>1.5979000000000001</v>
      </c>
      <c r="GI73">
        <v>2.35107</v>
      </c>
      <c r="GJ73">
        <v>1.64917</v>
      </c>
      <c r="GK73">
        <v>2.33765</v>
      </c>
      <c r="GL73">
        <v>25.7578</v>
      </c>
      <c r="GM73">
        <v>14.2546</v>
      </c>
      <c r="GN73">
        <v>19</v>
      </c>
      <c r="GO73">
        <v>452.267</v>
      </c>
      <c r="GP73">
        <v>637.69000000000005</v>
      </c>
      <c r="GQ73">
        <v>29.5168</v>
      </c>
      <c r="GR73">
        <v>21.955300000000001</v>
      </c>
      <c r="GS73">
        <v>30.000299999999999</v>
      </c>
      <c r="GT73">
        <v>21.892600000000002</v>
      </c>
      <c r="GU73">
        <v>21.876100000000001</v>
      </c>
      <c r="GV73">
        <v>28.543099999999999</v>
      </c>
      <c r="GW73">
        <v>29.307300000000001</v>
      </c>
      <c r="GX73">
        <v>100</v>
      </c>
      <c r="GY73">
        <v>29.529499999999999</v>
      </c>
      <c r="GZ73">
        <v>577.43200000000002</v>
      </c>
      <c r="HA73">
        <v>12.350099999999999</v>
      </c>
      <c r="HB73">
        <v>101.31</v>
      </c>
      <c r="HC73">
        <v>101.301</v>
      </c>
    </row>
    <row r="74" spans="1:211" x14ac:dyDescent="0.2">
      <c r="A74">
        <v>58</v>
      </c>
      <c r="B74">
        <v>1736449819</v>
      </c>
      <c r="C74">
        <v>114</v>
      </c>
      <c r="D74" t="s">
        <v>463</v>
      </c>
      <c r="E74" t="s">
        <v>464</v>
      </c>
      <c r="F74">
        <v>2</v>
      </c>
      <c r="G74">
        <v>1736449818</v>
      </c>
      <c r="H74">
        <f t="shared" si="0"/>
        <v>2.636601598428971E-3</v>
      </c>
      <c r="I74">
        <f t="shared" si="1"/>
        <v>2.636601598428971</v>
      </c>
      <c r="J74">
        <f t="shared" si="2"/>
        <v>25.563954187591666</v>
      </c>
      <c r="K74">
        <f t="shared" si="3"/>
        <v>492.88799999999998</v>
      </c>
      <c r="L74">
        <f t="shared" si="4"/>
        <v>227.63706038619088</v>
      </c>
      <c r="M74">
        <f t="shared" si="5"/>
        <v>23.288929454146295</v>
      </c>
      <c r="N74">
        <f t="shared" si="6"/>
        <v>50.426032744058396</v>
      </c>
      <c r="O74">
        <f t="shared" si="7"/>
        <v>0.16344552868242798</v>
      </c>
      <c r="P74">
        <f t="shared" si="8"/>
        <v>3.5329916434191135</v>
      </c>
      <c r="Q74">
        <f t="shared" si="9"/>
        <v>0.15935804465510861</v>
      </c>
      <c r="R74">
        <f t="shared" si="10"/>
        <v>9.9957508121009953E-2</v>
      </c>
      <c r="S74">
        <f t="shared" si="11"/>
        <v>190.440018576</v>
      </c>
      <c r="T74">
        <f t="shared" si="12"/>
        <v>25.318896543080115</v>
      </c>
      <c r="U74">
        <f t="shared" si="13"/>
        <v>25.318896543080115</v>
      </c>
      <c r="V74">
        <f t="shared" si="14"/>
        <v>3.2406351953105941</v>
      </c>
      <c r="W74">
        <f t="shared" si="15"/>
        <v>50.083373711125375</v>
      </c>
      <c r="X74">
        <f t="shared" si="16"/>
        <v>1.5878908981634396</v>
      </c>
      <c r="Y74">
        <f t="shared" si="17"/>
        <v>3.1704950775125398</v>
      </c>
      <c r="Z74">
        <f t="shared" si="18"/>
        <v>1.6527442971471544</v>
      </c>
      <c r="AA74">
        <f t="shared" si="19"/>
        <v>-116.27413049071762</v>
      </c>
      <c r="AB74">
        <f t="shared" si="20"/>
        <v>-69.978256707594355</v>
      </c>
      <c r="AC74">
        <f t="shared" si="21"/>
        <v>-4.1953832421178223</v>
      </c>
      <c r="AD74">
        <f t="shared" si="22"/>
        <v>-7.7518644298066874E-3</v>
      </c>
      <c r="AE74">
        <f t="shared" si="23"/>
        <v>52.635556401537904</v>
      </c>
      <c r="AF74">
        <f t="shared" si="24"/>
        <v>2.634781326512535</v>
      </c>
      <c r="AG74">
        <f t="shared" si="25"/>
        <v>25.563954187591666</v>
      </c>
      <c r="AH74">
        <v>554.17568281480305</v>
      </c>
      <c r="AI74">
        <v>500.64327878787901</v>
      </c>
      <c r="AJ74">
        <v>3.2168971117160998</v>
      </c>
      <c r="AK74">
        <v>84.5062676990527</v>
      </c>
      <c r="AL74">
        <f t="shared" si="26"/>
        <v>2.636601598428971</v>
      </c>
      <c r="AM74">
        <v>12.402095058029399</v>
      </c>
      <c r="AN74">
        <v>15.5201090909091</v>
      </c>
      <c r="AO74">
        <v>-3.5151040583082701E-5</v>
      </c>
      <c r="AP74">
        <v>123.873733639405</v>
      </c>
      <c r="AQ74">
        <v>36</v>
      </c>
      <c r="AR74">
        <v>7</v>
      </c>
      <c r="AS74">
        <f t="shared" si="27"/>
        <v>1</v>
      </c>
      <c r="AT74">
        <f t="shared" si="28"/>
        <v>0</v>
      </c>
      <c r="AU74">
        <f t="shared" si="29"/>
        <v>54364.072044131142</v>
      </c>
      <c r="AV74">
        <f t="shared" si="30"/>
        <v>1200</v>
      </c>
      <c r="AW74">
        <f t="shared" si="31"/>
        <v>1011.6003816</v>
      </c>
      <c r="AX74">
        <f t="shared" si="32"/>
        <v>0.84300031799999997</v>
      </c>
      <c r="AY74">
        <f t="shared" si="33"/>
        <v>0.15870001548000001</v>
      </c>
      <c r="AZ74">
        <v>6</v>
      </c>
      <c r="BA74">
        <v>0.5</v>
      </c>
      <c r="BB74" t="s">
        <v>345</v>
      </c>
      <c r="BC74">
        <v>2</v>
      </c>
      <c r="BD74" t="b">
        <v>1</v>
      </c>
      <c r="BE74">
        <v>1736449818</v>
      </c>
      <c r="BF74">
        <v>492.88799999999998</v>
      </c>
      <c r="BG74">
        <v>557.66800000000001</v>
      </c>
      <c r="BH74">
        <v>15.520799999999999</v>
      </c>
      <c r="BI74">
        <v>12.4053</v>
      </c>
      <c r="BJ74">
        <v>492.14100000000002</v>
      </c>
      <c r="BK74">
        <v>15.461499999999999</v>
      </c>
      <c r="BL74">
        <v>499.54500000000002</v>
      </c>
      <c r="BM74">
        <v>102.208</v>
      </c>
      <c r="BN74">
        <v>9.9284300000000006E-2</v>
      </c>
      <c r="BO74">
        <v>24.951499999999999</v>
      </c>
      <c r="BP74">
        <v>24.626799999999999</v>
      </c>
      <c r="BQ74">
        <v>999.9</v>
      </c>
      <c r="BR74">
        <v>0</v>
      </c>
      <c r="BS74">
        <v>0</v>
      </c>
      <c r="BT74">
        <v>9990</v>
      </c>
      <c r="BU74">
        <v>384.76</v>
      </c>
      <c r="BV74">
        <v>127.467</v>
      </c>
      <c r="BW74">
        <v>-64.780299999999997</v>
      </c>
      <c r="BX74">
        <v>500.65800000000002</v>
      </c>
      <c r="BY74">
        <v>564.673</v>
      </c>
      <c r="BZ74">
        <v>3.1154799999999998</v>
      </c>
      <c r="CA74">
        <v>557.66800000000001</v>
      </c>
      <c r="CB74">
        <v>12.4053</v>
      </c>
      <c r="CC74">
        <v>1.5863499999999999</v>
      </c>
      <c r="CD74">
        <v>1.26793</v>
      </c>
      <c r="CE74">
        <v>13.8269</v>
      </c>
      <c r="CF74">
        <v>10.4239</v>
      </c>
      <c r="CG74">
        <v>1200</v>
      </c>
      <c r="CH74">
        <v>0.90000100000000005</v>
      </c>
      <c r="CI74">
        <v>9.9999400000000002E-2</v>
      </c>
      <c r="CJ74">
        <v>20</v>
      </c>
      <c r="CK74">
        <v>23455.9</v>
      </c>
      <c r="CL74">
        <v>1736449596</v>
      </c>
      <c r="CM74" t="s">
        <v>346</v>
      </c>
      <c r="CN74">
        <v>1736449594</v>
      </c>
      <c r="CO74">
        <v>1736449596</v>
      </c>
      <c r="CP74">
        <v>2</v>
      </c>
      <c r="CQ74">
        <v>0.52600000000000002</v>
      </c>
      <c r="CR74">
        <v>-1.4999999999999999E-2</v>
      </c>
      <c r="CS74">
        <v>0.63</v>
      </c>
      <c r="CT74">
        <v>3.9E-2</v>
      </c>
      <c r="CU74">
        <v>200</v>
      </c>
      <c r="CV74">
        <v>13</v>
      </c>
      <c r="CW74">
        <v>0.21</v>
      </c>
      <c r="CX74">
        <v>0.03</v>
      </c>
      <c r="CY74">
        <v>-62.826255000000003</v>
      </c>
      <c r="CZ74">
        <v>-11.720666165413499</v>
      </c>
      <c r="DA74">
        <v>1.1316083052341901</v>
      </c>
      <c r="DB74">
        <v>0</v>
      </c>
      <c r="DC74">
        <v>3.1305589999999999</v>
      </c>
      <c r="DD74">
        <v>-6.6112781954891106E-2</v>
      </c>
      <c r="DE74">
        <v>6.5604252148774604E-3</v>
      </c>
      <c r="DF74">
        <v>1</v>
      </c>
      <c r="DG74">
        <v>1</v>
      </c>
      <c r="DH74">
        <v>2</v>
      </c>
      <c r="DI74" t="s">
        <v>347</v>
      </c>
      <c r="DJ74">
        <v>3.11869</v>
      </c>
      <c r="DK74">
        <v>2.79982</v>
      </c>
      <c r="DL74">
        <v>0.11387899999999999</v>
      </c>
      <c r="DM74">
        <v>0.12589700000000001</v>
      </c>
      <c r="DN74">
        <v>8.6851899999999996E-2</v>
      </c>
      <c r="DO74">
        <v>7.4383099999999994E-2</v>
      </c>
      <c r="DP74">
        <v>24709.9</v>
      </c>
      <c r="DQ74">
        <v>22527.8</v>
      </c>
      <c r="DR74">
        <v>26678.5</v>
      </c>
      <c r="DS74">
        <v>24114.7</v>
      </c>
      <c r="DT74">
        <v>33669.4</v>
      </c>
      <c r="DU74">
        <v>32507.4</v>
      </c>
      <c r="DV74">
        <v>40338.9</v>
      </c>
      <c r="DW74">
        <v>38123.9</v>
      </c>
      <c r="DX74">
        <v>2.0125299999999999</v>
      </c>
      <c r="DY74">
        <v>2.2631000000000001</v>
      </c>
      <c r="DZ74">
        <v>0.1361</v>
      </c>
      <c r="EA74">
        <v>0</v>
      </c>
      <c r="EB74">
        <v>22.383400000000002</v>
      </c>
      <c r="EC74">
        <v>999.9</v>
      </c>
      <c r="ED74">
        <v>64.674999999999997</v>
      </c>
      <c r="EE74">
        <v>22.143999999999998</v>
      </c>
      <c r="EF74">
        <v>16.939800000000002</v>
      </c>
      <c r="EG74">
        <v>63.994799999999998</v>
      </c>
      <c r="EH74">
        <v>26.8309</v>
      </c>
      <c r="EI74">
        <v>1</v>
      </c>
      <c r="EJ74">
        <v>-0.41047</v>
      </c>
      <c r="EK74">
        <v>-4.2735799999999999</v>
      </c>
      <c r="EL74">
        <v>20.228999999999999</v>
      </c>
      <c r="EM74">
        <v>5.2649100000000004</v>
      </c>
      <c r="EN74">
        <v>12.0068</v>
      </c>
      <c r="EO74">
        <v>5.0002000000000004</v>
      </c>
      <c r="EP74">
        <v>3.2873299999999999</v>
      </c>
      <c r="EQ74">
        <v>9999</v>
      </c>
      <c r="ER74">
        <v>9999</v>
      </c>
      <c r="ES74">
        <v>999.9</v>
      </c>
      <c r="ET74">
        <v>9999</v>
      </c>
      <c r="EU74">
        <v>1.87216</v>
      </c>
      <c r="EV74">
        <v>1.87304</v>
      </c>
      <c r="EW74">
        <v>1.8692599999999999</v>
      </c>
      <c r="EX74">
        <v>1.87497</v>
      </c>
      <c r="EY74">
        <v>1.87531</v>
      </c>
      <c r="EZ74">
        <v>1.87378</v>
      </c>
      <c r="FA74">
        <v>1.87225</v>
      </c>
      <c r="FB74">
        <v>1.87134</v>
      </c>
      <c r="FC74">
        <v>5</v>
      </c>
      <c r="FD74">
        <v>0</v>
      </c>
      <c r="FE74">
        <v>0</v>
      </c>
      <c r="FF74">
        <v>0</v>
      </c>
      <c r="FG74" t="s">
        <v>348</v>
      </c>
      <c r="FH74" t="s">
        <v>349</v>
      </c>
      <c r="FI74" t="s">
        <v>350</v>
      </c>
      <c r="FJ74" t="s">
        <v>350</v>
      </c>
      <c r="FK74" t="s">
        <v>350</v>
      </c>
      <c r="FL74" t="s">
        <v>350</v>
      </c>
      <c r="FM74">
        <v>0</v>
      </c>
      <c r="FN74">
        <v>100</v>
      </c>
      <c r="FO74">
        <v>100</v>
      </c>
      <c r="FP74">
        <v>0.746</v>
      </c>
      <c r="FQ74">
        <v>5.9299999999999999E-2</v>
      </c>
      <c r="FR74">
        <v>0.34321388301456301</v>
      </c>
      <c r="FS74">
        <v>1.93526017593624E-3</v>
      </c>
      <c r="FT74">
        <v>-2.6352868309754201E-6</v>
      </c>
      <c r="FU74">
        <v>7.4988703689445403E-10</v>
      </c>
      <c r="FV74">
        <v>5.9295258707654903E-2</v>
      </c>
      <c r="FW74">
        <v>0</v>
      </c>
      <c r="FX74">
        <v>0</v>
      </c>
      <c r="FY74">
        <v>0</v>
      </c>
      <c r="FZ74">
        <v>1</v>
      </c>
      <c r="GA74">
        <v>1999</v>
      </c>
      <c r="GB74">
        <v>0</v>
      </c>
      <c r="GC74">
        <v>14</v>
      </c>
      <c r="GD74">
        <v>3.8</v>
      </c>
      <c r="GE74">
        <v>3.7</v>
      </c>
      <c r="GF74">
        <v>1.42944</v>
      </c>
      <c r="GG74">
        <v>2.47681</v>
      </c>
      <c r="GH74">
        <v>1.5979000000000001</v>
      </c>
      <c r="GI74">
        <v>2.35229</v>
      </c>
      <c r="GJ74">
        <v>1.64917</v>
      </c>
      <c r="GK74">
        <v>2.3999000000000001</v>
      </c>
      <c r="GL74">
        <v>25.7578</v>
      </c>
      <c r="GM74">
        <v>14.263400000000001</v>
      </c>
      <c r="GN74">
        <v>19</v>
      </c>
      <c r="GO74">
        <v>452.01799999999997</v>
      </c>
      <c r="GP74">
        <v>637.92499999999995</v>
      </c>
      <c r="GQ74">
        <v>29.527699999999999</v>
      </c>
      <c r="GR74">
        <v>21.9558</v>
      </c>
      <c r="GS74">
        <v>30.000299999999999</v>
      </c>
      <c r="GT74">
        <v>21.8935</v>
      </c>
      <c r="GU74">
        <v>21.8767</v>
      </c>
      <c r="GV74">
        <v>28.791499999999999</v>
      </c>
      <c r="GW74">
        <v>29.307300000000001</v>
      </c>
      <c r="GX74">
        <v>100</v>
      </c>
      <c r="GY74">
        <v>29.562200000000001</v>
      </c>
      <c r="GZ74">
        <v>584.18399999999997</v>
      </c>
      <c r="HA74">
        <v>12.331799999999999</v>
      </c>
      <c r="HB74">
        <v>101.31</v>
      </c>
      <c r="HC74">
        <v>101.301</v>
      </c>
    </row>
    <row r="75" spans="1:211" x14ac:dyDescent="0.2">
      <c r="A75">
        <v>59</v>
      </c>
      <c r="B75">
        <v>1736449821</v>
      </c>
      <c r="C75">
        <v>116</v>
      </c>
      <c r="D75" t="s">
        <v>465</v>
      </c>
      <c r="E75" t="s">
        <v>466</v>
      </c>
      <c r="F75">
        <v>2</v>
      </c>
      <c r="G75">
        <v>1736449819</v>
      </c>
      <c r="H75">
        <f t="shared" si="0"/>
        <v>2.637501898438613E-3</v>
      </c>
      <c r="I75">
        <f t="shared" si="1"/>
        <v>2.6375018984386132</v>
      </c>
      <c r="J75">
        <f t="shared" si="2"/>
        <v>25.736156627819422</v>
      </c>
      <c r="K75">
        <f t="shared" si="3"/>
        <v>496.0865</v>
      </c>
      <c r="L75">
        <f t="shared" si="4"/>
        <v>229.16298939225769</v>
      </c>
      <c r="M75">
        <f t="shared" si="5"/>
        <v>23.445087530037082</v>
      </c>
      <c r="N75">
        <f t="shared" si="6"/>
        <v>50.753358759259974</v>
      </c>
      <c r="O75">
        <f t="shared" si="7"/>
        <v>0.16351337953622153</v>
      </c>
      <c r="P75">
        <f t="shared" si="8"/>
        <v>3.5375155825503701</v>
      </c>
      <c r="Q75">
        <f t="shared" si="9"/>
        <v>0.15942763763282566</v>
      </c>
      <c r="R75">
        <f t="shared" si="10"/>
        <v>0.10000085799711508</v>
      </c>
      <c r="S75">
        <f t="shared" si="11"/>
        <v>190.44164128845242</v>
      </c>
      <c r="T75">
        <f t="shared" si="12"/>
        <v>25.318614710899229</v>
      </c>
      <c r="U75">
        <f t="shared" si="13"/>
        <v>25.318614710899229</v>
      </c>
      <c r="V75">
        <f t="shared" si="14"/>
        <v>3.2405808750197509</v>
      </c>
      <c r="W75">
        <f t="shared" si="15"/>
        <v>50.085488617664254</v>
      </c>
      <c r="X75">
        <f t="shared" si="16"/>
        <v>1.5879910989747625</v>
      </c>
      <c r="Y75">
        <f t="shared" si="17"/>
        <v>3.1705612599628439</v>
      </c>
      <c r="Z75">
        <f t="shared" si="18"/>
        <v>1.6525897760449884</v>
      </c>
      <c r="AA75">
        <f t="shared" si="19"/>
        <v>-116.31383372114283</v>
      </c>
      <c r="AB75">
        <f t="shared" si="20"/>
        <v>-69.947363159088326</v>
      </c>
      <c r="AC75">
        <f t="shared" si="21"/>
        <v>-4.188169640180087</v>
      </c>
      <c r="AD75">
        <f t="shared" si="22"/>
        <v>-7.7252319588296814E-3</v>
      </c>
      <c r="AE75">
        <f t="shared" si="23"/>
        <v>52.837676461310856</v>
      </c>
      <c r="AF75">
        <f t="shared" si="24"/>
        <v>2.6356215010336701</v>
      </c>
      <c r="AG75">
        <f t="shared" si="25"/>
        <v>25.736156627819422</v>
      </c>
      <c r="AH75">
        <v>560.97665548493603</v>
      </c>
      <c r="AI75">
        <v>507.14139393939399</v>
      </c>
      <c r="AJ75">
        <v>3.2305011198502398</v>
      </c>
      <c r="AK75">
        <v>84.5062676990527</v>
      </c>
      <c r="AL75">
        <f t="shared" si="26"/>
        <v>2.6375018984386132</v>
      </c>
      <c r="AM75">
        <v>12.4030450328168</v>
      </c>
      <c r="AN75">
        <v>15.5218979020979</v>
      </c>
      <c r="AO75">
        <v>-2.24845820451251E-5</v>
      </c>
      <c r="AP75">
        <v>123.873733639405</v>
      </c>
      <c r="AQ75">
        <v>36</v>
      </c>
      <c r="AR75">
        <v>7</v>
      </c>
      <c r="AS75">
        <f t="shared" si="27"/>
        <v>1</v>
      </c>
      <c r="AT75">
        <f t="shared" si="28"/>
        <v>0</v>
      </c>
      <c r="AU75">
        <f t="shared" si="29"/>
        <v>54463.701890696866</v>
      </c>
      <c r="AV75">
        <f t="shared" si="30"/>
        <v>1200.01</v>
      </c>
      <c r="AW75">
        <f t="shared" si="31"/>
        <v>1011.6086388017401</v>
      </c>
      <c r="AX75">
        <f t="shared" si="32"/>
        <v>0.84300017400000005</v>
      </c>
      <c r="AY75">
        <f t="shared" si="33"/>
        <v>0.15870004524</v>
      </c>
      <c r="AZ75">
        <v>6</v>
      </c>
      <c r="BA75">
        <v>0.5</v>
      </c>
      <c r="BB75" t="s">
        <v>345</v>
      </c>
      <c r="BC75">
        <v>2</v>
      </c>
      <c r="BD75" t="b">
        <v>1</v>
      </c>
      <c r="BE75">
        <v>1736449819</v>
      </c>
      <c r="BF75">
        <v>496.0865</v>
      </c>
      <c r="BG75">
        <v>561.11800000000005</v>
      </c>
      <c r="BH75">
        <v>15.521750000000001</v>
      </c>
      <c r="BI75">
        <v>12.40535</v>
      </c>
      <c r="BJ75">
        <v>495.34050000000002</v>
      </c>
      <c r="BK75">
        <v>15.46245</v>
      </c>
      <c r="BL75">
        <v>499.55950000000001</v>
      </c>
      <c r="BM75">
        <v>102.2085</v>
      </c>
      <c r="BN75">
        <v>9.8978150000000001E-2</v>
      </c>
      <c r="BO75">
        <v>24.95185</v>
      </c>
      <c r="BP75">
        <v>24.6251</v>
      </c>
      <c r="BQ75">
        <v>999.9</v>
      </c>
      <c r="BR75">
        <v>0</v>
      </c>
      <c r="BS75">
        <v>0</v>
      </c>
      <c r="BT75">
        <v>10009.049999999999</v>
      </c>
      <c r="BU75">
        <v>384.76650000000001</v>
      </c>
      <c r="BV75">
        <v>127.474</v>
      </c>
      <c r="BW75">
        <v>-65.031450000000007</v>
      </c>
      <c r="BX75">
        <v>503.90800000000002</v>
      </c>
      <c r="BY75">
        <v>568.16650000000004</v>
      </c>
      <c r="BZ75">
        <v>3.1163949999999998</v>
      </c>
      <c r="CA75">
        <v>561.11800000000005</v>
      </c>
      <c r="CB75">
        <v>12.40535</v>
      </c>
      <c r="CC75">
        <v>1.5864549999999999</v>
      </c>
      <c r="CD75">
        <v>1.267935</v>
      </c>
      <c r="CE75">
        <v>13.82785</v>
      </c>
      <c r="CF75">
        <v>10.423999999999999</v>
      </c>
      <c r="CG75">
        <v>1200.01</v>
      </c>
      <c r="CH75">
        <v>0.9</v>
      </c>
      <c r="CI75">
        <v>0.1000002</v>
      </c>
      <c r="CJ75">
        <v>20</v>
      </c>
      <c r="CK75">
        <v>23456</v>
      </c>
      <c r="CL75">
        <v>1736449596</v>
      </c>
      <c r="CM75" t="s">
        <v>346</v>
      </c>
      <c r="CN75">
        <v>1736449594</v>
      </c>
      <c r="CO75">
        <v>1736449596</v>
      </c>
      <c r="CP75">
        <v>2</v>
      </c>
      <c r="CQ75">
        <v>0.52600000000000002</v>
      </c>
      <c r="CR75">
        <v>-1.4999999999999999E-2</v>
      </c>
      <c r="CS75">
        <v>0.63</v>
      </c>
      <c r="CT75">
        <v>3.9E-2</v>
      </c>
      <c r="CU75">
        <v>200</v>
      </c>
      <c r="CV75">
        <v>13</v>
      </c>
      <c r="CW75">
        <v>0.21</v>
      </c>
      <c r="CX75">
        <v>0.03</v>
      </c>
      <c r="CY75">
        <v>-63.221274999999999</v>
      </c>
      <c r="CZ75">
        <v>-11.41652481203</v>
      </c>
      <c r="DA75">
        <v>1.10182541170323</v>
      </c>
      <c r="DB75">
        <v>0</v>
      </c>
      <c r="DC75">
        <v>3.1280869999999998</v>
      </c>
      <c r="DD75">
        <v>-6.8699548872174707E-2</v>
      </c>
      <c r="DE75">
        <v>6.8376699978867301E-3</v>
      </c>
      <c r="DF75">
        <v>1</v>
      </c>
      <c r="DG75">
        <v>1</v>
      </c>
      <c r="DH75">
        <v>2</v>
      </c>
      <c r="DI75" t="s">
        <v>347</v>
      </c>
      <c r="DJ75">
        <v>3.1188899999999999</v>
      </c>
      <c r="DK75">
        <v>2.8001999999999998</v>
      </c>
      <c r="DL75">
        <v>0.11495900000000001</v>
      </c>
      <c r="DM75">
        <v>0.126971</v>
      </c>
      <c r="DN75">
        <v>8.6864800000000006E-2</v>
      </c>
      <c r="DO75">
        <v>7.4383599999999994E-2</v>
      </c>
      <c r="DP75">
        <v>24679.7</v>
      </c>
      <c r="DQ75">
        <v>22500</v>
      </c>
      <c r="DR75">
        <v>26678.5</v>
      </c>
      <c r="DS75">
        <v>24114.6</v>
      </c>
      <c r="DT75">
        <v>33668.699999999997</v>
      </c>
      <c r="DU75">
        <v>32507</v>
      </c>
      <c r="DV75">
        <v>40338.5</v>
      </c>
      <c r="DW75">
        <v>38123.4</v>
      </c>
      <c r="DX75">
        <v>2.0118499999999999</v>
      </c>
      <c r="DY75">
        <v>2.2632300000000001</v>
      </c>
      <c r="DZ75">
        <v>0.136659</v>
      </c>
      <c r="EA75">
        <v>0</v>
      </c>
      <c r="EB75">
        <v>22.382000000000001</v>
      </c>
      <c r="EC75">
        <v>999.9</v>
      </c>
      <c r="ED75">
        <v>64.698999999999998</v>
      </c>
      <c r="EE75">
        <v>22.123999999999999</v>
      </c>
      <c r="EF75">
        <v>16.924399999999999</v>
      </c>
      <c r="EG75">
        <v>64.124799999999993</v>
      </c>
      <c r="EH75">
        <v>26.5825</v>
      </c>
      <c r="EI75">
        <v>1</v>
      </c>
      <c r="EJ75">
        <v>-0.41049999999999998</v>
      </c>
      <c r="EK75">
        <v>-4.3126499999999997</v>
      </c>
      <c r="EL75">
        <v>20.228100000000001</v>
      </c>
      <c r="EM75">
        <v>5.2652099999999997</v>
      </c>
      <c r="EN75">
        <v>12.0067</v>
      </c>
      <c r="EO75">
        <v>5.0002000000000004</v>
      </c>
      <c r="EP75">
        <v>3.2872499999999998</v>
      </c>
      <c r="EQ75">
        <v>9999</v>
      </c>
      <c r="ER75">
        <v>9999</v>
      </c>
      <c r="ES75">
        <v>999.9</v>
      </c>
      <c r="ET75">
        <v>9999</v>
      </c>
      <c r="EU75">
        <v>1.8721699999999999</v>
      </c>
      <c r="EV75">
        <v>1.87304</v>
      </c>
      <c r="EW75">
        <v>1.8692299999999999</v>
      </c>
      <c r="EX75">
        <v>1.8749499999999999</v>
      </c>
      <c r="EY75">
        <v>1.87531</v>
      </c>
      <c r="EZ75">
        <v>1.87375</v>
      </c>
      <c r="FA75">
        <v>1.87225</v>
      </c>
      <c r="FB75">
        <v>1.8713500000000001</v>
      </c>
      <c r="FC75">
        <v>5</v>
      </c>
      <c r="FD75">
        <v>0</v>
      </c>
      <c r="FE75">
        <v>0</v>
      </c>
      <c r="FF75">
        <v>0</v>
      </c>
      <c r="FG75" t="s">
        <v>348</v>
      </c>
      <c r="FH75" t="s">
        <v>349</v>
      </c>
      <c r="FI75" t="s">
        <v>350</v>
      </c>
      <c r="FJ75" t="s">
        <v>350</v>
      </c>
      <c r="FK75" t="s">
        <v>350</v>
      </c>
      <c r="FL75" t="s">
        <v>350</v>
      </c>
      <c r="FM75">
        <v>0</v>
      </c>
      <c r="FN75">
        <v>100</v>
      </c>
      <c r="FO75">
        <v>100</v>
      </c>
      <c r="FP75">
        <v>0.746</v>
      </c>
      <c r="FQ75">
        <v>5.9299999999999999E-2</v>
      </c>
      <c r="FR75">
        <v>0.34321388301456301</v>
      </c>
      <c r="FS75">
        <v>1.93526017593624E-3</v>
      </c>
      <c r="FT75">
        <v>-2.6352868309754201E-6</v>
      </c>
      <c r="FU75">
        <v>7.4988703689445403E-10</v>
      </c>
      <c r="FV75">
        <v>5.9295258707654903E-2</v>
      </c>
      <c r="FW75">
        <v>0</v>
      </c>
      <c r="FX75">
        <v>0</v>
      </c>
      <c r="FY75">
        <v>0</v>
      </c>
      <c r="FZ75">
        <v>1</v>
      </c>
      <c r="GA75">
        <v>1999</v>
      </c>
      <c r="GB75">
        <v>0</v>
      </c>
      <c r="GC75">
        <v>14</v>
      </c>
      <c r="GD75">
        <v>3.8</v>
      </c>
      <c r="GE75">
        <v>3.8</v>
      </c>
      <c r="GF75">
        <v>1.4428700000000001</v>
      </c>
      <c r="GG75">
        <v>2.48169</v>
      </c>
      <c r="GH75">
        <v>1.5979000000000001</v>
      </c>
      <c r="GI75">
        <v>2.35107</v>
      </c>
      <c r="GJ75">
        <v>1.64917</v>
      </c>
      <c r="GK75">
        <v>2.49512</v>
      </c>
      <c r="GL75">
        <v>25.7578</v>
      </c>
      <c r="GM75">
        <v>14.2721</v>
      </c>
      <c r="GN75">
        <v>19</v>
      </c>
      <c r="GO75">
        <v>451.63299999999998</v>
      </c>
      <c r="GP75">
        <v>638.03599999999994</v>
      </c>
      <c r="GQ75">
        <v>29.537400000000002</v>
      </c>
      <c r="GR75">
        <v>21.956600000000002</v>
      </c>
      <c r="GS75">
        <v>30.000299999999999</v>
      </c>
      <c r="GT75">
        <v>21.894400000000001</v>
      </c>
      <c r="GU75">
        <v>21.877500000000001</v>
      </c>
      <c r="GV75">
        <v>29.0456</v>
      </c>
      <c r="GW75">
        <v>29.307300000000001</v>
      </c>
      <c r="GX75">
        <v>100</v>
      </c>
      <c r="GY75">
        <v>29.562200000000001</v>
      </c>
      <c r="GZ75">
        <v>590.92399999999998</v>
      </c>
      <c r="HA75">
        <v>12.3391</v>
      </c>
      <c r="HB75">
        <v>101.31</v>
      </c>
      <c r="HC75">
        <v>101.3</v>
      </c>
    </row>
    <row r="76" spans="1:211" x14ac:dyDescent="0.2">
      <c r="A76">
        <v>60</v>
      </c>
      <c r="B76">
        <v>1736449823</v>
      </c>
      <c r="C76">
        <v>118</v>
      </c>
      <c r="D76" t="s">
        <v>467</v>
      </c>
      <c r="E76" t="s">
        <v>468</v>
      </c>
      <c r="F76">
        <v>2</v>
      </c>
      <c r="G76">
        <v>1736449822</v>
      </c>
      <c r="H76">
        <f t="shared" si="0"/>
        <v>2.6407871203995275E-3</v>
      </c>
      <c r="I76">
        <f t="shared" si="1"/>
        <v>2.6407871203995277</v>
      </c>
      <c r="J76">
        <f t="shared" si="2"/>
        <v>25.916834478464708</v>
      </c>
      <c r="K76">
        <f t="shared" si="3"/>
        <v>505.70600000000002</v>
      </c>
      <c r="L76">
        <f t="shared" si="4"/>
        <v>237.05567693396799</v>
      </c>
      <c r="M76">
        <f t="shared" si="5"/>
        <v>24.252743968720239</v>
      </c>
      <c r="N76">
        <f t="shared" si="6"/>
        <v>51.737879894190399</v>
      </c>
      <c r="O76">
        <f t="shared" si="7"/>
        <v>0.16371680876659644</v>
      </c>
      <c r="P76">
        <f t="shared" si="8"/>
        <v>3.5350881585871736</v>
      </c>
      <c r="Q76">
        <f t="shared" si="9"/>
        <v>0.15961829483535878</v>
      </c>
      <c r="R76">
        <f t="shared" si="10"/>
        <v>0.10012112364681688</v>
      </c>
      <c r="S76">
        <f t="shared" si="11"/>
        <v>190.44</v>
      </c>
      <c r="T76">
        <f t="shared" si="12"/>
        <v>25.320176507346122</v>
      </c>
      <c r="U76">
        <f t="shared" si="13"/>
        <v>25.320176507346122</v>
      </c>
      <c r="V76">
        <f t="shared" si="14"/>
        <v>3.2408819054360514</v>
      </c>
      <c r="W76">
        <f t="shared" si="15"/>
        <v>50.086019292777749</v>
      </c>
      <c r="X76">
        <f t="shared" si="16"/>
        <v>1.58820208997608</v>
      </c>
      <c r="Y76">
        <f t="shared" si="17"/>
        <v>3.1709489242741515</v>
      </c>
      <c r="Z76">
        <f t="shared" si="18"/>
        <v>1.6526798154599713</v>
      </c>
      <c r="AA76">
        <f t="shared" si="19"/>
        <v>-116.45871200961916</v>
      </c>
      <c r="AB76">
        <f t="shared" si="20"/>
        <v>-69.806322032486761</v>
      </c>
      <c r="AC76">
        <f t="shared" si="21"/>
        <v>-4.1826707348634358</v>
      </c>
      <c r="AD76">
        <f t="shared" si="22"/>
        <v>-7.7047769693763257E-3</v>
      </c>
      <c r="AE76">
        <f t="shared" si="23"/>
        <v>53.138825735715933</v>
      </c>
      <c r="AF76">
        <f t="shared" si="24"/>
        <v>2.6383435453617992</v>
      </c>
      <c r="AG76">
        <f t="shared" si="25"/>
        <v>25.916834478464708</v>
      </c>
      <c r="AH76">
        <v>567.86023515786906</v>
      </c>
      <c r="AI76">
        <v>513.68496363636405</v>
      </c>
      <c r="AJ76">
        <v>3.2530073880729198</v>
      </c>
      <c r="AK76">
        <v>84.5062676990527</v>
      </c>
      <c r="AL76">
        <f t="shared" si="26"/>
        <v>2.6407871203995277</v>
      </c>
      <c r="AM76">
        <v>12.4044426541868</v>
      </c>
      <c r="AN76">
        <v>15.5248909090909</v>
      </c>
      <c r="AO76">
        <v>-6.3284461137052296E-6</v>
      </c>
      <c r="AP76">
        <v>123.873733639405</v>
      </c>
      <c r="AQ76">
        <v>37</v>
      </c>
      <c r="AR76">
        <v>7</v>
      </c>
      <c r="AS76">
        <f t="shared" si="27"/>
        <v>1</v>
      </c>
      <c r="AT76">
        <f t="shared" si="28"/>
        <v>0</v>
      </c>
      <c r="AU76">
        <f t="shared" si="29"/>
        <v>54409.841730389016</v>
      </c>
      <c r="AV76">
        <f t="shared" si="30"/>
        <v>1200</v>
      </c>
      <c r="AW76">
        <f t="shared" si="31"/>
        <v>1011.5999999999999</v>
      </c>
      <c r="AX76">
        <f t="shared" si="32"/>
        <v>0.84299999999999997</v>
      </c>
      <c r="AY76">
        <f t="shared" si="33"/>
        <v>0.15870000000000001</v>
      </c>
      <c r="AZ76">
        <v>6</v>
      </c>
      <c r="BA76">
        <v>0.5</v>
      </c>
      <c r="BB76" t="s">
        <v>345</v>
      </c>
      <c r="BC76">
        <v>2</v>
      </c>
      <c r="BD76" t="b">
        <v>1</v>
      </c>
      <c r="BE76">
        <v>1736449822</v>
      </c>
      <c r="BF76">
        <v>505.70600000000002</v>
      </c>
      <c r="BG76">
        <v>571.08699999999999</v>
      </c>
      <c r="BH76">
        <v>15.5237</v>
      </c>
      <c r="BI76">
        <v>12.4062</v>
      </c>
      <c r="BJ76">
        <v>504.96100000000001</v>
      </c>
      <c r="BK76">
        <v>15.464399999999999</v>
      </c>
      <c r="BL76">
        <v>499.89800000000002</v>
      </c>
      <c r="BM76">
        <v>102.209</v>
      </c>
      <c r="BN76">
        <v>9.9218399999999998E-2</v>
      </c>
      <c r="BO76">
        <v>24.953900000000001</v>
      </c>
      <c r="BP76">
        <v>24.6312</v>
      </c>
      <c r="BQ76">
        <v>999.9</v>
      </c>
      <c r="BR76">
        <v>0</v>
      </c>
      <c r="BS76">
        <v>0</v>
      </c>
      <c r="BT76">
        <v>9998.75</v>
      </c>
      <c r="BU76">
        <v>384.74799999999999</v>
      </c>
      <c r="BV76">
        <v>127.556</v>
      </c>
      <c r="BW76">
        <v>-65.380700000000004</v>
      </c>
      <c r="BX76">
        <v>513.67999999999995</v>
      </c>
      <c r="BY76">
        <v>578.26099999999997</v>
      </c>
      <c r="BZ76">
        <v>3.1174499999999998</v>
      </c>
      <c r="CA76">
        <v>571.08699999999999</v>
      </c>
      <c r="CB76">
        <v>12.4062</v>
      </c>
      <c r="CC76">
        <v>1.58666</v>
      </c>
      <c r="CD76">
        <v>1.26803</v>
      </c>
      <c r="CE76">
        <v>13.829800000000001</v>
      </c>
      <c r="CF76">
        <v>10.4251</v>
      </c>
      <c r="CG76">
        <v>1200</v>
      </c>
      <c r="CH76">
        <v>0.9</v>
      </c>
      <c r="CI76">
        <v>0.1</v>
      </c>
      <c r="CJ76">
        <v>20</v>
      </c>
      <c r="CK76">
        <v>23455.9</v>
      </c>
      <c r="CL76">
        <v>1736449596</v>
      </c>
      <c r="CM76" t="s">
        <v>346</v>
      </c>
      <c r="CN76">
        <v>1736449594</v>
      </c>
      <c r="CO76">
        <v>1736449596</v>
      </c>
      <c r="CP76">
        <v>2</v>
      </c>
      <c r="CQ76">
        <v>0.52600000000000002</v>
      </c>
      <c r="CR76">
        <v>-1.4999999999999999E-2</v>
      </c>
      <c r="CS76">
        <v>0.63</v>
      </c>
      <c r="CT76">
        <v>3.9E-2</v>
      </c>
      <c r="CU76">
        <v>200</v>
      </c>
      <c r="CV76">
        <v>13</v>
      </c>
      <c r="CW76">
        <v>0.21</v>
      </c>
      <c r="CX76">
        <v>0.03</v>
      </c>
      <c r="CY76">
        <v>-63.616439999999997</v>
      </c>
      <c r="CZ76">
        <v>-11.1340330827069</v>
      </c>
      <c r="DA76">
        <v>1.0735731476709001</v>
      </c>
      <c r="DB76">
        <v>0</v>
      </c>
      <c r="DC76">
        <v>3.1262379999999999</v>
      </c>
      <c r="DD76">
        <v>-6.5889924812032305E-2</v>
      </c>
      <c r="DE76">
        <v>6.6465032912051197E-3</v>
      </c>
      <c r="DF76">
        <v>1</v>
      </c>
      <c r="DG76">
        <v>1</v>
      </c>
      <c r="DH76">
        <v>2</v>
      </c>
      <c r="DI76" t="s">
        <v>347</v>
      </c>
      <c r="DJ76">
        <v>3.1190799999999999</v>
      </c>
      <c r="DK76">
        <v>2.8003499999999999</v>
      </c>
      <c r="DL76">
        <v>0.116021</v>
      </c>
      <c r="DM76">
        <v>0.12797800000000001</v>
      </c>
      <c r="DN76">
        <v>8.6856799999999998E-2</v>
      </c>
      <c r="DO76">
        <v>7.4388599999999999E-2</v>
      </c>
      <c r="DP76">
        <v>24649.8</v>
      </c>
      <c r="DQ76">
        <v>22474.2</v>
      </c>
      <c r="DR76">
        <v>26678.2</v>
      </c>
      <c r="DS76">
        <v>24114.7</v>
      </c>
      <c r="DT76">
        <v>33668.400000000001</v>
      </c>
      <c r="DU76">
        <v>32507</v>
      </c>
      <c r="DV76">
        <v>40337.699999999997</v>
      </c>
      <c r="DW76">
        <v>38123.5</v>
      </c>
      <c r="DX76">
        <v>2.01172</v>
      </c>
      <c r="DY76">
        <v>2.2633299999999998</v>
      </c>
      <c r="DZ76">
        <v>0.13697100000000001</v>
      </c>
      <c r="EA76">
        <v>0</v>
      </c>
      <c r="EB76">
        <v>22.380600000000001</v>
      </c>
      <c r="EC76">
        <v>999.9</v>
      </c>
      <c r="ED76">
        <v>64.698999999999998</v>
      </c>
      <c r="EE76">
        <v>22.123999999999999</v>
      </c>
      <c r="EF76">
        <v>16.924199999999999</v>
      </c>
      <c r="EG76">
        <v>63.714799999999997</v>
      </c>
      <c r="EH76">
        <v>26.430299999999999</v>
      </c>
      <c r="EI76">
        <v>1</v>
      </c>
      <c r="EJ76">
        <v>-0.410163</v>
      </c>
      <c r="EK76">
        <v>-4.3403400000000003</v>
      </c>
      <c r="EL76">
        <v>20.2271</v>
      </c>
      <c r="EM76">
        <v>5.2641600000000004</v>
      </c>
      <c r="EN76">
        <v>12.006399999999999</v>
      </c>
      <c r="EO76">
        <v>5</v>
      </c>
      <c r="EP76">
        <v>3.28708</v>
      </c>
      <c r="EQ76">
        <v>9999</v>
      </c>
      <c r="ER76">
        <v>9999</v>
      </c>
      <c r="ES76">
        <v>999.9</v>
      </c>
      <c r="ET76">
        <v>9999</v>
      </c>
      <c r="EU76">
        <v>1.87216</v>
      </c>
      <c r="EV76">
        <v>1.8730599999999999</v>
      </c>
      <c r="EW76">
        <v>1.86924</v>
      </c>
      <c r="EX76">
        <v>1.8749499999999999</v>
      </c>
      <c r="EY76">
        <v>1.87531</v>
      </c>
      <c r="EZ76">
        <v>1.87375</v>
      </c>
      <c r="FA76">
        <v>1.87225</v>
      </c>
      <c r="FB76">
        <v>1.8713500000000001</v>
      </c>
      <c r="FC76">
        <v>5</v>
      </c>
      <c r="FD76">
        <v>0</v>
      </c>
      <c r="FE76">
        <v>0</v>
      </c>
      <c r="FF76">
        <v>0</v>
      </c>
      <c r="FG76" t="s">
        <v>348</v>
      </c>
      <c r="FH76" t="s">
        <v>349</v>
      </c>
      <c r="FI76" t="s">
        <v>350</v>
      </c>
      <c r="FJ76" t="s">
        <v>350</v>
      </c>
      <c r="FK76" t="s">
        <v>350</v>
      </c>
      <c r="FL76" t="s">
        <v>350</v>
      </c>
      <c r="FM76">
        <v>0</v>
      </c>
      <c r="FN76">
        <v>100</v>
      </c>
      <c r="FO76">
        <v>100</v>
      </c>
      <c r="FP76">
        <v>0.745</v>
      </c>
      <c r="FQ76">
        <v>5.9299999999999999E-2</v>
      </c>
      <c r="FR76">
        <v>0.34321388301456301</v>
      </c>
      <c r="FS76">
        <v>1.93526017593624E-3</v>
      </c>
      <c r="FT76">
        <v>-2.6352868309754201E-6</v>
      </c>
      <c r="FU76">
        <v>7.4988703689445403E-10</v>
      </c>
      <c r="FV76">
        <v>5.9295258707654903E-2</v>
      </c>
      <c r="FW76">
        <v>0</v>
      </c>
      <c r="FX76">
        <v>0</v>
      </c>
      <c r="FY76">
        <v>0</v>
      </c>
      <c r="FZ76">
        <v>1</v>
      </c>
      <c r="GA76">
        <v>1999</v>
      </c>
      <c r="GB76">
        <v>0</v>
      </c>
      <c r="GC76">
        <v>14</v>
      </c>
      <c r="GD76">
        <v>3.8</v>
      </c>
      <c r="GE76">
        <v>3.8</v>
      </c>
      <c r="GF76">
        <v>1.4562999999999999</v>
      </c>
      <c r="GG76">
        <v>2.50366</v>
      </c>
      <c r="GH76">
        <v>1.5979000000000001</v>
      </c>
      <c r="GI76">
        <v>2.35229</v>
      </c>
      <c r="GJ76">
        <v>1.64917</v>
      </c>
      <c r="GK76">
        <v>2.4035600000000001</v>
      </c>
      <c r="GL76">
        <v>25.737200000000001</v>
      </c>
      <c r="GM76">
        <v>14.2546</v>
      </c>
      <c r="GN76">
        <v>19</v>
      </c>
      <c r="GO76">
        <v>451.56299999999999</v>
      </c>
      <c r="GP76">
        <v>638.13099999999997</v>
      </c>
      <c r="GQ76">
        <v>29.551500000000001</v>
      </c>
      <c r="GR76">
        <v>21.957599999999999</v>
      </c>
      <c r="GS76">
        <v>30.000399999999999</v>
      </c>
      <c r="GT76">
        <v>21.895299999999999</v>
      </c>
      <c r="GU76">
        <v>21.878399999999999</v>
      </c>
      <c r="GV76">
        <v>29.3109</v>
      </c>
      <c r="GW76">
        <v>29.307300000000001</v>
      </c>
      <c r="GX76">
        <v>100</v>
      </c>
      <c r="GY76">
        <v>29.562200000000001</v>
      </c>
      <c r="GZ76">
        <v>597.68200000000002</v>
      </c>
      <c r="HA76">
        <v>12.3314</v>
      </c>
      <c r="HB76">
        <v>101.30800000000001</v>
      </c>
      <c r="HC76">
        <v>101.3</v>
      </c>
    </row>
    <row r="77" spans="1:211" x14ac:dyDescent="0.2">
      <c r="A77">
        <v>61</v>
      </c>
      <c r="B77">
        <v>1736449825</v>
      </c>
      <c r="C77">
        <v>120</v>
      </c>
      <c r="D77" t="s">
        <v>469</v>
      </c>
      <c r="E77" t="s">
        <v>470</v>
      </c>
      <c r="F77">
        <v>2</v>
      </c>
      <c r="G77">
        <v>1736449823</v>
      </c>
      <c r="H77">
        <f t="shared" si="0"/>
        <v>2.6413371070291613E-3</v>
      </c>
      <c r="I77">
        <f t="shared" si="1"/>
        <v>2.6413371070291611</v>
      </c>
      <c r="J77">
        <f t="shared" si="2"/>
        <v>26.295750923246729</v>
      </c>
      <c r="K77">
        <f t="shared" si="3"/>
        <v>508.85899999999998</v>
      </c>
      <c r="L77">
        <f t="shared" si="4"/>
        <v>236.42346677810596</v>
      </c>
      <c r="M77">
        <f t="shared" si="5"/>
        <v>24.188112259042036</v>
      </c>
      <c r="N77">
        <f t="shared" si="6"/>
        <v>52.060562277330099</v>
      </c>
      <c r="O77">
        <f t="shared" si="7"/>
        <v>0.16373727060930099</v>
      </c>
      <c r="P77">
        <f t="shared" si="8"/>
        <v>3.535899383544383</v>
      </c>
      <c r="Q77">
        <f t="shared" si="9"/>
        <v>0.15963866111582733</v>
      </c>
      <c r="R77">
        <f t="shared" si="10"/>
        <v>0.10013386182773465</v>
      </c>
      <c r="S77">
        <f t="shared" si="11"/>
        <v>190.440045</v>
      </c>
      <c r="T77">
        <f t="shared" si="12"/>
        <v>25.321627039027373</v>
      </c>
      <c r="U77">
        <f t="shared" si="13"/>
        <v>25.321627039027373</v>
      </c>
      <c r="V77">
        <f t="shared" si="14"/>
        <v>3.2411615118688655</v>
      </c>
      <c r="W77">
        <f t="shared" si="15"/>
        <v>50.08570797175409</v>
      </c>
      <c r="X77">
        <f t="shared" si="16"/>
        <v>1.5883485118898901</v>
      </c>
      <c r="Y77">
        <f t="shared" si="17"/>
        <v>3.1712609768551974</v>
      </c>
      <c r="Z77">
        <f t="shared" si="18"/>
        <v>1.6528129999789754</v>
      </c>
      <c r="AA77">
        <f t="shared" si="19"/>
        <v>-116.48296641998601</v>
      </c>
      <c r="AB77">
        <f t="shared" si="20"/>
        <v>-69.784316919095673</v>
      </c>
      <c r="AC77">
        <f t="shared" si="21"/>
        <v>-4.1804581301480974</v>
      </c>
      <c r="AD77">
        <f t="shared" si="22"/>
        <v>-7.6964692297991633E-3</v>
      </c>
      <c r="AE77">
        <f t="shared" si="23"/>
        <v>53.097914536917145</v>
      </c>
      <c r="AF77">
        <f t="shared" si="24"/>
        <v>2.6389557907977128</v>
      </c>
      <c r="AG77">
        <f t="shared" si="25"/>
        <v>26.295750923246729</v>
      </c>
      <c r="AH77">
        <v>574.66226650320596</v>
      </c>
      <c r="AI77">
        <v>520.12196969696902</v>
      </c>
      <c r="AJ77">
        <v>3.23899807036765</v>
      </c>
      <c r="AK77">
        <v>84.5062676990527</v>
      </c>
      <c r="AL77">
        <f t="shared" si="26"/>
        <v>2.6413371070291611</v>
      </c>
      <c r="AM77">
        <v>12.4056064653091</v>
      </c>
      <c r="AN77">
        <v>15.5267083916084</v>
      </c>
      <c r="AO77">
        <v>5.5660809718811197E-6</v>
      </c>
      <c r="AP77">
        <v>123.873733639405</v>
      </c>
      <c r="AQ77">
        <v>36</v>
      </c>
      <c r="AR77">
        <v>7</v>
      </c>
      <c r="AS77">
        <f t="shared" si="27"/>
        <v>1</v>
      </c>
      <c r="AT77">
        <f t="shared" si="28"/>
        <v>0</v>
      </c>
      <c r="AU77">
        <f t="shared" si="29"/>
        <v>54427.415918297767</v>
      </c>
      <c r="AV77">
        <f t="shared" si="30"/>
        <v>1200</v>
      </c>
      <c r="AW77">
        <f t="shared" si="31"/>
        <v>1011.6000179999999</v>
      </c>
      <c r="AX77">
        <f t="shared" si="32"/>
        <v>0.84300001499999988</v>
      </c>
      <c r="AY77">
        <f t="shared" si="33"/>
        <v>0.1587000375</v>
      </c>
      <c r="AZ77">
        <v>6</v>
      </c>
      <c r="BA77">
        <v>0.5</v>
      </c>
      <c r="BB77" t="s">
        <v>345</v>
      </c>
      <c r="BC77">
        <v>2</v>
      </c>
      <c r="BD77" t="b">
        <v>1</v>
      </c>
      <c r="BE77">
        <v>1736449823</v>
      </c>
      <c r="BF77">
        <v>508.85899999999998</v>
      </c>
      <c r="BG77">
        <v>574.20399999999995</v>
      </c>
      <c r="BH77">
        <v>15.5251</v>
      </c>
      <c r="BI77">
        <v>12.406750000000001</v>
      </c>
      <c r="BJ77">
        <v>508.11450000000002</v>
      </c>
      <c r="BK77">
        <v>15.4658</v>
      </c>
      <c r="BL77">
        <v>499.87700000000001</v>
      </c>
      <c r="BM77">
        <v>102.209</v>
      </c>
      <c r="BN77">
        <v>9.9423899999999996E-2</v>
      </c>
      <c r="BO77">
        <v>24.955549999999999</v>
      </c>
      <c r="BP77">
        <v>24.631250000000001</v>
      </c>
      <c r="BQ77">
        <v>999.9</v>
      </c>
      <c r="BR77">
        <v>0</v>
      </c>
      <c r="BS77">
        <v>0</v>
      </c>
      <c r="BT77">
        <v>10002.174999999999</v>
      </c>
      <c r="BU77">
        <v>384.70949999999999</v>
      </c>
      <c r="BV77">
        <v>127.5985</v>
      </c>
      <c r="BW77">
        <v>-65.344800000000006</v>
      </c>
      <c r="BX77">
        <v>516.88350000000003</v>
      </c>
      <c r="BY77">
        <v>581.41750000000002</v>
      </c>
      <c r="BZ77">
        <v>3.1183299999999998</v>
      </c>
      <c r="CA77">
        <v>574.20399999999995</v>
      </c>
      <c r="CB77">
        <v>12.406750000000001</v>
      </c>
      <c r="CC77">
        <v>1.586805</v>
      </c>
      <c r="CD77">
        <v>1.2680849999999999</v>
      </c>
      <c r="CE77">
        <v>13.831250000000001</v>
      </c>
      <c r="CF77">
        <v>10.425800000000001</v>
      </c>
      <c r="CG77">
        <v>1200</v>
      </c>
      <c r="CH77">
        <v>0.89999949999999995</v>
      </c>
      <c r="CI77">
        <v>0.10000050000000001</v>
      </c>
      <c r="CJ77">
        <v>20</v>
      </c>
      <c r="CK77">
        <v>23455.85</v>
      </c>
      <c r="CL77">
        <v>1736449596</v>
      </c>
      <c r="CM77" t="s">
        <v>346</v>
      </c>
      <c r="CN77">
        <v>1736449594</v>
      </c>
      <c r="CO77">
        <v>1736449596</v>
      </c>
      <c r="CP77">
        <v>2</v>
      </c>
      <c r="CQ77">
        <v>0.52600000000000002</v>
      </c>
      <c r="CR77">
        <v>-1.4999999999999999E-2</v>
      </c>
      <c r="CS77">
        <v>0.63</v>
      </c>
      <c r="CT77">
        <v>3.9E-2</v>
      </c>
      <c r="CU77">
        <v>200</v>
      </c>
      <c r="CV77">
        <v>13</v>
      </c>
      <c r="CW77">
        <v>0.21</v>
      </c>
      <c r="CX77">
        <v>0.03</v>
      </c>
      <c r="CY77">
        <v>-63.97437</v>
      </c>
      <c r="CZ77">
        <v>-10.323184962406</v>
      </c>
      <c r="DA77">
        <v>0.99633683365616998</v>
      </c>
      <c r="DB77">
        <v>0</v>
      </c>
      <c r="DC77">
        <v>3.1245400000000001</v>
      </c>
      <c r="DD77">
        <v>-6.4695338345858999E-2</v>
      </c>
      <c r="DE77">
        <v>6.5603864215456401E-3</v>
      </c>
      <c r="DF77">
        <v>1</v>
      </c>
      <c r="DG77">
        <v>1</v>
      </c>
      <c r="DH77">
        <v>2</v>
      </c>
      <c r="DI77" t="s">
        <v>347</v>
      </c>
      <c r="DJ77">
        <v>3.1189300000000002</v>
      </c>
      <c r="DK77">
        <v>2.8003300000000002</v>
      </c>
      <c r="DL77">
        <v>0.117062</v>
      </c>
      <c r="DM77">
        <v>0.12895599999999999</v>
      </c>
      <c r="DN77">
        <v>8.6875599999999997E-2</v>
      </c>
      <c r="DO77">
        <v>7.4393100000000004E-2</v>
      </c>
      <c r="DP77">
        <v>24621</v>
      </c>
      <c r="DQ77">
        <v>22449</v>
      </c>
      <c r="DR77">
        <v>26678.3</v>
      </c>
      <c r="DS77">
        <v>24114.7</v>
      </c>
      <c r="DT77">
        <v>33667.800000000003</v>
      </c>
      <c r="DU77">
        <v>32507.3</v>
      </c>
      <c r="DV77">
        <v>40337.599999999999</v>
      </c>
      <c r="DW77">
        <v>38123.9</v>
      </c>
      <c r="DX77">
        <v>2.0119500000000001</v>
      </c>
      <c r="DY77">
        <v>2.26315</v>
      </c>
      <c r="DZ77">
        <v>0.13692699999999999</v>
      </c>
      <c r="EA77">
        <v>0</v>
      </c>
      <c r="EB77">
        <v>22.379000000000001</v>
      </c>
      <c r="EC77">
        <v>999.9</v>
      </c>
      <c r="ED77">
        <v>64.698999999999998</v>
      </c>
      <c r="EE77">
        <v>22.143999999999998</v>
      </c>
      <c r="EF77">
        <v>16.944500000000001</v>
      </c>
      <c r="EG77">
        <v>64.234800000000007</v>
      </c>
      <c r="EH77">
        <v>26.931100000000001</v>
      </c>
      <c r="EI77">
        <v>1</v>
      </c>
      <c r="EJ77">
        <v>-0.410053</v>
      </c>
      <c r="EK77">
        <v>-4.3211500000000003</v>
      </c>
      <c r="EL77">
        <v>20.227900000000002</v>
      </c>
      <c r="EM77">
        <v>5.2637099999999997</v>
      </c>
      <c r="EN77">
        <v>12.0067</v>
      </c>
      <c r="EO77">
        <v>5</v>
      </c>
      <c r="EP77">
        <v>3.28708</v>
      </c>
      <c r="EQ77">
        <v>9999</v>
      </c>
      <c r="ER77">
        <v>9999</v>
      </c>
      <c r="ES77">
        <v>999.9</v>
      </c>
      <c r="ET77">
        <v>9999</v>
      </c>
      <c r="EU77">
        <v>1.8721399999999999</v>
      </c>
      <c r="EV77">
        <v>1.8730599999999999</v>
      </c>
      <c r="EW77">
        <v>1.8692500000000001</v>
      </c>
      <c r="EX77">
        <v>1.87497</v>
      </c>
      <c r="EY77">
        <v>1.87531</v>
      </c>
      <c r="EZ77">
        <v>1.8737699999999999</v>
      </c>
      <c r="FA77">
        <v>1.87225</v>
      </c>
      <c r="FB77">
        <v>1.8713599999999999</v>
      </c>
      <c r="FC77">
        <v>5</v>
      </c>
      <c r="FD77">
        <v>0</v>
      </c>
      <c r="FE77">
        <v>0</v>
      </c>
      <c r="FF77">
        <v>0</v>
      </c>
      <c r="FG77" t="s">
        <v>348</v>
      </c>
      <c r="FH77" t="s">
        <v>349</v>
      </c>
      <c r="FI77" t="s">
        <v>350</v>
      </c>
      <c r="FJ77" t="s">
        <v>350</v>
      </c>
      <c r="FK77" t="s">
        <v>350</v>
      </c>
      <c r="FL77" t="s">
        <v>350</v>
      </c>
      <c r="FM77">
        <v>0</v>
      </c>
      <c r="FN77">
        <v>100</v>
      </c>
      <c r="FO77">
        <v>100</v>
      </c>
      <c r="FP77">
        <v>0.74399999999999999</v>
      </c>
      <c r="FQ77">
        <v>5.9299999999999999E-2</v>
      </c>
      <c r="FR77">
        <v>0.34321388301456301</v>
      </c>
      <c r="FS77">
        <v>1.93526017593624E-3</v>
      </c>
      <c r="FT77">
        <v>-2.6352868309754201E-6</v>
      </c>
      <c r="FU77">
        <v>7.4988703689445403E-10</v>
      </c>
      <c r="FV77">
        <v>5.9295258707654903E-2</v>
      </c>
      <c r="FW77">
        <v>0</v>
      </c>
      <c r="FX77">
        <v>0</v>
      </c>
      <c r="FY77">
        <v>0</v>
      </c>
      <c r="FZ77">
        <v>1</v>
      </c>
      <c r="GA77">
        <v>1999</v>
      </c>
      <c r="GB77">
        <v>0</v>
      </c>
      <c r="GC77">
        <v>14</v>
      </c>
      <c r="GD77">
        <v>3.9</v>
      </c>
      <c r="GE77">
        <v>3.8</v>
      </c>
      <c r="GF77">
        <v>1.46851</v>
      </c>
      <c r="GG77">
        <v>2.4853499999999999</v>
      </c>
      <c r="GH77">
        <v>1.5979000000000001</v>
      </c>
      <c r="GI77">
        <v>2.35229</v>
      </c>
      <c r="GJ77">
        <v>1.64917</v>
      </c>
      <c r="GK77">
        <v>2.32544</v>
      </c>
      <c r="GL77">
        <v>25.737200000000001</v>
      </c>
      <c r="GM77">
        <v>14.2546</v>
      </c>
      <c r="GN77">
        <v>19</v>
      </c>
      <c r="GO77">
        <v>451.69499999999999</v>
      </c>
      <c r="GP77">
        <v>637.99300000000005</v>
      </c>
      <c r="GQ77">
        <v>29.565799999999999</v>
      </c>
      <c r="GR77">
        <v>21.957699999999999</v>
      </c>
      <c r="GS77">
        <v>30.000299999999999</v>
      </c>
      <c r="GT77">
        <v>21.895399999999999</v>
      </c>
      <c r="GU77">
        <v>21.878900000000002</v>
      </c>
      <c r="GV77">
        <v>29.587</v>
      </c>
      <c r="GW77">
        <v>29.601600000000001</v>
      </c>
      <c r="GX77">
        <v>100</v>
      </c>
      <c r="GY77">
        <v>29.594200000000001</v>
      </c>
      <c r="GZ77">
        <v>604.68799999999999</v>
      </c>
      <c r="HA77">
        <v>12.335599999999999</v>
      </c>
      <c r="HB77">
        <v>101.30800000000001</v>
      </c>
      <c r="HC77">
        <v>101.301</v>
      </c>
    </row>
    <row r="78" spans="1:211" x14ac:dyDescent="0.2">
      <c r="A78">
        <v>62</v>
      </c>
      <c r="B78">
        <v>1736449827</v>
      </c>
      <c r="C78">
        <v>122</v>
      </c>
      <c r="D78" t="s">
        <v>471</v>
      </c>
      <c r="E78" t="s">
        <v>472</v>
      </c>
      <c r="F78">
        <v>2</v>
      </c>
      <c r="G78">
        <v>1736449826</v>
      </c>
      <c r="H78">
        <f t="shared" si="0"/>
        <v>2.6456927730904682E-3</v>
      </c>
      <c r="I78">
        <f t="shared" si="1"/>
        <v>2.645692773090468</v>
      </c>
      <c r="J78">
        <f t="shared" si="2"/>
        <v>26.741438229057756</v>
      </c>
      <c r="K78">
        <f t="shared" si="3"/>
        <v>518.245</v>
      </c>
      <c r="L78">
        <f t="shared" si="4"/>
        <v>241.60870489633947</v>
      </c>
      <c r="M78">
        <f t="shared" si="5"/>
        <v>24.718315457284028</v>
      </c>
      <c r="N78">
        <f t="shared" si="6"/>
        <v>53.020206369039002</v>
      </c>
      <c r="O78">
        <f t="shared" si="7"/>
        <v>0.16400231149543423</v>
      </c>
      <c r="P78">
        <f t="shared" si="8"/>
        <v>3.5482219881432453</v>
      </c>
      <c r="Q78">
        <f t="shared" si="9"/>
        <v>0.15990449713450003</v>
      </c>
      <c r="R78">
        <f t="shared" si="10"/>
        <v>0.10029995502392677</v>
      </c>
      <c r="S78">
        <f t="shared" si="11"/>
        <v>190.44027</v>
      </c>
      <c r="T78">
        <f t="shared" si="12"/>
        <v>25.326929086072571</v>
      </c>
      <c r="U78">
        <f t="shared" si="13"/>
        <v>25.326929086072571</v>
      </c>
      <c r="V78">
        <f t="shared" si="14"/>
        <v>3.2421837208996194</v>
      </c>
      <c r="W78">
        <f t="shared" si="15"/>
        <v>50.0976980038077</v>
      </c>
      <c r="X78">
        <f t="shared" si="16"/>
        <v>1.58943477337698</v>
      </c>
      <c r="Y78">
        <f t="shared" si="17"/>
        <v>3.1726702757004408</v>
      </c>
      <c r="Z78">
        <f t="shared" si="18"/>
        <v>1.6527489475226393</v>
      </c>
      <c r="AA78">
        <f t="shared" si="19"/>
        <v>-116.67505129328964</v>
      </c>
      <c r="AB78">
        <f t="shared" si="20"/>
        <v>-69.616629503379912</v>
      </c>
      <c r="AC78">
        <f t="shared" si="21"/>
        <v>-4.156195963312471</v>
      </c>
      <c r="AD78">
        <f t="shared" si="22"/>
        <v>-7.6067599820390797E-3</v>
      </c>
      <c r="AE78">
        <f t="shared" si="23"/>
        <v>53.138209570096826</v>
      </c>
      <c r="AF78">
        <f t="shared" si="24"/>
        <v>2.6461559878110341</v>
      </c>
      <c r="AG78">
        <f t="shared" si="25"/>
        <v>26.741438229057756</v>
      </c>
      <c r="AH78">
        <v>581.20861295063503</v>
      </c>
      <c r="AI78">
        <v>526.42998787878798</v>
      </c>
      <c r="AJ78">
        <v>3.1931388339734701</v>
      </c>
      <c r="AK78">
        <v>84.5062676990527</v>
      </c>
      <c r="AL78">
        <f t="shared" si="26"/>
        <v>2.645692773090468</v>
      </c>
      <c r="AM78">
        <v>12.406282010907301</v>
      </c>
      <c r="AN78">
        <v>15.533264335664301</v>
      </c>
      <c r="AO78">
        <v>2.72465314316839E-5</v>
      </c>
      <c r="AP78">
        <v>123.873733639405</v>
      </c>
      <c r="AQ78">
        <v>37</v>
      </c>
      <c r="AR78">
        <v>7</v>
      </c>
      <c r="AS78">
        <f t="shared" si="27"/>
        <v>1</v>
      </c>
      <c r="AT78">
        <f t="shared" si="28"/>
        <v>0</v>
      </c>
      <c r="AU78">
        <f t="shared" si="29"/>
        <v>54697.860560392161</v>
      </c>
      <c r="AV78">
        <f t="shared" si="30"/>
        <v>1200</v>
      </c>
      <c r="AW78">
        <f t="shared" si="31"/>
        <v>1011.600108</v>
      </c>
      <c r="AX78">
        <f t="shared" si="32"/>
        <v>0.84300008999999998</v>
      </c>
      <c r="AY78">
        <f t="shared" si="33"/>
        <v>0.158700225</v>
      </c>
      <c r="AZ78">
        <v>6</v>
      </c>
      <c r="BA78">
        <v>0.5</v>
      </c>
      <c r="BB78" t="s">
        <v>345</v>
      </c>
      <c r="BC78">
        <v>2</v>
      </c>
      <c r="BD78" t="b">
        <v>1</v>
      </c>
      <c r="BE78">
        <v>1736449826</v>
      </c>
      <c r="BF78">
        <v>518.245</v>
      </c>
      <c r="BG78">
        <v>583.69299999999998</v>
      </c>
      <c r="BH78">
        <v>15.5359</v>
      </c>
      <c r="BI78">
        <v>12.408099999999999</v>
      </c>
      <c r="BJ78">
        <v>517.50199999999995</v>
      </c>
      <c r="BK78">
        <v>15.476599999999999</v>
      </c>
      <c r="BL78">
        <v>499.721</v>
      </c>
      <c r="BM78">
        <v>102.208</v>
      </c>
      <c r="BN78">
        <v>9.9222199999999997E-2</v>
      </c>
      <c r="BO78">
        <v>24.963000000000001</v>
      </c>
      <c r="BP78">
        <v>24.636500000000002</v>
      </c>
      <c r="BQ78">
        <v>999.9</v>
      </c>
      <c r="BR78">
        <v>0</v>
      </c>
      <c r="BS78">
        <v>0</v>
      </c>
      <c r="BT78">
        <v>10054.4</v>
      </c>
      <c r="BU78">
        <v>384.64600000000002</v>
      </c>
      <c r="BV78">
        <v>127.736</v>
      </c>
      <c r="BW78">
        <v>-65.448400000000007</v>
      </c>
      <c r="BX78">
        <v>526.423</v>
      </c>
      <c r="BY78">
        <v>591.02599999999995</v>
      </c>
      <c r="BZ78">
        <v>3.1278899999999998</v>
      </c>
      <c r="CA78">
        <v>583.69299999999998</v>
      </c>
      <c r="CB78">
        <v>12.408099999999999</v>
      </c>
      <c r="CC78">
        <v>1.58789</v>
      </c>
      <c r="CD78">
        <v>1.2682</v>
      </c>
      <c r="CE78">
        <v>13.841799999999999</v>
      </c>
      <c r="CF78">
        <v>10.427199999999999</v>
      </c>
      <c r="CG78">
        <v>1200</v>
      </c>
      <c r="CH78">
        <v>0.89999700000000005</v>
      </c>
      <c r="CI78">
        <v>0.10000299999999999</v>
      </c>
      <c r="CJ78">
        <v>20</v>
      </c>
      <c r="CK78">
        <v>23455.8</v>
      </c>
      <c r="CL78">
        <v>1736449596</v>
      </c>
      <c r="CM78" t="s">
        <v>346</v>
      </c>
      <c r="CN78">
        <v>1736449594</v>
      </c>
      <c r="CO78">
        <v>1736449596</v>
      </c>
      <c r="CP78">
        <v>2</v>
      </c>
      <c r="CQ78">
        <v>0.52600000000000002</v>
      </c>
      <c r="CR78">
        <v>-1.4999999999999999E-2</v>
      </c>
      <c r="CS78">
        <v>0.63</v>
      </c>
      <c r="CT78">
        <v>3.9E-2</v>
      </c>
      <c r="CU78">
        <v>200</v>
      </c>
      <c r="CV78">
        <v>13</v>
      </c>
      <c r="CW78">
        <v>0.21</v>
      </c>
      <c r="CX78">
        <v>0.03</v>
      </c>
      <c r="CY78">
        <v>-64.269390000000001</v>
      </c>
      <c r="CZ78">
        <v>-9.2187428571428605</v>
      </c>
      <c r="DA78">
        <v>0.90146237242604899</v>
      </c>
      <c r="DB78">
        <v>0</v>
      </c>
      <c r="DC78">
        <v>3.1231819999999999</v>
      </c>
      <c r="DD78">
        <v>-5.4722706766919697E-2</v>
      </c>
      <c r="DE78">
        <v>5.9635070218790097E-3</v>
      </c>
      <c r="DF78">
        <v>1</v>
      </c>
      <c r="DG78">
        <v>1</v>
      </c>
      <c r="DH78">
        <v>2</v>
      </c>
      <c r="DI78" t="s">
        <v>347</v>
      </c>
      <c r="DJ78">
        <v>3.1188099999999999</v>
      </c>
      <c r="DK78">
        <v>2.8001900000000002</v>
      </c>
      <c r="DL78">
        <v>0.11808299999999999</v>
      </c>
      <c r="DM78">
        <v>0.12998299999999999</v>
      </c>
      <c r="DN78">
        <v>8.6911100000000005E-2</v>
      </c>
      <c r="DO78">
        <v>7.4391600000000002E-2</v>
      </c>
      <c r="DP78">
        <v>24592.6</v>
      </c>
      <c r="DQ78">
        <v>22422.5</v>
      </c>
      <c r="DR78">
        <v>26678.3</v>
      </c>
      <c r="DS78">
        <v>24114.6</v>
      </c>
      <c r="DT78">
        <v>33667.9</v>
      </c>
      <c r="DU78">
        <v>32507.3</v>
      </c>
      <c r="DV78">
        <v>40339.300000000003</v>
      </c>
      <c r="DW78">
        <v>38123.800000000003</v>
      </c>
      <c r="DX78">
        <v>2.0114800000000002</v>
      </c>
      <c r="DY78">
        <v>2.26315</v>
      </c>
      <c r="DZ78">
        <v>0.13747799999999999</v>
      </c>
      <c r="EA78">
        <v>0</v>
      </c>
      <c r="EB78">
        <v>22.377600000000001</v>
      </c>
      <c r="EC78">
        <v>999.9</v>
      </c>
      <c r="ED78">
        <v>64.698999999999998</v>
      </c>
      <c r="EE78">
        <v>22.123999999999999</v>
      </c>
      <c r="EF78">
        <v>16.925699999999999</v>
      </c>
      <c r="EG78">
        <v>64.004800000000003</v>
      </c>
      <c r="EH78">
        <v>26.814900000000002</v>
      </c>
      <c r="EI78">
        <v>1</v>
      </c>
      <c r="EJ78">
        <v>-0.410132</v>
      </c>
      <c r="EK78">
        <v>-4.3506799999999997</v>
      </c>
      <c r="EL78">
        <v>20.227</v>
      </c>
      <c r="EM78">
        <v>5.2631100000000002</v>
      </c>
      <c r="EN78">
        <v>12.007</v>
      </c>
      <c r="EO78">
        <v>4.9998500000000003</v>
      </c>
      <c r="EP78">
        <v>3.2869799999999998</v>
      </c>
      <c r="EQ78">
        <v>9999</v>
      </c>
      <c r="ER78">
        <v>9999</v>
      </c>
      <c r="ES78">
        <v>999.9</v>
      </c>
      <c r="ET78">
        <v>9999</v>
      </c>
      <c r="EU78">
        <v>1.87215</v>
      </c>
      <c r="EV78">
        <v>1.87304</v>
      </c>
      <c r="EW78">
        <v>1.8692299999999999</v>
      </c>
      <c r="EX78">
        <v>1.8749800000000001</v>
      </c>
      <c r="EY78">
        <v>1.87531</v>
      </c>
      <c r="EZ78">
        <v>1.8737600000000001</v>
      </c>
      <c r="FA78">
        <v>1.87225</v>
      </c>
      <c r="FB78">
        <v>1.8713500000000001</v>
      </c>
      <c r="FC78">
        <v>5</v>
      </c>
      <c r="FD78">
        <v>0</v>
      </c>
      <c r="FE78">
        <v>0</v>
      </c>
      <c r="FF78">
        <v>0</v>
      </c>
      <c r="FG78" t="s">
        <v>348</v>
      </c>
      <c r="FH78" t="s">
        <v>349</v>
      </c>
      <c r="FI78" t="s">
        <v>350</v>
      </c>
      <c r="FJ78" t="s">
        <v>350</v>
      </c>
      <c r="FK78" t="s">
        <v>350</v>
      </c>
      <c r="FL78" t="s">
        <v>350</v>
      </c>
      <c r="FM78">
        <v>0</v>
      </c>
      <c r="FN78">
        <v>100</v>
      </c>
      <c r="FO78">
        <v>100</v>
      </c>
      <c r="FP78">
        <v>0.74199999999999999</v>
      </c>
      <c r="FQ78">
        <v>5.9299999999999999E-2</v>
      </c>
      <c r="FR78">
        <v>0.34321388301456301</v>
      </c>
      <c r="FS78">
        <v>1.93526017593624E-3</v>
      </c>
      <c r="FT78">
        <v>-2.6352868309754201E-6</v>
      </c>
      <c r="FU78">
        <v>7.4988703689445403E-10</v>
      </c>
      <c r="FV78">
        <v>5.9295258707654903E-2</v>
      </c>
      <c r="FW78">
        <v>0</v>
      </c>
      <c r="FX78">
        <v>0</v>
      </c>
      <c r="FY78">
        <v>0</v>
      </c>
      <c r="FZ78">
        <v>1</v>
      </c>
      <c r="GA78">
        <v>1999</v>
      </c>
      <c r="GB78">
        <v>0</v>
      </c>
      <c r="GC78">
        <v>14</v>
      </c>
      <c r="GD78">
        <v>3.9</v>
      </c>
      <c r="GE78">
        <v>3.9</v>
      </c>
      <c r="GF78">
        <v>1.48193</v>
      </c>
      <c r="GG78">
        <v>2.47681</v>
      </c>
      <c r="GH78">
        <v>1.5979000000000001</v>
      </c>
      <c r="GI78">
        <v>2.35229</v>
      </c>
      <c r="GJ78">
        <v>1.64917</v>
      </c>
      <c r="GK78">
        <v>2.48291</v>
      </c>
      <c r="GL78">
        <v>25.737200000000001</v>
      </c>
      <c r="GM78">
        <v>14.263400000000001</v>
      </c>
      <c r="GN78">
        <v>19</v>
      </c>
      <c r="GO78">
        <v>451.42700000000002</v>
      </c>
      <c r="GP78">
        <v>638.005</v>
      </c>
      <c r="GQ78">
        <v>29.5779</v>
      </c>
      <c r="GR78">
        <v>21.957999999999998</v>
      </c>
      <c r="GS78">
        <v>30.0002</v>
      </c>
      <c r="GT78">
        <v>21.8962</v>
      </c>
      <c r="GU78">
        <v>21.8797</v>
      </c>
      <c r="GV78">
        <v>29.856100000000001</v>
      </c>
      <c r="GW78">
        <v>29.601600000000001</v>
      </c>
      <c r="GX78">
        <v>100</v>
      </c>
      <c r="GY78">
        <v>29.594200000000001</v>
      </c>
      <c r="GZ78">
        <v>611.447</v>
      </c>
      <c r="HA78">
        <v>12.3171</v>
      </c>
      <c r="HB78">
        <v>101.31100000000001</v>
      </c>
      <c r="HC78">
        <v>101.3</v>
      </c>
    </row>
    <row r="79" spans="1:211" x14ac:dyDescent="0.2">
      <c r="A79">
        <v>63</v>
      </c>
      <c r="B79">
        <v>1736449829</v>
      </c>
      <c r="C79">
        <v>124</v>
      </c>
      <c r="D79" t="s">
        <v>473</v>
      </c>
      <c r="E79" t="s">
        <v>474</v>
      </c>
      <c r="F79">
        <v>2</v>
      </c>
      <c r="G79">
        <v>1736449827</v>
      </c>
      <c r="H79">
        <f t="shared" si="0"/>
        <v>2.649192153496033E-3</v>
      </c>
      <c r="I79">
        <f t="shared" si="1"/>
        <v>2.649192153496033</v>
      </c>
      <c r="J79">
        <f t="shared" si="2"/>
        <v>27.05407561934236</v>
      </c>
      <c r="K79">
        <f t="shared" si="3"/>
        <v>521.33550000000002</v>
      </c>
      <c r="L79">
        <f t="shared" si="4"/>
        <v>241.77105870194433</v>
      </c>
      <c r="M79">
        <f t="shared" si="5"/>
        <v>24.734763957347507</v>
      </c>
      <c r="N79">
        <f t="shared" si="6"/>
        <v>53.336038665334428</v>
      </c>
      <c r="O79">
        <f t="shared" si="7"/>
        <v>0.16415512370053839</v>
      </c>
      <c r="P79">
        <f t="shared" si="8"/>
        <v>3.5424363095471962</v>
      </c>
      <c r="Q79">
        <f t="shared" si="9"/>
        <v>0.16004324814844659</v>
      </c>
      <c r="R79">
        <f t="shared" si="10"/>
        <v>0.10038788711050151</v>
      </c>
      <c r="S79">
        <f t="shared" si="11"/>
        <v>190.44027</v>
      </c>
      <c r="T79">
        <f t="shared" si="12"/>
        <v>25.330526666816024</v>
      </c>
      <c r="U79">
        <f t="shared" si="13"/>
        <v>25.330526666816024</v>
      </c>
      <c r="V79">
        <f t="shared" si="14"/>
        <v>3.2428774774632538</v>
      </c>
      <c r="W79">
        <f t="shared" si="15"/>
        <v>50.085052408005915</v>
      </c>
      <c r="X79">
        <f t="shared" si="16"/>
        <v>1.5893937057598599</v>
      </c>
      <c r="Y79">
        <f t="shared" si="17"/>
        <v>3.1733893234497264</v>
      </c>
      <c r="Z79">
        <f t="shared" si="18"/>
        <v>1.6534837717033939</v>
      </c>
      <c r="AA79">
        <f t="shared" si="19"/>
        <v>-116.82937396917505</v>
      </c>
      <c r="AB79">
        <f t="shared" si="20"/>
        <v>-69.464455656589038</v>
      </c>
      <c r="AC79">
        <f t="shared" si="21"/>
        <v>-4.1540388650201177</v>
      </c>
      <c r="AD79">
        <f t="shared" si="22"/>
        <v>-7.5984907842041594E-3</v>
      </c>
      <c r="AE79">
        <f t="shared" si="23"/>
        <v>53.314220835841986</v>
      </c>
      <c r="AF79">
        <f t="shared" si="24"/>
        <v>2.6469777171475171</v>
      </c>
      <c r="AG79">
        <f t="shared" si="25"/>
        <v>27.05407561934236</v>
      </c>
      <c r="AH79">
        <v>587.56421564068899</v>
      </c>
      <c r="AI79">
        <v>532.68956969697001</v>
      </c>
      <c r="AJ79">
        <v>3.1530387216095801</v>
      </c>
      <c r="AK79">
        <v>84.5062676990527</v>
      </c>
      <c r="AL79">
        <f t="shared" si="26"/>
        <v>2.649192153496033</v>
      </c>
      <c r="AM79">
        <v>12.407075519086501</v>
      </c>
      <c r="AN79">
        <v>15.537842657342701</v>
      </c>
      <c r="AO79">
        <v>3.8453523883626502E-5</v>
      </c>
      <c r="AP79">
        <v>123.873733639405</v>
      </c>
      <c r="AQ79">
        <v>37</v>
      </c>
      <c r="AR79">
        <v>7</v>
      </c>
      <c r="AS79">
        <f t="shared" si="27"/>
        <v>1</v>
      </c>
      <c r="AT79">
        <f t="shared" si="28"/>
        <v>0</v>
      </c>
      <c r="AU79">
        <f t="shared" si="29"/>
        <v>54569.443542246008</v>
      </c>
      <c r="AV79">
        <f t="shared" si="30"/>
        <v>1200</v>
      </c>
      <c r="AW79">
        <f t="shared" si="31"/>
        <v>1011.600108</v>
      </c>
      <c r="AX79">
        <f t="shared" si="32"/>
        <v>0.84300008999999998</v>
      </c>
      <c r="AY79">
        <f t="shared" si="33"/>
        <v>0.158700225</v>
      </c>
      <c r="AZ79">
        <v>6</v>
      </c>
      <c r="BA79">
        <v>0.5</v>
      </c>
      <c r="BB79" t="s">
        <v>345</v>
      </c>
      <c r="BC79">
        <v>2</v>
      </c>
      <c r="BD79" t="b">
        <v>1</v>
      </c>
      <c r="BE79">
        <v>1736449827</v>
      </c>
      <c r="BF79">
        <v>521.33550000000002</v>
      </c>
      <c r="BG79">
        <v>587.00049999999999</v>
      </c>
      <c r="BH79">
        <v>15.535600000000001</v>
      </c>
      <c r="BI79">
        <v>12.40705</v>
      </c>
      <c r="BJ79">
        <v>520.59349999999995</v>
      </c>
      <c r="BK79">
        <v>15.4763</v>
      </c>
      <c r="BL79">
        <v>499.75650000000002</v>
      </c>
      <c r="BM79">
        <v>102.20699999999999</v>
      </c>
      <c r="BN79">
        <v>9.955435E-2</v>
      </c>
      <c r="BO79">
        <v>24.966799999999999</v>
      </c>
      <c r="BP79">
        <v>24.6403</v>
      </c>
      <c r="BQ79">
        <v>999.9</v>
      </c>
      <c r="BR79">
        <v>0</v>
      </c>
      <c r="BS79">
        <v>0</v>
      </c>
      <c r="BT79">
        <v>10030</v>
      </c>
      <c r="BU79">
        <v>384.6585</v>
      </c>
      <c r="BV79">
        <v>127.78449999999999</v>
      </c>
      <c r="BW79">
        <v>-65.665199999999999</v>
      </c>
      <c r="BX79">
        <v>529.5625</v>
      </c>
      <c r="BY79">
        <v>594.375</v>
      </c>
      <c r="BZ79">
        <v>3.1285599999999998</v>
      </c>
      <c r="CA79">
        <v>587.00049999999999</v>
      </c>
      <c r="CB79">
        <v>12.40705</v>
      </c>
      <c r="CC79">
        <v>1.5878399999999999</v>
      </c>
      <c r="CD79">
        <v>1.2680849999999999</v>
      </c>
      <c r="CE79">
        <v>13.8413</v>
      </c>
      <c r="CF79">
        <v>10.425800000000001</v>
      </c>
      <c r="CG79">
        <v>1200</v>
      </c>
      <c r="CH79">
        <v>0.89999700000000005</v>
      </c>
      <c r="CI79">
        <v>0.10000299999999999</v>
      </c>
      <c r="CJ79">
        <v>20</v>
      </c>
      <c r="CK79">
        <v>23455.8</v>
      </c>
      <c r="CL79">
        <v>1736449596</v>
      </c>
      <c r="CM79" t="s">
        <v>346</v>
      </c>
      <c r="CN79">
        <v>1736449594</v>
      </c>
      <c r="CO79">
        <v>1736449596</v>
      </c>
      <c r="CP79">
        <v>2</v>
      </c>
      <c r="CQ79">
        <v>0.52600000000000002</v>
      </c>
      <c r="CR79">
        <v>-1.4999999999999999E-2</v>
      </c>
      <c r="CS79">
        <v>0.63</v>
      </c>
      <c r="CT79">
        <v>3.9E-2</v>
      </c>
      <c r="CU79">
        <v>200</v>
      </c>
      <c r="CV79">
        <v>13</v>
      </c>
      <c r="CW79">
        <v>0.21</v>
      </c>
      <c r="CX79">
        <v>0.03</v>
      </c>
      <c r="CY79">
        <v>-64.543615000000003</v>
      </c>
      <c r="CZ79">
        <v>-8.3946721804511508</v>
      </c>
      <c r="DA79">
        <v>0.82913937506006896</v>
      </c>
      <c r="DB79">
        <v>0</v>
      </c>
      <c r="DC79">
        <v>3.1227420000000001</v>
      </c>
      <c r="DD79">
        <v>-2.61437593984938E-2</v>
      </c>
      <c r="DE79">
        <v>5.3541326094896403E-3</v>
      </c>
      <c r="DF79">
        <v>1</v>
      </c>
      <c r="DG79">
        <v>1</v>
      </c>
      <c r="DH79">
        <v>2</v>
      </c>
      <c r="DI79" t="s">
        <v>347</v>
      </c>
      <c r="DJ79">
        <v>3.11924</v>
      </c>
      <c r="DK79">
        <v>2.80071</v>
      </c>
      <c r="DL79">
        <v>0.119099</v>
      </c>
      <c r="DM79">
        <v>0.13103799999999999</v>
      </c>
      <c r="DN79">
        <v>8.6903900000000006E-2</v>
      </c>
      <c r="DO79">
        <v>7.43703E-2</v>
      </c>
      <c r="DP79">
        <v>24564.7</v>
      </c>
      <c r="DQ79">
        <v>22395.4</v>
      </c>
      <c r="DR79">
        <v>26678.9</v>
      </c>
      <c r="DS79">
        <v>24114.6</v>
      </c>
      <c r="DT79">
        <v>33668.199999999997</v>
      </c>
      <c r="DU79">
        <v>32508.1</v>
      </c>
      <c r="DV79">
        <v>40339.199999999997</v>
      </c>
      <c r="DW79">
        <v>38123.599999999999</v>
      </c>
      <c r="DX79">
        <v>2.012</v>
      </c>
      <c r="DY79">
        <v>2.2627700000000002</v>
      </c>
      <c r="DZ79">
        <v>0.138268</v>
      </c>
      <c r="EA79">
        <v>0</v>
      </c>
      <c r="EB79">
        <v>22.3767</v>
      </c>
      <c r="EC79">
        <v>999.9</v>
      </c>
      <c r="ED79">
        <v>64.698999999999998</v>
      </c>
      <c r="EE79">
        <v>22.123999999999999</v>
      </c>
      <c r="EF79">
        <v>16.924499999999998</v>
      </c>
      <c r="EG79">
        <v>63.9848</v>
      </c>
      <c r="EH79">
        <v>26.5184</v>
      </c>
      <c r="EI79">
        <v>1</v>
      </c>
      <c r="EJ79">
        <v>-0.40993400000000002</v>
      </c>
      <c r="EK79">
        <v>-4.3228</v>
      </c>
      <c r="EL79">
        <v>20.228000000000002</v>
      </c>
      <c r="EM79">
        <v>5.26356</v>
      </c>
      <c r="EN79">
        <v>12.007300000000001</v>
      </c>
      <c r="EO79">
        <v>5</v>
      </c>
      <c r="EP79">
        <v>3.2870499999999998</v>
      </c>
      <c r="EQ79">
        <v>9999</v>
      </c>
      <c r="ER79">
        <v>9999</v>
      </c>
      <c r="ES79">
        <v>999.9</v>
      </c>
      <c r="ET79">
        <v>9999</v>
      </c>
      <c r="EU79">
        <v>1.87218</v>
      </c>
      <c r="EV79">
        <v>1.87304</v>
      </c>
      <c r="EW79">
        <v>1.86924</v>
      </c>
      <c r="EX79">
        <v>1.8749800000000001</v>
      </c>
      <c r="EY79">
        <v>1.87531</v>
      </c>
      <c r="EZ79">
        <v>1.87375</v>
      </c>
      <c r="FA79">
        <v>1.87225</v>
      </c>
      <c r="FB79">
        <v>1.87134</v>
      </c>
      <c r="FC79">
        <v>5</v>
      </c>
      <c r="FD79">
        <v>0</v>
      </c>
      <c r="FE79">
        <v>0</v>
      </c>
      <c r="FF79">
        <v>0</v>
      </c>
      <c r="FG79" t="s">
        <v>348</v>
      </c>
      <c r="FH79" t="s">
        <v>349</v>
      </c>
      <c r="FI79" t="s">
        <v>350</v>
      </c>
      <c r="FJ79" t="s">
        <v>350</v>
      </c>
      <c r="FK79" t="s">
        <v>350</v>
      </c>
      <c r="FL79" t="s">
        <v>350</v>
      </c>
      <c r="FM79">
        <v>0</v>
      </c>
      <c r="FN79">
        <v>100</v>
      </c>
      <c r="FO79">
        <v>100</v>
      </c>
      <c r="FP79">
        <v>0.74099999999999999</v>
      </c>
      <c r="FQ79">
        <v>5.9299999999999999E-2</v>
      </c>
      <c r="FR79">
        <v>0.34321388301456301</v>
      </c>
      <c r="FS79">
        <v>1.93526017593624E-3</v>
      </c>
      <c r="FT79">
        <v>-2.6352868309754201E-6</v>
      </c>
      <c r="FU79">
        <v>7.4988703689445403E-10</v>
      </c>
      <c r="FV79">
        <v>5.9295258707654903E-2</v>
      </c>
      <c r="FW79">
        <v>0</v>
      </c>
      <c r="FX79">
        <v>0</v>
      </c>
      <c r="FY79">
        <v>0</v>
      </c>
      <c r="FZ79">
        <v>1</v>
      </c>
      <c r="GA79">
        <v>1999</v>
      </c>
      <c r="GB79">
        <v>0</v>
      </c>
      <c r="GC79">
        <v>14</v>
      </c>
      <c r="GD79">
        <v>3.9</v>
      </c>
      <c r="GE79">
        <v>3.9</v>
      </c>
      <c r="GF79">
        <v>1.49658</v>
      </c>
      <c r="GG79">
        <v>2.5</v>
      </c>
      <c r="GH79">
        <v>1.5979000000000001</v>
      </c>
      <c r="GI79">
        <v>2.35229</v>
      </c>
      <c r="GJ79">
        <v>1.64917</v>
      </c>
      <c r="GK79">
        <v>2.4291999999999998</v>
      </c>
      <c r="GL79">
        <v>25.737200000000001</v>
      </c>
      <c r="GM79">
        <v>14.2546</v>
      </c>
      <c r="GN79">
        <v>19</v>
      </c>
      <c r="GO79">
        <v>451.74200000000002</v>
      </c>
      <c r="GP79">
        <v>637.70600000000002</v>
      </c>
      <c r="GQ79">
        <v>29.5946</v>
      </c>
      <c r="GR79">
        <v>21.959</v>
      </c>
      <c r="GS79">
        <v>30.000299999999999</v>
      </c>
      <c r="GT79">
        <v>21.897200000000002</v>
      </c>
      <c r="GU79">
        <v>21.880400000000002</v>
      </c>
      <c r="GV79">
        <v>30.1281</v>
      </c>
      <c r="GW79">
        <v>29.601600000000001</v>
      </c>
      <c r="GX79">
        <v>100</v>
      </c>
      <c r="GY79">
        <v>29.6173</v>
      </c>
      <c r="GZ79">
        <v>618.255</v>
      </c>
      <c r="HA79">
        <v>12.3271</v>
      </c>
      <c r="HB79">
        <v>101.31100000000001</v>
      </c>
      <c r="HC79">
        <v>101.3</v>
      </c>
    </row>
    <row r="80" spans="1:211" x14ac:dyDescent="0.2">
      <c r="A80">
        <v>64</v>
      </c>
      <c r="B80">
        <v>1736449831</v>
      </c>
      <c r="C80">
        <v>126</v>
      </c>
      <c r="D80" t="s">
        <v>475</v>
      </c>
      <c r="E80" t="s">
        <v>476</v>
      </c>
      <c r="F80">
        <v>2</v>
      </c>
      <c r="G80">
        <v>1736449830</v>
      </c>
      <c r="H80">
        <f t="shared" si="0"/>
        <v>2.6484151703789986E-3</v>
      </c>
      <c r="I80">
        <f t="shared" si="1"/>
        <v>2.6484151703789984</v>
      </c>
      <c r="J80">
        <f t="shared" si="2"/>
        <v>27.331661243332075</v>
      </c>
      <c r="K80">
        <f t="shared" si="3"/>
        <v>530.61199999999997</v>
      </c>
      <c r="L80">
        <f t="shared" si="4"/>
        <v>247.46973831788054</v>
      </c>
      <c r="M80">
        <f t="shared" si="5"/>
        <v>25.317697203737591</v>
      </c>
      <c r="N80">
        <f t="shared" si="6"/>
        <v>54.284915965819998</v>
      </c>
      <c r="O80">
        <f t="shared" si="7"/>
        <v>0.16380218760268239</v>
      </c>
      <c r="P80">
        <f t="shared" si="8"/>
        <v>3.5293881023724349</v>
      </c>
      <c r="Q80">
        <f t="shared" si="9"/>
        <v>0.15969300849160475</v>
      </c>
      <c r="R80">
        <f t="shared" si="10"/>
        <v>0.10016873784441171</v>
      </c>
      <c r="S80">
        <f t="shared" si="11"/>
        <v>190.44009</v>
      </c>
      <c r="T80">
        <f t="shared" si="12"/>
        <v>25.345261604350387</v>
      </c>
      <c r="U80">
        <f t="shared" si="13"/>
        <v>25.345261604350387</v>
      </c>
      <c r="V80">
        <f t="shared" si="14"/>
        <v>3.2457203128102643</v>
      </c>
      <c r="W80">
        <f t="shared" si="15"/>
        <v>50.036814431869622</v>
      </c>
      <c r="X80">
        <f t="shared" si="16"/>
        <v>1.5891227482550001</v>
      </c>
      <c r="Y80">
        <f t="shared" si="17"/>
        <v>3.175907112189881</v>
      </c>
      <c r="Z80">
        <f t="shared" si="18"/>
        <v>1.6565975645552642</v>
      </c>
      <c r="AA80">
        <f t="shared" si="19"/>
        <v>-116.79510901371384</v>
      </c>
      <c r="AB80">
        <f t="shared" si="20"/>
        <v>-69.481625041302593</v>
      </c>
      <c r="AC80">
        <f t="shared" si="21"/>
        <v>-4.1710152156325613</v>
      </c>
      <c r="AD80">
        <f t="shared" si="22"/>
        <v>-7.6592706490004048E-3</v>
      </c>
      <c r="AE80">
        <f t="shared" si="23"/>
        <v>54.016411828222274</v>
      </c>
      <c r="AF80">
        <f t="shared" si="24"/>
        <v>2.653905729191532</v>
      </c>
      <c r="AG80">
        <f t="shared" si="25"/>
        <v>27.331661243332075</v>
      </c>
      <c r="AH80">
        <v>594.08010623364203</v>
      </c>
      <c r="AI80">
        <v>538.97901818181799</v>
      </c>
      <c r="AJ80">
        <v>3.1414842813199999</v>
      </c>
      <c r="AK80">
        <v>84.5062676990527</v>
      </c>
      <c r="AL80">
        <f t="shared" si="26"/>
        <v>2.6484151703789984</v>
      </c>
      <c r="AM80">
        <v>12.4077859481507</v>
      </c>
      <c r="AN80">
        <v>15.536072027972001</v>
      </c>
      <c r="AO80">
        <v>3.1136970152041901E-5</v>
      </c>
      <c r="AP80">
        <v>123.873733639405</v>
      </c>
      <c r="AQ80">
        <v>37</v>
      </c>
      <c r="AR80">
        <v>7</v>
      </c>
      <c r="AS80">
        <f t="shared" si="27"/>
        <v>1</v>
      </c>
      <c r="AT80">
        <f t="shared" si="28"/>
        <v>0</v>
      </c>
      <c r="AU80">
        <f t="shared" si="29"/>
        <v>54279.471358150549</v>
      </c>
      <c r="AV80">
        <f t="shared" si="30"/>
        <v>1200</v>
      </c>
      <c r="AW80">
        <f t="shared" si="31"/>
        <v>1011.600036</v>
      </c>
      <c r="AX80">
        <f t="shared" si="32"/>
        <v>0.84300003000000001</v>
      </c>
      <c r="AY80">
        <f t="shared" si="33"/>
        <v>0.158700075</v>
      </c>
      <c r="AZ80">
        <v>6</v>
      </c>
      <c r="BA80">
        <v>0.5</v>
      </c>
      <c r="BB80" t="s">
        <v>345</v>
      </c>
      <c r="BC80">
        <v>2</v>
      </c>
      <c r="BD80" t="b">
        <v>1</v>
      </c>
      <c r="BE80">
        <v>1736449830</v>
      </c>
      <c r="BF80">
        <v>530.61199999999997</v>
      </c>
      <c r="BG80">
        <v>597.11900000000003</v>
      </c>
      <c r="BH80">
        <v>15.532999999999999</v>
      </c>
      <c r="BI80">
        <v>12.3979</v>
      </c>
      <c r="BJ80">
        <v>529.87199999999996</v>
      </c>
      <c r="BK80">
        <v>15.473699999999999</v>
      </c>
      <c r="BL80">
        <v>500.01900000000001</v>
      </c>
      <c r="BM80">
        <v>102.206</v>
      </c>
      <c r="BN80">
        <v>0.100235</v>
      </c>
      <c r="BO80">
        <v>24.9801</v>
      </c>
      <c r="BP80">
        <v>24.6568</v>
      </c>
      <c r="BQ80">
        <v>999.9</v>
      </c>
      <c r="BR80">
        <v>0</v>
      </c>
      <c r="BS80">
        <v>0</v>
      </c>
      <c r="BT80">
        <v>9975</v>
      </c>
      <c r="BU80">
        <v>384.71</v>
      </c>
      <c r="BV80">
        <v>127.80500000000001</v>
      </c>
      <c r="BW80">
        <v>-66.506699999999995</v>
      </c>
      <c r="BX80">
        <v>538.98400000000004</v>
      </c>
      <c r="BY80">
        <v>604.61500000000001</v>
      </c>
      <c r="BZ80">
        <v>3.1350799999999999</v>
      </c>
      <c r="CA80">
        <v>597.11900000000003</v>
      </c>
      <c r="CB80">
        <v>12.3979</v>
      </c>
      <c r="CC80">
        <v>1.5875600000000001</v>
      </c>
      <c r="CD80">
        <v>1.2671399999999999</v>
      </c>
      <c r="CE80">
        <v>13.8386</v>
      </c>
      <c r="CF80">
        <v>10.4147</v>
      </c>
      <c r="CG80">
        <v>1200</v>
      </c>
      <c r="CH80">
        <v>0.89999899999999999</v>
      </c>
      <c r="CI80">
        <v>0.10000100000000001</v>
      </c>
      <c r="CJ80">
        <v>20</v>
      </c>
      <c r="CK80">
        <v>23455.7</v>
      </c>
      <c r="CL80">
        <v>1736449596</v>
      </c>
      <c r="CM80" t="s">
        <v>346</v>
      </c>
      <c r="CN80">
        <v>1736449594</v>
      </c>
      <c r="CO80">
        <v>1736449596</v>
      </c>
      <c r="CP80">
        <v>2</v>
      </c>
      <c r="CQ80">
        <v>0.52600000000000002</v>
      </c>
      <c r="CR80">
        <v>-1.4999999999999999E-2</v>
      </c>
      <c r="CS80">
        <v>0.63</v>
      </c>
      <c r="CT80">
        <v>3.9E-2</v>
      </c>
      <c r="CU80">
        <v>200</v>
      </c>
      <c r="CV80">
        <v>13</v>
      </c>
      <c r="CW80">
        <v>0.21</v>
      </c>
      <c r="CX80">
        <v>0.03</v>
      </c>
      <c r="CY80">
        <v>-64.833965000000006</v>
      </c>
      <c r="CZ80">
        <v>-8.0874631578947405</v>
      </c>
      <c r="DA80">
        <v>0.79935096063931899</v>
      </c>
      <c r="DB80">
        <v>0</v>
      </c>
      <c r="DC80">
        <v>3.1227109999999998</v>
      </c>
      <c r="DD80">
        <v>4.03669172932205E-3</v>
      </c>
      <c r="DE80">
        <v>5.3232085249406303E-3</v>
      </c>
      <c r="DF80">
        <v>1</v>
      </c>
      <c r="DG80">
        <v>1</v>
      </c>
      <c r="DH80">
        <v>2</v>
      </c>
      <c r="DI80" t="s">
        <v>347</v>
      </c>
      <c r="DJ80">
        <v>3.1191900000000001</v>
      </c>
      <c r="DK80">
        <v>2.8008299999999999</v>
      </c>
      <c r="DL80">
        <v>0.120114</v>
      </c>
      <c r="DM80">
        <v>0.132077</v>
      </c>
      <c r="DN80">
        <v>8.6896000000000001E-2</v>
      </c>
      <c r="DO80">
        <v>7.4326799999999998E-2</v>
      </c>
      <c r="DP80">
        <v>24536.6</v>
      </c>
      <c r="DQ80">
        <v>22368.5</v>
      </c>
      <c r="DR80">
        <v>26679.1</v>
      </c>
      <c r="DS80">
        <v>24114.5</v>
      </c>
      <c r="DT80">
        <v>33668</v>
      </c>
      <c r="DU80">
        <v>32509.599999999999</v>
      </c>
      <c r="DV80">
        <v>40338.5</v>
      </c>
      <c r="DW80">
        <v>38123.5</v>
      </c>
      <c r="DX80">
        <v>2.0120300000000002</v>
      </c>
      <c r="DY80">
        <v>2.2626499999999998</v>
      </c>
      <c r="DZ80">
        <v>0.13932600000000001</v>
      </c>
      <c r="EA80">
        <v>0</v>
      </c>
      <c r="EB80">
        <v>22.375699999999998</v>
      </c>
      <c r="EC80">
        <v>999.9</v>
      </c>
      <c r="ED80">
        <v>64.698999999999998</v>
      </c>
      <c r="EE80">
        <v>22.123999999999999</v>
      </c>
      <c r="EF80">
        <v>16.925899999999999</v>
      </c>
      <c r="EG80">
        <v>63.964799999999997</v>
      </c>
      <c r="EH80">
        <v>26.9712</v>
      </c>
      <c r="EI80">
        <v>1</v>
      </c>
      <c r="EJ80">
        <v>-0.40997</v>
      </c>
      <c r="EK80">
        <v>-4.3202800000000003</v>
      </c>
      <c r="EL80">
        <v>20.228000000000002</v>
      </c>
      <c r="EM80">
        <v>5.2634100000000004</v>
      </c>
      <c r="EN80">
        <v>12.0068</v>
      </c>
      <c r="EO80">
        <v>4.9999500000000001</v>
      </c>
      <c r="EP80">
        <v>3.2869799999999998</v>
      </c>
      <c r="EQ80">
        <v>9999</v>
      </c>
      <c r="ER80">
        <v>9999</v>
      </c>
      <c r="ES80">
        <v>999.9</v>
      </c>
      <c r="ET80">
        <v>9999</v>
      </c>
      <c r="EU80">
        <v>1.8721699999999999</v>
      </c>
      <c r="EV80">
        <v>1.8730599999999999</v>
      </c>
      <c r="EW80">
        <v>1.8692599999999999</v>
      </c>
      <c r="EX80">
        <v>1.8749800000000001</v>
      </c>
      <c r="EY80">
        <v>1.87531</v>
      </c>
      <c r="EZ80">
        <v>1.8737600000000001</v>
      </c>
      <c r="FA80">
        <v>1.87225</v>
      </c>
      <c r="FB80">
        <v>1.8713599999999999</v>
      </c>
      <c r="FC80">
        <v>5</v>
      </c>
      <c r="FD80">
        <v>0</v>
      </c>
      <c r="FE80">
        <v>0</v>
      </c>
      <c r="FF80">
        <v>0</v>
      </c>
      <c r="FG80" t="s">
        <v>348</v>
      </c>
      <c r="FH80" t="s">
        <v>349</v>
      </c>
      <c r="FI80" t="s">
        <v>350</v>
      </c>
      <c r="FJ80" t="s">
        <v>350</v>
      </c>
      <c r="FK80" t="s">
        <v>350</v>
      </c>
      <c r="FL80" t="s">
        <v>350</v>
      </c>
      <c r="FM80">
        <v>0</v>
      </c>
      <c r="FN80">
        <v>100</v>
      </c>
      <c r="FO80">
        <v>100</v>
      </c>
      <c r="FP80">
        <v>0.74</v>
      </c>
      <c r="FQ80">
        <v>5.9299999999999999E-2</v>
      </c>
      <c r="FR80">
        <v>0.34321388301456301</v>
      </c>
      <c r="FS80">
        <v>1.93526017593624E-3</v>
      </c>
      <c r="FT80">
        <v>-2.6352868309754201E-6</v>
      </c>
      <c r="FU80">
        <v>7.4988703689445403E-10</v>
      </c>
      <c r="FV80">
        <v>5.9295258707654903E-2</v>
      </c>
      <c r="FW80">
        <v>0</v>
      </c>
      <c r="FX80">
        <v>0</v>
      </c>
      <c r="FY80">
        <v>0</v>
      </c>
      <c r="FZ80">
        <v>1</v>
      </c>
      <c r="GA80">
        <v>1999</v>
      </c>
      <c r="GB80">
        <v>0</v>
      </c>
      <c r="GC80">
        <v>14</v>
      </c>
      <c r="GD80">
        <v>4</v>
      </c>
      <c r="GE80">
        <v>3.9</v>
      </c>
      <c r="GF80">
        <v>1.5100100000000001</v>
      </c>
      <c r="GG80">
        <v>2.4877899999999999</v>
      </c>
      <c r="GH80">
        <v>1.5979000000000001</v>
      </c>
      <c r="GI80">
        <v>2.35229</v>
      </c>
      <c r="GJ80">
        <v>1.64917</v>
      </c>
      <c r="GK80">
        <v>2.32422</v>
      </c>
      <c r="GL80">
        <v>25.716699999999999</v>
      </c>
      <c r="GM80">
        <v>14.2546</v>
      </c>
      <c r="GN80">
        <v>19</v>
      </c>
      <c r="GO80">
        <v>451.762</v>
      </c>
      <c r="GP80">
        <v>637.60699999999997</v>
      </c>
      <c r="GQ80">
        <v>29.606100000000001</v>
      </c>
      <c r="GR80">
        <v>21.959499999999998</v>
      </c>
      <c r="GS80">
        <v>30.0002</v>
      </c>
      <c r="GT80">
        <v>21.897600000000001</v>
      </c>
      <c r="GU80">
        <v>21.880600000000001</v>
      </c>
      <c r="GV80">
        <v>30.407399999999999</v>
      </c>
      <c r="GW80">
        <v>29.601600000000001</v>
      </c>
      <c r="GX80">
        <v>100</v>
      </c>
      <c r="GY80">
        <v>29.6173</v>
      </c>
      <c r="GZ80">
        <v>625.072</v>
      </c>
      <c r="HA80">
        <v>12.318300000000001</v>
      </c>
      <c r="HB80">
        <v>101.31100000000001</v>
      </c>
      <c r="HC80">
        <v>101.3</v>
      </c>
    </row>
    <row r="81" spans="1:211" x14ac:dyDescent="0.2">
      <c r="A81">
        <v>65</v>
      </c>
      <c r="B81">
        <v>1736449833</v>
      </c>
      <c r="C81">
        <v>128</v>
      </c>
      <c r="D81" t="s">
        <v>477</v>
      </c>
      <c r="E81" t="s">
        <v>478</v>
      </c>
      <c r="F81">
        <v>2</v>
      </c>
      <c r="G81">
        <v>1736449831</v>
      </c>
      <c r="H81">
        <f t="shared" ref="H81:H144" si="34">(I81)/1000</f>
        <v>2.6490882253672331E-3</v>
      </c>
      <c r="I81">
        <f t="shared" ref="I81:I144" si="35">IF(BD81, AL81, AF81)</f>
        <v>2.6490882253672332</v>
      </c>
      <c r="J81">
        <f t="shared" ref="J81:J144" si="36">IF(BD81, AG81, AE81)</f>
        <v>27.626640162674146</v>
      </c>
      <c r="K81">
        <f t="shared" ref="K81:K144" si="37">BF81 - IF(AS81&gt;1, J81*AZ81*100/(AU81), 0)</f>
        <v>533.73500000000001</v>
      </c>
      <c r="L81">
        <f t="shared" ref="L81:L144" si="38">((R81-H81/2)*K81-J81)/(R81+H81/2)</f>
        <v>247.51290595515991</v>
      </c>
      <c r="M81">
        <f t="shared" ref="M81:M144" si="39">L81*(BM81+BN81)/1000</f>
        <v>25.322227254361778</v>
      </c>
      <c r="N81">
        <f t="shared" ref="N81:N144" si="40">(BF81 - IF(AS81&gt;1, J81*AZ81*100/(AU81), 0))*(BM81+BN81)/1000</f>
        <v>54.604663588957507</v>
      </c>
      <c r="O81">
        <f t="shared" ref="O81:O144" si="41">2/((1/Q81-1/P81)+SIGN(Q81)*SQRT((1/Q81-1/P81)*(1/Q81-1/P81) + 4*BA81/((BA81+1)*(BA81+1))*(2*1/Q81*1/P81-1/P81*1/P81)))</f>
        <v>0.16374831840685874</v>
      </c>
      <c r="P81">
        <f t="shared" ref="P81:P144" si="42">IF(LEFT(BB81,1)&lt;&gt;"0",IF(LEFT(BB81,1)="1",3,BC81),$D$5+$E$5*(BT81*BM81/($K$5*1000))+$F$5*(BT81*BM81/($K$5*1000))*MAX(MIN(AZ81,$J$5),$I$5)*MAX(MIN(AZ81,$J$5),$I$5)+$G$5*MAX(MIN(AZ81,$J$5),$I$5)*(BT81*BM81/($K$5*1000))+$H$5*(BT81*BM81/($K$5*1000))*(BT81*BM81/($K$5*1000)))</f>
        <v>3.5302893303369216</v>
      </c>
      <c r="Q81">
        <f t="shared" ref="Q81:Q144" si="43">H81*(1000-(1000*0.61365*EXP(17.502*U81/(240.97+U81))/(BM81+BN81)+BH81)/2)/(1000*0.61365*EXP(17.502*U81/(240.97+U81))/(BM81+BN81)-BH81)</f>
        <v>0.15964282512845979</v>
      </c>
      <c r="R81">
        <f t="shared" ref="R81:R144" si="44">1/((BA81+1)/(O81/1.6)+1/(P81/1.37)) + BA81/((BA81+1)/(O81/1.6) + BA81/(P81/1.37))</f>
        <v>0.10013705466274489</v>
      </c>
      <c r="S81">
        <f t="shared" ref="S81:S144" si="45">(AV81*AY81)</f>
        <v>190.44009</v>
      </c>
      <c r="T81">
        <f t="shared" ref="T81:T144" si="46">(BO81+(S81+2*0.95*0.0000000567*(((BO81+$B$7)+273)^4-(BO81+273)^4)-44100*H81)/(1.84*29.3*P81+8*0.95*0.0000000567*(BO81+273)^3))</f>
        <v>25.351375195831718</v>
      </c>
      <c r="U81">
        <f t="shared" ref="U81:U144" si="47">($C$7*BP81+$D$7*BQ81+$E$7*T81)</f>
        <v>25.351375195831718</v>
      </c>
      <c r="V81">
        <f t="shared" ref="V81:V144" si="48">0.61365*EXP(17.502*U81/(240.97+U81))</f>
        <v>3.246900456881296</v>
      </c>
      <c r="W81">
        <f t="shared" ref="W81:W144" si="49">(X81/Y81*100)</f>
        <v>50.025503559964854</v>
      </c>
      <c r="X81">
        <f t="shared" ref="X81:X144" si="50">BH81*(BM81+BN81)/1000</f>
        <v>1.5893651910658499</v>
      </c>
      <c r="Y81">
        <f t="shared" ref="Y81:Y144" si="51">0.61365*EXP(17.502*BO81/(240.97+BO81))</f>
        <v>3.1771098299104588</v>
      </c>
      <c r="Z81">
        <f t="shared" ref="Z81:Z144" si="52">(V81-BH81*(BM81+BN81)/1000)</f>
        <v>1.6575352658154461</v>
      </c>
      <c r="AA81">
        <f t="shared" ref="AA81:AA144" si="53">(-H81*44100)</f>
        <v>-116.82479073869497</v>
      </c>
      <c r="AB81">
        <f t="shared" ref="AB81:AB144" si="54">2*29.3*P81*0.92*(BO81-U81)</f>
        <v>-69.454372707435326</v>
      </c>
      <c r="AC81">
        <f t="shared" ref="AC81:AC144" si="55">2*0.95*0.0000000567*(((BO81+$B$7)+273)^4-(U81+273)^4)</f>
        <v>-4.1685762322270934</v>
      </c>
      <c r="AD81">
        <f t="shared" ref="AD81:AD144" si="56">S81+AC81+AA81+AB81</f>
        <v>-7.6496783573816174E-3</v>
      </c>
      <c r="AE81">
        <f t="shared" ref="AE81:AE144" si="57">BL81*AS81*(BG81-BF81*(1000-AS81*BI81)/(1000-AS81*BH81))/(100*AZ81)</f>
        <v>54.217292001204783</v>
      </c>
      <c r="AF81">
        <f t="shared" ref="AF81:AF144" si="58">1000*BL81*AS81*(BH81-BI81)/(100*AZ81*(1000-AS81*BH81))</f>
        <v>2.6594355572119541</v>
      </c>
      <c r="AG81">
        <f t="shared" ref="AG81:AG144" si="59">(AH81 - AI81 - BM81*1000/(8.314*(BO81+273.15)) * AK81/BL81 * AJ81) * BL81/(100*AZ81) * (1000 - BI81)/1000</f>
        <v>27.626640162674146</v>
      </c>
      <c r="AH81">
        <v>600.85873106851295</v>
      </c>
      <c r="AI81">
        <v>545.32006060606</v>
      </c>
      <c r="AJ81">
        <v>3.1529818600327899</v>
      </c>
      <c r="AK81">
        <v>84.5062676990527</v>
      </c>
      <c r="AL81">
        <f t="shared" ref="AL81:AL144" si="60">(AN81 - AM81 + BM81*1000/(8.314*(BO81+273.15)) * AP81/BL81 * AO81) * BL81/(100*AZ81) * 1000/(1000 - AN81)</f>
        <v>2.6490882253672332</v>
      </c>
      <c r="AM81">
        <v>12.405871945753599</v>
      </c>
      <c r="AN81">
        <v>15.5350013986014</v>
      </c>
      <c r="AO81">
        <v>2.4293355344899501E-5</v>
      </c>
      <c r="AP81">
        <v>123.873733639405</v>
      </c>
      <c r="AQ81">
        <v>37</v>
      </c>
      <c r="AR81">
        <v>7</v>
      </c>
      <c r="AS81">
        <f t="shared" ref="AS81:AS144" si="61">IF(AQ81*$H$13&gt;=AU81,1,(AU81/(AU81-AQ81*$H$13)))</f>
        <v>1</v>
      </c>
      <c r="AT81">
        <f t="shared" ref="AT81:AT144" si="62">(AS81-1)*100</f>
        <v>0</v>
      </c>
      <c r="AU81">
        <f t="shared" ref="AU81:AU144" si="63">MAX(0,($B$13+$C$13*BT81)/(1+$D$13*BT81)*BM81/(BO81+273)*$E$13)</f>
        <v>54298.162896453512</v>
      </c>
      <c r="AV81">
        <f t="shared" ref="AV81:AV144" si="64">$B$11*BU81+$C$11*BV81+$D$11*CG81</f>
        <v>1200</v>
      </c>
      <c r="AW81">
        <f t="shared" ref="AW81:AW144" si="65">AV81*AX81</f>
        <v>1011.600036</v>
      </c>
      <c r="AX81">
        <f t="shared" ref="AX81:AX144" si="66">($B$11*$D$9+$C$11*$D$9+$D$11*(CH81*$E$9+CI81*$G$9))/($B$11+$C$11+$D$11)</f>
        <v>0.84300003000000001</v>
      </c>
      <c r="AY81">
        <f t="shared" ref="AY81:AY144" si="67">($B$11*$K$9+$C$11*$K$9+$D$11*(CH81*$L$9+CI81*$N$9))/($B$11+$C$11+$D$11)</f>
        <v>0.158700075</v>
      </c>
      <c r="AZ81">
        <v>6</v>
      </c>
      <c r="BA81">
        <v>0.5</v>
      </c>
      <c r="BB81" t="s">
        <v>345</v>
      </c>
      <c r="BC81">
        <v>2</v>
      </c>
      <c r="BD81" t="b">
        <v>1</v>
      </c>
      <c r="BE81">
        <v>1736449831</v>
      </c>
      <c r="BF81">
        <v>533.73500000000001</v>
      </c>
      <c r="BG81">
        <v>600.49599999999998</v>
      </c>
      <c r="BH81">
        <v>15.535299999999999</v>
      </c>
      <c r="BI81">
        <v>12.393700000000001</v>
      </c>
      <c r="BJ81">
        <v>532.99599999999998</v>
      </c>
      <c r="BK81">
        <v>15.476000000000001</v>
      </c>
      <c r="BL81">
        <v>500.02300000000002</v>
      </c>
      <c r="BM81">
        <v>102.20650000000001</v>
      </c>
      <c r="BN81">
        <v>0.10019450000000001</v>
      </c>
      <c r="BO81">
        <v>24.986450000000001</v>
      </c>
      <c r="BP81">
        <v>24.667950000000001</v>
      </c>
      <c r="BQ81">
        <v>999.9</v>
      </c>
      <c r="BR81">
        <v>0</v>
      </c>
      <c r="BS81">
        <v>0</v>
      </c>
      <c r="BT81">
        <v>9978.75</v>
      </c>
      <c r="BU81">
        <v>384.72899999999998</v>
      </c>
      <c r="BV81">
        <v>127.7505</v>
      </c>
      <c r="BW81">
        <v>-66.760649999999998</v>
      </c>
      <c r="BX81">
        <v>542.15800000000002</v>
      </c>
      <c r="BY81">
        <v>608.03200000000004</v>
      </c>
      <c r="BZ81">
        <v>3.1415799999999998</v>
      </c>
      <c r="CA81">
        <v>600.49599999999998</v>
      </c>
      <c r="CB81">
        <v>12.393700000000001</v>
      </c>
      <c r="CC81">
        <v>1.5878049999999999</v>
      </c>
      <c r="CD81">
        <v>1.266715</v>
      </c>
      <c r="CE81">
        <v>13.840949999999999</v>
      </c>
      <c r="CF81">
        <v>10.409649999999999</v>
      </c>
      <c r="CG81">
        <v>1200</v>
      </c>
      <c r="CH81">
        <v>0.89999899999999999</v>
      </c>
      <c r="CI81">
        <v>0.10000100000000001</v>
      </c>
      <c r="CJ81">
        <v>20</v>
      </c>
      <c r="CK81">
        <v>23455.7</v>
      </c>
      <c r="CL81">
        <v>1736449596</v>
      </c>
      <c r="CM81" t="s">
        <v>346</v>
      </c>
      <c r="CN81">
        <v>1736449594</v>
      </c>
      <c r="CO81">
        <v>1736449596</v>
      </c>
      <c r="CP81">
        <v>2</v>
      </c>
      <c r="CQ81">
        <v>0.52600000000000002</v>
      </c>
      <c r="CR81">
        <v>-1.4999999999999999E-2</v>
      </c>
      <c r="CS81">
        <v>0.63</v>
      </c>
      <c r="CT81">
        <v>3.9E-2</v>
      </c>
      <c r="CU81">
        <v>200</v>
      </c>
      <c r="CV81">
        <v>13</v>
      </c>
      <c r="CW81">
        <v>0.21</v>
      </c>
      <c r="CX81">
        <v>0.03</v>
      </c>
      <c r="CY81">
        <v>-65.144400000000005</v>
      </c>
      <c r="CZ81">
        <v>-8.3190225563910101</v>
      </c>
      <c r="DA81">
        <v>0.82387656174939194</v>
      </c>
      <c r="DB81">
        <v>0</v>
      </c>
      <c r="DC81">
        <v>3.123605</v>
      </c>
      <c r="DD81">
        <v>4.0417443609026403E-2</v>
      </c>
      <c r="DE81">
        <v>6.8407371678789403E-3</v>
      </c>
      <c r="DF81">
        <v>1</v>
      </c>
      <c r="DG81">
        <v>1</v>
      </c>
      <c r="DH81">
        <v>2</v>
      </c>
      <c r="DI81" t="s">
        <v>347</v>
      </c>
      <c r="DJ81">
        <v>3.1190500000000001</v>
      </c>
      <c r="DK81">
        <v>2.80098</v>
      </c>
      <c r="DL81">
        <v>0.12112299999999999</v>
      </c>
      <c r="DM81">
        <v>0.13312399999999999</v>
      </c>
      <c r="DN81">
        <v>8.6918099999999998E-2</v>
      </c>
      <c r="DO81">
        <v>7.4293100000000001E-2</v>
      </c>
      <c r="DP81">
        <v>24508.2</v>
      </c>
      <c r="DQ81">
        <v>22341.4</v>
      </c>
      <c r="DR81">
        <v>26678.7</v>
      </c>
      <c r="DS81">
        <v>24114.3</v>
      </c>
      <c r="DT81">
        <v>33667.699999999997</v>
      </c>
      <c r="DU81">
        <v>32510.6</v>
      </c>
      <c r="DV81">
        <v>40339</v>
      </c>
      <c r="DW81">
        <v>38123.199999999997</v>
      </c>
      <c r="DX81">
        <v>2.0116000000000001</v>
      </c>
      <c r="DY81">
        <v>2.2630499999999998</v>
      </c>
      <c r="DZ81">
        <v>0.14033899999999999</v>
      </c>
      <c r="EA81">
        <v>0</v>
      </c>
      <c r="EB81">
        <v>22.3748</v>
      </c>
      <c r="EC81">
        <v>999.9</v>
      </c>
      <c r="ED81">
        <v>64.716999999999999</v>
      </c>
      <c r="EE81">
        <v>22.114000000000001</v>
      </c>
      <c r="EF81">
        <v>16.920000000000002</v>
      </c>
      <c r="EG81">
        <v>64.3048</v>
      </c>
      <c r="EH81">
        <v>26.622599999999998</v>
      </c>
      <c r="EI81">
        <v>1</v>
      </c>
      <c r="EJ81">
        <v>-0.41003600000000001</v>
      </c>
      <c r="EK81">
        <v>-4.3277400000000004</v>
      </c>
      <c r="EL81">
        <v>20.227599999999999</v>
      </c>
      <c r="EM81">
        <v>5.2629599999999996</v>
      </c>
      <c r="EN81">
        <v>12.0061</v>
      </c>
      <c r="EO81">
        <v>4.9998500000000003</v>
      </c>
      <c r="EP81">
        <v>3.2869799999999998</v>
      </c>
      <c r="EQ81">
        <v>9999</v>
      </c>
      <c r="ER81">
        <v>9999</v>
      </c>
      <c r="ES81">
        <v>999.9</v>
      </c>
      <c r="ET81">
        <v>9999</v>
      </c>
      <c r="EU81">
        <v>1.87215</v>
      </c>
      <c r="EV81">
        <v>1.87304</v>
      </c>
      <c r="EW81">
        <v>1.86924</v>
      </c>
      <c r="EX81">
        <v>1.8749800000000001</v>
      </c>
      <c r="EY81">
        <v>1.87531</v>
      </c>
      <c r="EZ81">
        <v>1.8737699999999999</v>
      </c>
      <c r="FA81">
        <v>1.87225</v>
      </c>
      <c r="FB81">
        <v>1.8713599999999999</v>
      </c>
      <c r="FC81">
        <v>5</v>
      </c>
      <c r="FD81">
        <v>0</v>
      </c>
      <c r="FE81">
        <v>0</v>
      </c>
      <c r="FF81">
        <v>0</v>
      </c>
      <c r="FG81" t="s">
        <v>348</v>
      </c>
      <c r="FH81" t="s">
        <v>349</v>
      </c>
      <c r="FI81" t="s">
        <v>350</v>
      </c>
      <c r="FJ81" t="s">
        <v>350</v>
      </c>
      <c r="FK81" t="s">
        <v>350</v>
      </c>
      <c r="FL81" t="s">
        <v>350</v>
      </c>
      <c r="FM81">
        <v>0</v>
      </c>
      <c r="FN81">
        <v>100</v>
      </c>
      <c r="FO81">
        <v>100</v>
      </c>
      <c r="FP81">
        <v>0.73799999999999999</v>
      </c>
      <c r="FQ81">
        <v>5.9299999999999999E-2</v>
      </c>
      <c r="FR81">
        <v>0.34321388301456301</v>
      </c>
      <c r="FS81">
        <v>1.93526017593624E-3</v>
      </c>
      <c r="FT81">
        <v>-2.6352868309754201E-6</v>
      </c>
      <c r="FU81">
        <v>7.4988703689445403E-10</v>
      </c>
      <c r="FV81">
        <v>5.9295258707654903E-2</v>
      </c>
      <c r="FW81">
        <v>0</v>
      </c>
      <c r="FX81">
        <v>0</v>
      </c>
      <c r="FY81">
        <v>0</v>
      </c>
      <c r="FZ81">
        <v>1</v>
      </c>
      <c r="GA81">
        <v>1999</v>
      </c>
      <c r="GB81">
        <v>0</v>
      </c>
      <c r="GC81">
        <v>14</v>
      </c>
      <c r="GD81">
        <v>4</v>
      </c>
      <c r="GE81">
        <v>4</v>
      </c>
      <c r="GF81">
        <v>1.5246599999999999</v>
      </c>
      <c r="GG81">
        <v>2.4853499999999999</v>
      </c>
      <c r="GH81">
        <v>1.5979000000000001</v>
      </c>
      <c r="GI81">
        <v>2.35229</v>
      </c>
      <c r="GJ81">
        <v>1.64917</v>
      </c>
      <c r="GK81">
        <v>2.4877899999999999</v>
      </c>
      <c r="GL81">
        <v>25.716699999999999</v>
      </c>
      <c r="GM81">
        <v>14.2721</v>
      </c>
      <c r="GN81">
        <v>19</v>
      </c>
      <c r="GO81">
        <v>451.52300000000002</v>
      </c>
      <c r="GP81">
        <v>637.94600000000003</v>
      </c>
      <c r="GQ81">
        <v>29.616199999999999</v>
      </c>
      <c r="GR81">
        <v>21.959499999999998</v>
      </c>
      <c r="GS81">
        <v>30.0001</v>
      </c>
      <c r="GT81">
        <v>21.898499999999999</v>
      </c>
      <c r="GU81">
        <v>21.881599999999999</v>
      </c>
      <c r="GV81">
        <v>30.678000000000001</v>
      </c>
      <c r="GW81">
        <v>29.8766</v>
      </c>
      <c r="GX81">
        <v>100</v>
      </c>
      <c r="GY81">
        <v>29.6173</v>
      </c>
      <c r="GZ81">
        <v>631.827</v>
      </c>
      <c r="HA81">
        <v>12.304600000000001</v>
      </c>
      <c r="HB81">
        <v>101.31100000000001</v>
      </c>
      <c r="HC81">
        <v>101.29900000000001</v>
      </c>
    </row>
    <row r="82" spans="1:211" x14ac:dyDescent="0.2">
      <c r="A82">
        <v>66</v>
      </c>
      <c r="B82">
        <v>1736449835</v>
      </c>
      <c r="C82">
        <v>130</v>
      </c>
      <c r="D82" t="s">
        <v>479</v>
      </c>
      <c r="E82" t="s">
        <v>480</v>
      </c>
      <c r="F82">
        <v>2</v>
      </c>
      <c r="G82">
        <v>1736449834</v>
      </c>
      <c r="H82">
        <f t="shared" si="34"/>
        <v>2.6555485281568288E-3</v>
      </c>
      <c r="I82">
        <f t="shared" si="35"/>
        <v>2.655548528156829</v>
      </c>
      <c r="J82">
        <f t="shared" si="36"/>
        <v>27.90947134954353</v>
      </c>
      <c r="K82">
        <f t="shared" si="37"/>
        <v>543.15099999999995</v>
      </c>
      <c r="L82">
        <f t="shared" si="38"/>
        <v>254.00950190147486</v>
      </c>
      <c r="M82">
        <f t="shared" si="39"/>
        <v>25.986529979318043</v>
      </c>
      <c r="N82">
        <f t="shared" si="40"/>
        <v>55.567250985245998</v>
      </c>
      <c r="O82">
        <f t="shared" si="41"/>
        <v>0.16382556478977456</v>
      </c>
      <c r="P82">
        <f t="shared" si="42"/>
        <v>3.5346993519371726</v>
      </c>
      <c r="Q82">
        <f t="shared" si="43"/>
        <v>0.15972123809354127</v>
      </c>
      <c r="R82">
        <f t="shared" si="44"/>
        <v>0.10018596686677368</v>
      </c>
      <c r="S82">
        <f t="shared" si="45"/>
        <v>190.44167700074999</v>
      </c>
      <c r="T82">
        <f t="shared" si="46"/>
        <v>25.368188976199086</v>
      </c>
      <c r="U82">
        <f t="shared" si="47"/>
        <v>25.368188976199086</v>
      </c>
      <c r="V82">
        <f t="shared" si="48"/>
        <v>3.2501480576690978</v>
      </c>
      <c r="W82">
        <f t="shared" si="49"/>
        <v>49.972145743481967</v>
      </c>
      <c r="X82">
        <f t="shared" si="50"/>
        <v>1.5894363165251999</v>
      </c>
      <c r="Y82">
        <f t="shared" si="51"/>
        <v>3.1806445228190254</v>
      </c>
      <c r="Z82">
        <f t="shared" si="52"/>
        <v>1.6607117411438979</v>
      </c>
      <c r="AA82">
        <f t="shared" si="53"/>
        <v>-117.10969009171615</v>
      </c>
      <c r="AB82">
        <f t="shared" si="54"/>
        <v>-69.191219806327794</v>
      </c>
      <c r="AC82">
        <f t="shared" si="55"/>
        <v>-4.1483409083617619</v>
      </c>
      <c r="AD82">
        <f t="shared" si="56"/>
        <v>-7.5738056557241862E-3</v>
      </c>
      <c r="AE82">
        <f t="shared" si="57"/>
        <v>54.886446575265389</v>
      </c>
      <c r="AF82">
        <f t="shared" si="58"/>
        <v>2.6684854943371192</v>
      </c>
      <c r="AG82">
        <f t="shared" si="59"/>
        <v>27.90947134954353</v>
      </c>
      <c r="AH82">
        <v>607.72802352909696</v>
      </c>
      <c r="AI82">
        <v>551.70623636363598</v>
      </c>
      <c r="AJ82">
        <v>3.1752956870095002</v>
      </c>
      <c r="AK82">
        <v>84.5062676990527</v>
      </c>
      <c r="AL82">
        <f t="shared" si="60"/>
        <v>2.655548528156829</v>
      </c>
      <c r="AM82">
        <v>12.4001381583534</v>
      </c>
      <c r="AN82">
        <v>15.5362090909091</v>
      </c>
      <c r="AO82">
        <v>1.47272467264235E-5</v>
      </c>
      <c r="AP82">
        <v>123.873733639405</v>
      </c>
      <c r="AQ82">
        <v>37</v>
      </c>
      <c r="AR82">
        <v>7</v>
      </c>
      <c r="AS82">
        <f t="shared" si="61"/>
        <v>1</v>
      </c>
      <c r="AT82">
        <f t="shared" si="62"/>
        <v>0</v>
      </c>
      <c r="AU82">
        <f t="shared" si="63"/>
        <v>54391.841623424174</v>
      </c>
      <c r="AV82">
        <f t="shared" si="64"/>
        <v>1200.01</v>
      </c>
      <c r="AW82">
        <f t="shared" si="65"/>
        <v>1011.6084660003</v>
      </c>
      <c r="AX82">
        <f t="shared" si="66"/>
        <v>0.84300003000000001</v>
      </c>
      <c r="AY82">
        <f t="shared" si="67"/>
        <v>0.158700075</v>
      </c>
      <c r="AZ82">
        <v>6</v>
      </c>
      <c r="BA82">
        <v>0.5</v>
      </c>
      <c r="BB82" t="s">
        <v>345</v>
      </c>
      <c r="BC82">
        <v>2</v>
      </c>
      <c r="BD82" t="b">
        <v>1</v>
      </c>
      <c r="BE82">
        <v>1736449834</v>
      </c>
      <c r="BF82">
        <v>543.15099999999995</v>
      </c>
      <c r="BG82">
        <v>610.73400000000004</v>
      </c>
      <c r="BH82">
        <v>15.536199999999999</v>
      </c>
      <c r="BI82">
        <v>12.3847</v>
      </c>
      <c r="BJ82">
        <v>542.41399999999999</v>
      </c>
      <c r="BK82">
        <v>15.476900000000001</v>
      </c>
      <c r="BL82">
        <v>500.14800000000002</v>
      </c>
      <c r="BM82">
        <v>102.205</v>
      </c>
      <c r="BN82">
        <v>0.100346</v>
      </c>
      <c r="BO82">
        <v>25.005099999999999</v>
      </c>
      <c r="BP82">
        <v>24.688700000000001</v>
      </c>
      <c r="BQ82">
        <v>999.9</v>
      </c>
      <c r="BR82">
        <v>0</v>
      </c>
      <c r="BS82">
        <v>0</v>
      </c>
      <c r="BT82">
        <v>9997.5</v>
      </c>
      <c r="BU82">
        <v>384.78</v>
      </c>
      <c r="BV82">
        <v>127.598</v>
      </c>
      <c r="BW82">
        <v>-67.582599999999999</v>
      </c>
      <c r="BX82">
        <v>551.72299999999996</v>
      </c>
      <c r="BY82">
        <v>618.39300000000003</v>
      </c>
      <c r="BZ82">
        <v>3.1514700000000002</v>
      </c>
      <c r="CA82">
        <v>610.73400000000004</v>
      </c>
      <c r="CB82">
        <v>12.3847</v>
      </c>
      <c r="CC82">
        <v>1.5878699999999999</v>
      </c>
      <c r="CD82">
        <v>1.2657799999999999</v>
      </c>
      <c r="CE82">
        <v>13.8416</v>
      </c>
      <c r="CF82">
        <v>10.3985</v>
      </c>
      <c r="CG82">
        <v>1200.01</v>
      </c>
      <c r="CH82">
        <v>0.89999899999999999</v>
      </c>
      <c r="CI82">
        <v>0.10000100000000001</v>
      </c>
      <c r="CJ82">
        <v>20</v>
      </c>
      <c r="CK82">
        <v>23456</v>
      </c>
      <c r="CL82">
        <v>1736449596</v>
      </c>
      <c r="CM82" t="s">
        <v>346</v>
      </c>
      <c r="CN82">
        <v>1736449594</v>
      </c>
      <c r="CO82">
        <v>1736449596</v>
      </c>
      <c r="CP82">
        <v>2</v>
      </c>
      <c r="CQ82">
        <v>0.52600000000000002</v>
      </c>
      <c r="CR82">
        <v>-1.4999999999999999E-2</v>
      </c>
      <c r="CS82">
        <v>0.63</v>
      </c>
      <c r="CT82">
        <v>3.9E-2</v>
      </c>
      <c r="CU82">
        <v>200</v>
      </c>
      <c r="CV82">
        <v>13</v>
      </c>
      <c r="CW82">
        <v>0.21</v>
      </c>
      <c r="CX82">
        <v>0.03</v>
      </c>
      <c r="CY82">
        <v>-65.480905000000007</v>
      </c>
      <c r="CZ82">
        <v>-8.8743022556390994</v>
      </c>
      <c r="DA82">
        <v>0.88462001756403996</v>
      </c>
      <c r="DB82">
        <v>0</v>
      </c>
      <c r="DC82">
        <v>3.1260699999999999</v>
      </c>
      <c r="DD82">
        <v>8.9040000000005504E-2</v>
      </c>
      <c r="DE82">
        <v>1.0650509846951E-2</v>
      </c>
      <c r="DF82">
        <v>1</v>
      </c>
      <c r="DG82">
        <v>1</v>
      </c>
      <c r="DH82">
        <v>2</v>
      </c>
      <c r="DI82" t="s">
        <v>347</v>
      </c>
      <c r="DJ82">
        <v>3.1194099999999998</v>
      </c>
      <c r="DK82">
        <v>2.80091</v>
      </c>
      <c r="DL82">
        <v>0.12213599999999999</v>
      </c>
      <c r="DM82">
        <v>0.134185</v>
      </c>
      <c r="DN82">
        <v>8.6908799999999994E-2</v>
      </c>
      <c r="DO82">
        <v>7.4277999999999997E-2</v>
      </c>
      <c r="DP82">
        <v>24480.2</v>
      </c>
      <c r="DQ82">
        <v>22314.1</v>
      </c>
      <c r="DR82">
        <v>26679</v>
      </c>
      <c r="DS82">
        <v>24114.3</v>
      </c>
      <c r="DT82">
        <v>33667.699999999997</v>
      </c>
      <c r="DU82">
        <v>32511.200000000001</v>
      </c>
      <c r="DV82">
        <v>40338.5</v>
      </c>
      <c r="DW82">
        <v>38123.1</v>
      </c>
      <c r="DX82">
        <v>2.0120300000000002</v>
      </c>
      <c r="DY82">
        <v>2.2625000000000002</v>
      </c>
      <c r="DZ82">
        <v>0.14083799999999999</v>
      </c>
      <c r="EA82">
        <v>0</v>
      </c>
      <c r="EB82">
        <v>22.374600000000001</v>
      </c>
      <c r="EC82">
        <v>999.9</v>
      </c>
      <c r="ED82">
        <v>64.716999999999999</v>
      </c>
      <c r="EE82">
        <v>22.114000000000001</v>
      </c>
      <c r="EF82">
        <v>16.918900000000001</v>
      </c>
      <c r="EG82">
        <v>64.404799999999994</v>
      </c>
      <c r="EH82">
        <v>26.602599999999999</v>
      </c>
      <c r="EI82">
        <v>1</v>
      </c>
      <c r="EJ82">
        <v>-0.409997</v>
      </c>
      <c r="EK82">
        <v>-4.2812999999999999</v>
      </c>
      <c r="EL82">
        <v>20.229099999999999</v>
      </c>
      <c r="EM82">
        <v>5.2632599999999998</v>
      </c>
      <c r="EN82">
        <v>12.0062</v>
      </c>
      <c r="EO82">
        <v>4.9999000000000002</v>
      </c>
      <c r="EP82">
        <v>3.2871000000000001</v>
      </c>
      <c r="EQ82">
        <v>9999</v>
      </c>
      <c r="ER82">
        <v>9999</v>
      </c>
      <c r="ES82">
        <v>999.9</v>
      </c>
      <c r="ET82">
        <v>9999</v>
      </c>
      <c r="EU82">
        <v>1.8721699999999999</v>
      </c>
      <c r="EV82">
        <v>1.87304</v>
      </c>
      <c r="EW82">
        <v>1.86924</v>
      </c>
      <c r="EX82">
        <v>1.8749800000000001</v>
      </c>
      <c r="EY82">
        <v>1.87531</v>
      </c>
      <c r="EZ82">
        <v>1.8737699999999999</v>
      </c>
      <c r="FA82">
        <v>1.87225</v>
      </c>
      <c r="FB82">
        <v>1.87134</v>
      </c>
      <c r="FC82">
        <v>5</v>
      </c>
      <c r="FD82">
        <v>0</v>
      </c>
      <c r="FE82">
        <v>0</v>
      </c>
      <c r="FF82">
        <v>0</v>
      </c>
      <c r="FG82" t="s">
        <v>348</v>
      </c>
      <c r="FH82" t="s">
        <v>349</v>
      </c>
      <c r="FI82" t="s">
        <v>350</v>
      </c>
      <c r="FJ82" t="s">
        <v>350</v>
      </c>
      <c r="FK82" t="s">
        <v>350</v>
      </c>
      <c r="FL82" t="s">
        <v>350</v>
      </c>
      <c r="FM82">
        <v>0</v>
      </c>
      <c r="FN82">
        <v>100</v>
      </c>
      <c r="FO82">
        <v>100</v>
      </c>
      <c r="FP82">
        <v>0.73599999999999999</v>
      </c>
      <c r="FQ82">
        <v>5.9299999999999999E-2</v>
      </c>
      <c r="FR82">
        <v>0.34321388301456301</v>
      </c>
      <c r="FS82">
        <v>1.93526017593624E-3</v>
      </c>
      <c r="FT82">
        <v>-2.6352868309754201E-6</v>
      </c>
      <c r="FU82">
        <v>7.4988703689445403E-10</v>
      </c>
      <c r="FV82">
        <v>5.9295258707654903E-2</v>
      </c>
      <c r="FW82">
        <v>0</v>
      </c>
      <c r="FX82">
        <v>0</v>
      </c>
      <c r="FY82">
        <v>0</v>
      </c>
      <c r="FZ82">
        <v>1</v>
      </c>
      <c r="GA82">
        <v>1999</v>
      </c>
      <c r="GB82">
        <v>0</v>
      </c>
      <c r="GC82">
        <v>14</v>
      </c>
      <c r="GD82">
        <v>4</v>
      </c>
      <c r="GE82">
        <v>4</v>
      </c>
      <c r="GF82">
        <v>1.53809</v>
      </c>
      <c r="GG82">
        <v>2.49756</v>
      </c>
      <c r="GH82">
        <v>1.5979000000000001</v>
      </c>
      <c r="GI82">
        <v>2.3535200000000001</v>
      </c>
      <c r="GJ82">
        <v>1.64917</v>
      </c>
      <c r="GK82">
        <v>2.36328</v>
      </c>
      <c r="GL82">
        <v>25.716699999999999</v>
      </c>
      <c r="GM82">
        <v>14.2546</v>
      </c>
      <c r="GN82">
        <v>19</v>
      </c>
      <c r="GO82">
        <v>451.774</v>
      </c>
      <c r="GP82">
        <v>637.505</v>
      </c>
      <c r="GQ82">
        <v>29.626200000000001</v>
      </c>
      <c r="GR82">
        <v>21.9604</v>
      </c>
      <c r="GS82">
        <v>30.0002</v>
      </c>
      <c r="GT82">
        <v>21.899100000000001</v>
      </c>
      <c r="GU82">
        <v>21.882200000000001</v>
      </c>
      <c r="GV82">
        <v>30.946000000000002</v>
      </c>
      <c r="GW82">
        <v>29.8766</v>
      </c>
      <c r="GX82">
        <v>100</v>
      </c>
      <c r="GY82">
        <v>29.622299999999999</v>
      </c>
      <c r="GZ82">
        <v>638.51900000000001</v>
      </c>
      <c r="HA82">
        <v>12.3</v>
      </c>
      <c r="HB82">
        <v>101.31</v>
      </c>
      <c r="HC82">
        <v>101.29900000000001</v>
      </c>
    </row>
    <row r="83" spans="1:211" x14ac:dyDescent="0.2">
      <c r="A83">
        <v>67</v>
      </c>
      <c r="B83">
        <v>1736449837</v>
      </c>
      <c r="C83">
        <v>132</v>
      </c>
      <c r="D83" t="s">
        <v>481</v>
      </c>
      <c r="E83" t="s">
        <v>482</v>
      </c>
      <c r="F83">
        <v>2</v>
      </c>
      <c r="G83">
        <v>1736449835</v>
      </c>
      <c r="H83">
        <f t="shared" si="34"/>
        <v>2.6636303727822106E-3</v>
      </c>
      <c r="I83">
        <f t="shared" si="35"/>
        <v>2.6636303727822108</v>
      </c>
      <c r="J83">
        <f t="shared" si="36"/>
        <v>28.203002593111623</v>
      </c>
      <c r="K83">
        <f t="shared" si="37"/>
        <v>546.29899999999998</v>
      </c>
      <c r="L83">
        <f t="shared" si="38"/>
        <v>254.99035292386182</v>
      </c>
      <c r="M83">
        <f t="shared" si="39"/>
        <v>26.086823282792942</v>
      </c>
      <c r="N83">
        <f t="shared" si="40"/>
        <v>55.889194666206848</v>
      </c>
      <c r="O83">
        <f t="shared" si="41"/>
        <v>0.16431413030187658</v>
      </c>
      <c r="P83">
        <f t="shared" si="42"/>
        <v>3.5345512863206601</v>
      </c>
      <c r="Q83">
        <f t="shared" si="43"/>
        <v>0.16018545098652295</v>
      </c>
      <c r="R83">
        <f t="shared" si="44"/>
        <v>0.10047821173800894</v>
      </c>
      <c r="S83">
        <f t="shared" si="45"/>
        <v>190.4407756439256</v>
      </c>
      <c r="T83">
        <f t="shared" si="46"/>
        <v>25.369683435942374</v>
      </c>
      <c r="U83">
        <f t="shared" si="47"/>
        <v>25.369683435942374</v>
      </c>
      <c r="V83">
        <f t="shared" si="48"/>
        <v>3.2504368515558673</v>
      </c>
      <c r="W83">
        <f t="shared" si="49"/>
        <v>49.96461406628579</v>
      </c>
      <c r="X83">
        <f t="shared" si="50"/>
        <v>1.589504700922735</v>
      </c>
      <c r="Y83">
        <f t="shared" si="51"/>
        <v>3.1812608395493882</v>
      </c>
      <c r="Z83">
        <f t="shared" si="52"/>
        <v>1.6609321506331323</v>
      </c>
      <c r="AA83">
        <f t="shared" si="53"/>
        <v>-117.46609943969548</v>
      </c>
      <c r="AB83">
        <f t="shared" si="54"/>
        <v>-68.853794945891721</v>
      </c>
      <c r="AC83">
        <f t="shared" si="55"/>
        <v>-4.128382136224034</v>
      </c>
      <c r="AD83">
        <f t="shared" si="56"/>
        <v>-7.5008778856471281E-3</v>
      </c>
      <c r="AE83">
        <f t="shared" si="57"/>
        <v>55.098141382879163</v>
      </c>
      <c r="AF83">
        <f t="shared" si="58"/>
        <v>2.6713753953804864</v>
      </c>
      <c r="AG83">
        <f t="shared" si="59"/>
        <v>28.203002593111623</v>
      </c>
      <c r="AH83">
        <v>614.62701737451198</v>
      </c>
      <c r="AI83">
        <v>558.11369090909102</v>
      </c>
      <c r="AJ83">
        <v>3.1942356095395401</v>
      </c>
      <c r="AK83">
        <v>84.5062676990527</v>
      </c>
      <c r="AL83">
        <f t="shared" si="60"/>
        <v>2.6636303727822108</v>
      </c>
      <c r="AM83">
        <v>12.3923883951859</v>
      </c>
      <c r="AN83">
        <v>15.538280419580399</v>
      </c>
      <c r="AO83">
        <v>5.4930431431523296E-6</v>
      </c>
      <c r="AP83">
        <v>123.873733639405</v>
      </c>
      <c r="AQ83">
        <v>37</v>
      </c>
      <c r="AR83">
        <v>7</v>
      </c>
      <c r="AS83">
        <f t="shared" si="61"/>
        <v>1</v>
      </c>
      <c r="AT83">
        <f t="shared" si="62"/>
        <v>0</v>
      </c>
      <c r="AU83">
        <f t="shared" si="63"/>
        <v>54387.986882493475</v>
      </c>
      <c r="AV83">
        <f t="shared" si="64"/>
        <v>1200.0050000000001</v>
      </c>
      <c r="AW83">
        <f t="shared" si="65"/>
        <v>1011.6043014003601</v>
      </c>
      <c r="AX83">
        <f t="shared" si="66"/>
        <v>0.84300007200000004</v>
      </c>
      <c r="AY83">
        <f t="shared" si="67"/>
        <v>0.15869998512</v>
      </c>
      <c r="AZ83">
        <v>6</v>
      </c>
      <c r="BA83">
        <v>0.5</v>
      </c>
      <c r="BB83" t="s">
        <v>345</v>
      </c>
      <c r="BC83">
        <v>2</v>
      </c>
      <c r="BD83" t="b">
        <v>1</v>
      </c>
      <c r="BE83">
        <v>1736449835</v>
      </c>
      <c r="BF83">
        <v>546.29899999999998</v>
      </c>
      <c r="BG83">
        <v>614.15200000000004</v>
      </c>
      <c r="BH83">
        <v>15.536899999999999</v>
      </c>
      <c r="BI83">
        <v>12.3818</v>
      </c>
      <c r="BJ83">
        <v>545.5625</v>
      </c>
      <c r="BK83">
        <v>15.477600000000001</v>
      </c>
      <c r="BL83">
        <v>500.11799999999999</v>
      </c>
      <c r="BM83">
        <v>102.205</v>
      </c>
      <c r="BN83">
        <v>0.10013815</v>
      </c>
      <c r="BO83">
        <v>25.00835</v>
      </c>
      <c r="BP83">
        <v>24.6921</v>
      </c>
      <c r="BQ83">
        <v>999.9</v>
      </c>
      <c r="BR83">
        <v>0</v>
      </c>
      <c r="BS83">
        <v>0</v>
      </c>
      <c r="BT83">
        <v>9996.875</v>
      </c>
      <c r="BU83">
        <v>384.80349999999999</v>
      </c>
      <c r="BV83">
        <v>127.60550000000001</v>
      </c>
      <c r="BW83">
        <v>-67.852999999999994</v>
      </c>
      <c r="BX83">
        <v>554.92100000000005</v>
      </c>
      <c r="BY83">
        <v>621.85199999999998</v>
      </c>
      <c r="BZ83">
        <v>3.1550850000000001</v>
      </c>
      <c r="CA83">
        <v>614.15200000000004</v>
      </c>
      <c r="CB83">
        <v>12.3818</v>
      </c>
      <c r="CC83">
        <v>1.5879449999999999</v>
      </c>
      <c r="CD83">
        <v>1.2654799999999999</v>
      </c>
      <c r="CE83">
        <v>13.8423</v>
      </c>
      <c r="CF83">
        <v>10.395</v>
      </c>
      <c r="CG83">
        <v>1200.0050000000001</v>
      </c>
      <c r="CH83">
        <v>0.90000049999999998</v>
      </c>
      <c r="CI83">
        <v>9.9999599999999994E-2</v>
      </c>
      <c r="CJ83">
        <v>20</v>
      </c>
      <c r="CK83">
        <v>23455.9</v>
      </c>
      <c r="CL83">
        <v>1736449596</v>
      </c>
      <c r="CM83" t="s">
        <v>346</v>
      </c>
      <c r="CN83">
        <v>1736449594</v>
      </c>
      <c r="CO83">
        <v>1736449596</v>
      </c>
      <c r="CP83">
        <v>2</v>
      </c>
      <c r="CQ83">
        <v>0.52600000000000002</v>
      </c>
      <c r="CR83">
        <v>-1.4999999999999999E-2</v>
      </c>
      <c r="CS83">
        <v>0.63</v>
      </c>
      <c r="CT83">
        <v>3.9E-2</v>
      </c>
      <c r="CU83">
        <v>200</v>
      </c>
      <c r="CV83">
        <v>13</v>
      </c>
      <c r="CW83">
        <v>0.21</v>
      </c>
      <c r="CX83">
        <v>0.03</v>
      </c>
      <c r="CY83">
        <v>-65.847809999999996</v>
      </c>
      <c r="CZ83">
        <v>-9.8104781954888303</v>
      </c>
      <c r="DA83">
        <v>0.986658521424713</v>
      </c>
      <c r="DB83">
        <v>0</v>
      </c>
      <c r="DC83">
        <v>3.1290205000000002</v>
      </c>
      <c r="DD83">
        <v>0.127320451127823</v>
      </c>
      <c r="DE83">
        <v>1.32574407315289E-2</v>
      </c>
      <c r="DF83">
        <v>1</v>
      </c>
      <c r="DG83">
        <v>1</v>
      </c>
      <c r="DH83">
        <v>2</v>
      </c>
      <c r="DI83" t="s">
        <v>347</v>
      </c>
      <c r="DJ83">
        <v>3.1191</v>
      </c>
      <c r="DK83">
        <v>2.8003800000000001</v>
      </c>
      <c r="DL83">
        <v>0.123156</v>
      </c>
      <c r="DM83">
        <v>0.13522100000000001</v>
      </c>
      <c r="DN83">
        <v>8.6915900000000004E-2</v>
      </c>
      <c r="DO83">
        <v>7.4231400000000003E-2</v>
      </c>
      <c r="DP83">
        <v>24451.8</v>
      </c>
      <c r="DQ83">
        <v>22287.4</v>
      </c>
      <c r="DR83">
        <v>26678.9</v>
      </c>
      <c r="DS83">
        <v>24114.3</v>
      </c>
      <c r="DT83">
        <v>33667.5</v>
      </c>
      <c r="DU83">
        <v>32512.7</v>
      </c>
      <c r="DV83">
        <v>40338.400000000001</v>
      </c>
      <c r="DW83">
        <v>38122.800000000003</v>
      </c>
      <c r="DX83">
        <v>2.0114800000000002</v>
      </c>
      <c r="DY83">
        <v>2.2627000000000002</v>
      </c>
      <c r="DZ83">
        <v>0.141539</v>
      </c>
      <c r="EA83">
        <v>0</v>
      </c>
      <c r="EB83">
        <v>22.375299999999999</v>
      </c>
      <c r="EC83">
        <v>999.9</v>
      </c>
      <c r="ED83">
        <v>64.716999999999999</v>
      </c>
      <c r="EE83">
        <v>22.114000000000001</v>
      </c>
      <c r="EF83">
        <v>16.919</v>
      </c>
      <c r="EG83">
        <v>64.234800000000007</v>
      </c>
      <c r="EH83">
        <v>26.979199999999999</v>
      </c>
      <c r="EI83">
        <v>1</v>
      </c>
      <c r="EJ83">
        <v>-0.410028</v>
      </c>
      <c r="EK83">
        <v>-4.2581499999999997</v>
      </c>
      <c r="EL83">
        <v>20.229900000000001</v>
      </c>
      <c r="EM83">
        <v>5.2632599999999998</v>
      </c>
      <c r="EN83">
        <v>12.006399999999999</v>
      </c>
      <c r="EO83">
        <v>4.9998500000000003</v>
      </c>
      <c r="EP83">
        <v>3.2870499999999998</v>
      </c>
      <c r="EQ83">
        <v>9999</v>
      </c>
      <c r="ER83">
        <v>9999</v>
      </c>
      <c r="ES83">
        <v>999.9</v>
      </c>
      <c r="ET83">
        <v>9999</v>
      </c>
      <c r="EU83">
        <v>1.87216</v>
      </c>
      <c r="EV83">
        <v>1.8730500000000001</v>
      </c>
      <c r="EW83">
        <v>1.8692500000000001</v>
      </c>
      <c r="EX83">
        <v>1.8749899999999999</v>
      </c>
      <c r="EY83">
        <v>1.87531</v>
      </c>
      <c r="EZ83">
        <v>1.87378</v>
      </c>
      <c r="FA83">
        <v>1.87225</v>
      </c>
      <c r="FB83">
        <v>1.87134</v>
      </c>
      <c r="FC83">
        <v>5</v>
      </c>
      <c r="FD83">
        <v>0</v>
      </c>
      <c r="FE83">
        <v>0</v>
      </c>
      <c r="FF83">
        <v>0</v>
      </c>
      <c r="FG83" t="s">
        <v>348</v>
      </c>
      <c r="FH83" t="s">
        <v>349</v>
      </c>
      <c r="FI83" t="s">
        <v>350</v>
      </c>
      <c r="FJ83" t="s">
        <v>350</v>
      </c>
      <c r="FK83" t="s">
        <v>350</v>
      </c>
      <c r="FL83" t="s">
        <v>350</v>
      </c>
      <c r="FM83">
        <v>0</v>
      </c>
      <c r="FN83">
        <v>100</v>
      </c>
      <c r="FO83">
        <v>100</v>
      </c>
      <c r="FP83">
        <v>0.73399999999999999</v>
      </c>
      <c r="FQ83">
        <v>5.9299999999999999E-2</v>
      </c>
      <c r="FR83">
        <v>0.34321388301456301</v>
      </c>
      <c r="FS83">
        <v>1.93526017593624E-3</v>
      </c>
      <c r="FT83">
        <v>-2.6352868309754201E-6</v>
      </c>
      <c r="FU83">
        <v>7.4988703689445403E-10</v>
      </c>
      <c r="FV83">
        <v>5.9295258707654903E-2</v>
      </c>
      <c r="FW83">
        <v>0</v>
      </c>
      <c r="FX83">
        <v>0</v>
      </c>
      <c r="FY83">
        <v>0</v>
      </c>
      <c r="FZ83">
        <v>1</v>
      </c>
      <c r="GA83">
        <v>1999</v>
      </c>
      <c r="GB83">
        <v>0</v>
      </c>
      <c r="GC83">
        <v>14</v>
      </c>
      <c r="GD83">
        <v>4</v>
      </c>
      <c r="GE83">
        <v>4</v>
      </c>
      <c r="GF83">
        <v>1.5502899999999999</v>
      </c>
      <c r="GG83">
        <v>2.4731399999999999</v>
      </c>
      <c r="GH83">
        <v>1.5979000000000001</v>
      </c>
      <c r="GI83">
        <v>2.35229</v>
      </c>
      <c r="GJ83">
        <v>1.64917</v>
      </c>
      <c r="GK83">
        <v>2.3828100000000001</v>
      </c>
      <c r="GL83">
        <v>25.696200000000001</v>
      </c>
      <c r="GM83">
        <v>14.263400000000001</v>
      </c>
      <c r="GN83">
        <v>19</v>
      </c>
      <c r="GO83">
        <v>451.46</v>
      </c>
      <c r="GP83">
        <v>637.678</v>
      </c>
      <c r="GQ83">
        <v>29.630199999999999</v>
      </c>
      <c r="GR83">
        <v>21.961300000000001</v>
      </c>
      <c r="GS83">
        <v>30.0002</v>
      </c>
      <c r="GT83">
        <v>21.899899999999999</v>
      </c>
      <c r="GU83">
        <v>21.882999999999999</v>
      </c>
      <c r="GV83">
        <v>31.215199999999999</v>
      </c>
      <c r="GW83">
        <v>29.8766</v>
      </c>
      <c r="GX83">
        <v>100</v>
      </c>
      <c r="GY83">
        <v>29.622299999999999</v>
      </c>
      <c r="GZ83">
        <v>645.25699999999995</v>
      </c>
      <c r="HA83">
        <v>12.2943</v>
      </c>
      <c r="HB83">
        <v>101.31</v>
      </c>
      <c r="HC83">
        <v>101.298</v>
      </c>
    </row>
    <row r="84" spans="1:211" x14ac:dyDescent="0.2">
      <c r="A84">
        <v>68</v>
      </c>
      <c r="B84">
        <v>1736449839</v>
      </c>
      <c r="C84">
        <v>134</v>
      </c>
      <c r="D84" t="s">
        <v>483</v>
      </c>
      <c r="E84" t="s">
        <v>484</v>
      </c>
      <c r="F84">
        <v>2</v>
      </c>
      <c r="G84">
        <v>1736449838</v>
      </c>
      <c r="H84">
        <f t="shared" si="34"/>
        <v>2.6712138344305238E-3</v>
      </c>
      <c r="I84">
        <f t="shared" si="35"/>
        <v>2.6712138344305236</v>
      </c>
      <c r="J84">
        <f t="shared" si="36"/>
        <v>28.448953740293081</v>
      </c>
      <c r="K84">
        <f t="shared" si="37"/>
        <v>555.803</v>
      </c>
      <c r="L84">
        <f t="shared" si="38"/>
        <v>262.51058424671191</v>
      </c>
      <c r="M84">
        <f t="shared" si="39"/>
        <v>26.856590696817094</v>
      </c>
      <c r="N84">
        <f t="shared" si="40"/>
        <v>56.862368890369801</v>
      </c>
      <c r="O84">
        <f t="shared" si="41"/>
        <v>0.1647259310969752</v>
      </c>
      <c r="P84">
        <f t="shared" si="42"/>
        <v>3.5353378996342668</v>
      </c>
      <c r="Q84">
        <f t="shared" si="43"/>
        <v>0.16057771098538584</v>
      </c>
      <c r="R84">
        <f t="shared" si="44"/>
        <v>0.10072506971579612</v>
      </c>
      <c r="S84">
        <f t="shared" si="45"/>
        <v>190.438413</v>
      </c>
      <c r="T84">
        <f t="shared" si="46"/>
        <v>25.376188613278305</v>
      </c>
      <c r="U84">
        <f t="shared" si="47"/>
        <v>25.376188613278305</v>
      </c>
      <c r="V84">
        <f t="shared" si="48"/>
        <v>3.2516941927620762</v>
      </c>
      <c r="W84">
        <f t="shared" si="49"/>
        <v>49.958486541881136</v>
      </c>
      <c r="X84">
        <f t="shared" si="50"/>
        <v>1.5900916012358399</v>
      </c>
      <c r="Y84">
        <f t="shared" si="51"/>
        <v>3.1828258045864466</v>
      </c>
      <c r="Z84">
        <f t="shared" si="52"/>
        <v>1.6616025915262362</v>
      </c>
      <c r="AA84">
        <f t="shared" si="53"/>
        <v>-117.8005300983861</v>
      </c>
      <c r="AB84">
        <f t="shared" si="54"/>
        <v>-68.53656013293859</v>
      </c>
      <c r="AC84">
        <f t="shared" si="55"/>
        <v>-4.108751762484383</v>
      </c>
      <c r="AD84">
        <f t="shared" si="56"/>
        <v>-7.4289938090856822E-3</v>
      </c>
      <c r="AE84">
        <f t="shared" si="57"/>
        <v>55.607157396903425</v>
      </c>
      <c r="AF84">
        <f t="shared" si="58"/>
        <v>2.6901901808671096</v>
      </c>
      <c r="AG84">
        <f t="shared" si="59"/>
        <v>28.448953740293081</v>
      </c>
      <c r="AH84">
        <v>621.55266176923794</v>
      </c>
      <c r="AI84">
        <v>564.57286060605998</v>
      </c>
      <c r="AJ84">
        <v>3.2161161140886101</v>
      </c>
      <c r="AK84">
        <v>84.5062676990527</v>
      </c>
      <c r="AL84">
        <f t="shared" si="60"/>
        <v>2.6712138344305236</v>
      </c>
      <c r="AM84">
        <v>12.3855014409341</v>
      </c>
      <c r="AN84">
        <v>15.541143356643399</v>
      </c>
      <c r="AO84">
        <v>1.4037234975772201E-5</v>
      </c>
      <c r="AP84">
        <v>123.873733639405</v>
      </c>
      <c r="AQ84">
        <v>37</v>
      </c>
      <c r="AR84">
        <v>7</v>
      </c>
      <c r="AS84">
        <f t="shared" si="61"/>
        <v>1</v>
      </c>
      <c r="AT84">
        <f t="shared" si="62"/>
        <v>0</v>
      </c>
      <c r="AU84">
        <f t="shared" si="63"/>
        <v>54403.852583601903</v>
      </c>
      <c r="AV84">
        <f t="shared" si="64"/>
        <v>1199.99</v>
      </c>
      <c r="AW84">
        <f t="shared" si="65"/>
        <v>1011.5915699999999</v>
      </c>
      <c r="AX84">
        <f t="shared" si="66"/>
        <v>0.84299999999999997</v>
      </c>
      <c r="AY84">
        <f t="shared" si="67"/>
        <v>0.15870000000000001</v>
      </c>
      <c r="AZ84">
        <v>6</v>
      </c>
      <c r="BA84">
        <v>0.5</v>
      </c>
      <c r="BB84" t="s">
        <v>345</v>
      </c>
      <c r="BC84">
        <v>2</v>
      </c>
      <c r="BD84" t="b">
        <v>1</v>
      </c>
      <c r="BE84">
        <v>1736449838</v>
      </c>
      <c r="BF84">
        <v>555.803</v>
      </c>
      <c r="BG84">
        <v>624.32899999999995</v>
      </c>
      <c r="BH84">
        <v>15.542400000000001</v>
      </c>
      <c r="BI84">
        <v>12.3642</v>
      </c>
      <c r="BJ84">
        <v>555.07000000000005</v>
      </c>
      <c r="BK84">
        <v>15.4832</v>
      </c>
      <c r="BL84">
        <v>499.97699999999998</v>
      </c>
      <c r="BM84">
        <v>102.20699999999999</v>
      </c>
      <c r="BN84">
        <v>9.9696599999999996E-2</v>
      </c>
      <c r="BO84">
        <v>25.0166</v>
      </c>
      <c r="BP84">
        <v>24.7043</v>
      </c>
      <c r="BQ84">
        <v>999.9</v>
      </c>
      <c r="BR84">
        <v>0</v>
      </c>
      <c r="BS84">
        <v>0</v>
      </c>
      <c r="BT84">
        <v>10000</v>
      </c>
      <c r="BU84">
        <v>384.86500000000001</v>
      </c>
      <c r="BV84">
        <v>127.681</v>
      </c>
      <c r="BW84">
        <v>-68.525599999999997</v>
      </c>
      <c r="BX84">
        <v>564.57799999999997</v>
      </c>
      <c r="BY84">
        <v>632.14499999999998</v>
      </c>
      <c r="BZ84">
        <v>3.1782499999999998</v>
      </c>
      <c r="CA84">
        <v>624.32899999999995</v>
      </c>
      <c r="CB84">
        <v>12.3642</v>
      </c>
      <c r="CC84">
        <v>1.5885400000000001</v>
      </c>
      <c r="CD84">
        <v>1.2637</v>
      </c>
      <c r="CE84">
        <v>13.848100000000001</v>
      </c>
      <c r="CF84">
        <v>10.374000000000001</v>
      </c>
      <c r="CG84">
        <v>1199.99</v>
      </c>
      <c r="CH84">
        <v>0.9</v>
      </c>
      <c r="CI84">
        <v>0.1</v>
      </c>
      <c r="CJ84">
        <v>20</v>
      </c>
      <c r="CK84">
        <v>23455.7</v>
      </c>
      <c r="CL84">
        <v>1736449596</v>
      </c>
      <c r="CM84" t="s">
        <v>346</v>
      </c>
      <c r="CN84">
        <v>1736449594</v>
      </c>
      <c r="CO84">
        <v>1736449596</v>
      </c>
      <c r="CP84">
        <v>2</v>
      </c>
      <c r="CQ84">
        <v>0.52600000000000002</v>
      </c>
      <c r="CR84">
        <v>-1.4999999999999999E-2</v>
      </c>
      <c r="CS84">
        <v>0.63</v>
      </c>
      <c r="CT84">
        <v>3.9E-2</v>
      </c>
      <c r="CU84">
        <v>200</v>
      </c>
      <c r="CV84">
        <v>13</v>
      </c>
      <c r="CW84">
        <v>0.21</v>
      </c>
      <c r="CX84">
        <v>0.03</v>
      </c>
      <c r="CY84">
        <v>-66.224625000000003</v>
      </c>
      <c r="CZ84">
        <v>-10.985300751879601</v>
      </c>
      <c r="DA84">
        <v>1.10403407776889</v>
      </c>
      <c r="DB84">
        <v>0</v>
      </c>
      <c r="DC84">
        <v>3.1334905000000002</v>
      </c>
      <c r="DD84">
        <v>0.15978180451127799</v>
      </c>
      <c r="DE84">
        <v>1.5991546665348001E-2</v>
      </c>
      <c r="DF84">
        <v>1</v>
      </c>
      <c r="DG84">
        <v>1</v>
      </c>
      <c r="DH84">
        <v>2</v>
      </c>
      <c r="DI84" t="s">
        <v>347</v>
      </c>
      <c r="DJ84">
        <v>3.11904</v>
      </c>
      <c r="DK84">
        <v>2.8006600000000001</v>
      </c>
      <c r="DL84">
        <v>0.124177</v>
      </c>
      <c r="DM84">
        <v>0.136241</v>
      </c>
      <c r="DN84">
        <v>8.6932700000000002E-2</v>
      </c>
      <c r="DO84">
        <v>7.4147000000000005E-2</v>
      </c>
      <c r="DP84">
        <v>24423.3</v>
      </c>
      <c r="DQ84">
        <v>22260.9</v>
      </c>
      <c r="DR84">
        <v>26678.9</v>
      </c>
      <c r="DS84">
        <v>24114</v>
      </c>
      <c r="DT84">
        <v>33667.199999999997</v>
      </c>
      <c r="DU84">
        <v>32515.5</v>
      </c>
      <c r="DV84">
        <v>40338.699999999997</v>
      </c>
      <c r="DW84">
        <v>38122.5</v>
      </c>
      <c r="DX84">
        <v>2.0117500000000001</v>
      </c>
      <c r="DY84">
        <v>2.2628499999999998</v>
      </c>
      <c r="DZ84">
        <v>0.14194100000000001</v>
      </c>
      <c r="EA84">
        <v>0</v>
      </c>
      <c r="EB84">
        <v>22.376200000000001</v>
      </c>
      <c r="EC84">
        <v>999.9</v>
      </c>
      <c r="ED84">
        <v>64.716999999999999</v>
      </c>
      <c r="EE84">
        <v>22.114000000000001</v>
      </c>
      <c r="EF84">
        <v>16.920200000000001</v>
      </c>
      <c r="EG84">
        <v>64.754800000000003</v>
      </c>
      <c r="EH84">
        <v>26.802900000000001</v>
      </c>
      <c r="EI84">
        <v>1</v>
      </c>
      <c r="EJ84">
        <v>-0.41006599999999999</v>
      </c>
      <c r="EK84">
        <v>-4.2425100000000002</v>
      </c>
      <c r="EL84">
        <v>20.230499999999999</v>
      </c>
      <c r="EM84">
        <v>5.2632599999999998</v>
      </c>
      <c r="EN84">
        <v>12.005599999999999</v>
      </c>
      <c r="EO84">
        <v>4.9997499999999997</v>
      </c>
      <c r="EP84">
        <v>3.2869000000000002</v>
      </c>
      <c r="EQ84">
        <v>9999</v>
      </c>
      <c r="ER84">
        <v>9999</v>
      </c>
      <c r="ES84">
        <v>999.9</v>
      </c>
      <c r="ET84">
        <v>9999</v>
      </c>
      <c r="EU84">
        <v>1.8721300000000001</v>
      </c>
      <c r="EV84">
        <v>1.8730500000000001</v>
      </c>
      <c r="EW84">
        <v>1.8692299999999999</v>
      </c>
      <c r="EX84">
        <v>1.8749800000000001</v>
      </c>
      <c r="EY84">
        <v>1.87531</v>
      </c>
      <c r="EZ84">
        <v>1.87378</v>
      </c>
      <c r="FA84">
        <v>1.87225</v>
      </c>
      <c r="FB84">
        <v>1.87134</v>
      </c>
      <c r="FC84">
        <v>5</v>
      </c>
      <c r="FD84">
        <v>0</v>
      </c>
      <c r="FE84">
        <v>0</v>
      </c>
      <c r="FF84">
        <v>0</v>
      </c>
      <c r="FG84" t="s">
        <v>348</v>
      </c>
      <c r="FH84" t="s">
        <v>349</v>
      </c>
      <c r="FI84" t="s">
        <v>350</v>
      </c>
      <c r="FJ84" t="s">
        <v>350</v>
      </c>
      <c r="FK84" t="s">
        <v>350</v>
      </c>
      <c r="FL84" t="s">
        <v>350</v>
      </c>
      <c r="FM84">
        <v>0</v>
      </c>
      <c r="FN84">
        <v>100</v>
      </c>
      <c r="FO84">
        <v>100</v>
      </c>
      <c r="FP84">
        <v>0.73299999999999998</v>
      </c>
      <c r="FQ84">
        <v>5.9299999999999999E-2</v>
      </c>
      <c r="FR84">
        <v>0.34321388301456301</v>
      </c>
      <c r="FS84">
        <v>1.93526017593624E-3</v>
      </c>
      <c r="FT84">
        <v>-2.6352868309754201E-6</v>
      </c>
      <c r="FU84">
        <v>7.4988703689445403E-10</v>
      </c>
      <c r="FV84">
        <v>5.9295258707654903E-2</v>
      </c>
      <c r="FW84">
        <v>0</v>
      </c>
      <c r="FX84">
        <v>0</v>
      </c>
      <c r="FY84">
        <v>0</v>
      </c>
      <c r="FZ84">
        <v>1</v>
      </c>
      <c r="GA84">
        <v>1999</v>
      </c>
      <c r="GB84">
        <v>0</v>
      </c>
      <c r="GC84">
        <v>14</v>
      </c>
      <c r="GD84">
        <v>4.0999999999999996</v>
      </c>
      <c r="GE84">
        <v>4</v>
      </c>
      <c r="GF84">
        <v>1.56494</v>
      </c>
      <c r="GG84">
        <v>2.49512</v>
      </c>
      <c r="GH84">
        <v>1.5979000000000001</v>
      </c>
      <c r="GI84">
        <v>2.35229</v>
      </c>
      <c r="GJ84">
        <v>1.64917</v>
      </c>
      <c r="GK84">
        <v>2.5122100000000001</v>
      </c>
      <c r="GL84">
        <v>25.696200000000001</v>
      </c>
      <c r="GM84">
        <v>14.263400000000001</v>
      </c>
      <c r="GN84">
        <v>19</v>
      </c>
      <c r="GO84">
        <v>451.62700000000001</v>
      </c>
      <c r="GP84">
        <v>637.81200000000001</v>
      </c>
      <c r="GQ84">
        <v>29.631599999999999</v>
      </c>
      <c r="GR84">
        <v>21.961400000000001</v>
      </c>
      <c r="GS84">
        <v>30.0001</v>
      </c>
      <c r="GT84">
        <v>21.900700000000001</v>
      </c>
      <c r="GU84">
        <v>21.883800000000001</v>
      </c>
      <c r="GV84">
        <v>31.4053</v>
      </c>
      <c r="GW84">
        <v>29.8766</v>
      </c>
      <c r="GX84">
        <v>100</v>
      </c>
      <c r="GY84">
        <v>29.384899999999998</v>
      </c>
      <c r="GZ84">
        <v>651.995</v>
      </c>
      <c r="HA84">
        <v>12.325100000000001</v>
      </c>
      <c r="HB84">
        <v>101.31100000000001</v>
      </c>
      <c r="HC84">
        <v>101.297</v>
      </c>
    </row>
    <row r="85" spans="1:211" x14ac:dyDescent="0.2">
      <c r="A85">
        <v>69</v>
      </c>
      <c r="B85">
        <v>1736449841</v>
      </c>
      <c r="C85">
        <v>136</v>
      </c>
      <c r="D85" t="s">
        <v>485</v>
      </c>
      <c r="E85" t="s">
        <v>486</v>
      </c>
      <c r="F85">
        <v>2</v>
      </c>
      <c r="G85">
        <v>1736449839</v>
      </c>
      <c r="H85">
        <f t="shared" si="34"/>
        <v>2.6790082192816689E-3</v>
      </c>
      <c r="I85">
        <f t="shared" si="35"/>
        <v>2.6790082192816689</v>
      </c>
      <c r="J85">
        <f t="shared" si="36"/>
        <v>28.658543872089357</v>
      </c>
      <c r="K85">
        <f t="shared" si="37"/>
        <v>558.99699999999996</v>
      </c>
      <c r="L85">
        <f t="shared" si="38"/>
        <v>264.33252017442999</v>
      </c>
      <c r="M85">
        <f t="shared" si="39"/>
        <v>27.04289408298445</v>
      </c>
      <c r="N85">
        <f t="shared" si="40"/>
        <v>57.188940103664102</v>
      </c>
      <c r="O85">
        <f t="shared" si="41"/>
        <v>0.16518560706912927</v>
      </c>
      <c r="P85">
        <f t="shared" si="42"/>
        <v>3.5368063652855963</v>
      </c>
      <c r="Q85">
        <f t="shared" si="43"/>
        <v>0.16101620347007681</v>
      </c>
      <c r="R85">
        <f t="shared" si="44"/>
        <v>0.10100096613466686</v>
      </c>
      <c r="S85">
        <f t="shared" si="45"/>
        <v>190.44009</v>
      </c>
      <c r="T85">
        <f t="shared" si="46"/>
        <v>25.377904361563512</v>
      </c>
      <c r="U85">
        <f t="shared" si="47"/>
        <v>25.377904361563512</v>
      </c>
      <c r="V85">
        <f t="shared" si="48"/>
        <v>3.2520258888162004</v>
      </c>
      <c r="W85">
        <f t="shared" si="49"/>
        <v>49.948868783525469</v>
      </c>
      <c r="X85">
        <f t="shared" si="50"/>
        <v>1.5901219484115749</v>
      </c>
      <c r="Y85">
        <f t="shared" si="51"/>
        <v>3.1834994207837628</v>
      </c>
      <c r="Z85">
        <f t="shared" si="52"/>
        <v>1.6619039404046254</v>
      </c>
      <c r="AA85">
        <f t="shared" si="53"/>
        <v>-118.14426247032159</v>
      </c>
      <c r="AB85">
        <f t="shared" si="54"/>
        <v>-68.215279676591237</v>
      </c>
      <c r="AC85">
        <f t="shared" si="55"/>
        <v>-4.0879013949608831</v>
      </c>
      <c r="AD85">
        <f t="shared" si="56"/>
        <v>-7.3535418737122882E-3</v>
      </c>
      <c r="AE85">
        <f t="shared" si="57"/>
        <v>55.744413086394935</v>
      </c>
      <c r="AF85">
        <f t="shared" si="58"/>
        <v>2.6978209965440354</v>
      </c>
      <c r="AG85">
        <f t="shared" si="59"/>
        <v>28.658543872089357</v>
      </c>
      <c r="AH85">
        <v>628.46407180287201</v>
      </c>
      <c r="AI85">
        <v>571.07578787878799</v>
      </c>
      <c r="AJ85">
        <v>3.2380646407881302</v>
      </c>
      <c r="AK85">
        <v>84.5062676990527</v>
      </c>
      <c r="AL85">
        <f t="shared" si="60"/>
        <v>2.6790082192816689</v>
      </c>
      <c r="AM85">
        <v>12.3783695514676</v>
      </c>
      <c r="AN85">
        <v>15.543241958042</v>
      </c>
      <c r="AO85">
        <v>1.95727969903463E-5</v>
      </c>
      <c r="AP85">
        <v>123.873733639405</v>
      </c>
      <c r="AQ85">
        <v>37</v>
      </c>
      <c r="AR85">
        <v>7</v>
      </c>
      <c r="AS85">
        <f t="shared" si="61"/>
        <v>1</v>
      </c>
      <c r="AT85">
        <f t="shared" si="62"/>
        <v>0</v>
      </c>
      <c r="AU85">
        <f t="shared" si="63"/>
        <v>54435.547499882647</v>
      </c>
      <c r="AV85">
        <f t="shared" si="64"/>
        <v>1200</v>
      </c>
      <c r="AW85">
        <f t="shared" si="65"/>
        <v>1011.600036</v>
      </c>
      <c r="AX85">
        <f t="shared" si="66"/>
        <v>0.84300003000000001</v>
      </c>
      <c r="AY85">
        <f t="shared" si="67"/>
        <v>0.158700075</v>
      </c>
      <c r="AZ85">
        <v>6</v>
      </c>
      <c r="BA85">
        <v>0.5</v>
      </c>
      <c r="BB85" t="s">
        <v>345</v>
      </c>
      <c r="BC85">
        <v>2</v>
      </c>
      <c r="BD85" t="b">
        <v>1</v>
      </c>
      <c r="BE85">
        <v>1736449839</v>
      </c>
      <c r="BF85">
        <v>558.99699999999996</v>
      </c>
      <c r="BG85">
        <v>627.70500000000004</v>
      </c>
      <c r="BH85">
        <v>15.54275</v>
      </c>
      <c r="BI85">
        <v>12.355449999999999</v>
      </c>
      <c r="BJ85">
        <v>558.2645</v>
      </c>
      <c r="BK85">
        <v>15.483499999999999</v>
      </c>
      <c r="BL85">
        <v>499.96350000000001</v>
      </c>
      <c r="BM85">
        <v>102.20650000000001</v>
      </c>
      <c r="BN85">
        <v>9.9845299999999998E-2</v>
      </c>
      <c r="BO85">
        <v>25.020150000000001</v>
      </c>
      <c r="BP85">
        <v>24.709599999999998</v>
      </c>
      <c r="BQ85">
        <v>999.9</v>
      </c>
      <c r="BR85">
        <v>0</v>
      </c>
      <c r="BS85">
        <v>0</v>
      </c>
      <c r="BT85">
        <v>10006.25</v>
      </c>
      <c r="BU85">
        <v>384.89949999999999</v>
      </c>
      <c r="BV85">
        <v>127.664</v>
      </c>
      <c r="BW85">
        <v>-68.707449999999994</v>
      </c>
      <c r="BX85">
        <v>567.82249999999999</v>
      </c>
      <c r="BY85">
        <v>635.5575</v>
      </c>
      <c r="BZ85">
        <v>3.1873550000000002</v>
      </c>
      <c r="CA85">
        <v>627.70500000000004</v>
      </c>
      <c r="CB85">
        <v>12.355449999999999</v>
      </c>
      <c r="CC85">
        <v>1.5885750000000001</v>
      </c>
      <c r="CD85">
        <v>1.262805</v>
      </c>
      <c r="CE85">
        <v>13.8484</v>
      </c>
      <c r="CF85">
        <v>10.363350000000001</v>
      </c>
      <c r="CG85">
        <v>1200</v>
      </c>
      <c r="CH85">
        <v>0.89999899999999999</v>
      </c>
      <c r="CI85">
        <v>0.10000100000000001</v>
      </c>
      <c r="CJ85">
        <v>20</v>
      </c>
      <c r="CK85">
        <v>23455.85</v>
      </c>
      <c r="CL85">
        <v>1736449596</v>
      </c>
      <c r="CM85" t="s">
        <v>346</v>
      </c>
      <c r="CN85">
        <v>1736449594</v>
      </c>
      <c r="CO85">
        <v>1736449596</v>
      </c>
      <c r="CP85">
        <v>2</v>
      </c>
      <c r="CQ85">
        <v>0.52600000000000002</v>
      </c>
      <c r="CR85">
        <v>-1.4999999999999999E-2</v>
      </c>
      <c r="CS85">
        <v>0.63</v>
      </c>
      <c r="CT85">
        <v>3.9E-2</v>
      </c>
      <c r="CU85">
        <v>200</v>
      </c>
      <c r="CV85">
        <v>13</v>
      </c>
      <c r="CW85">
        <v>0.21</v>
      </c>
      <c r="CX85">
        <v>0.03</v>
      </c>
      <c r="CY85">
        <v>-66.594515000000001</v>
      </c>
      <c r="CZ85">
        <v>-12.255207518797</v>
      </c>
      <c r="DA85">
        <v>1.21615715525379</v>
      </c>
      <c r="DB85">
        <v>0</v>
      </c>
      <c r="DC85">
        <v>3.1402285000000001</v>
      </c>
      <c r="DD85">
        <v>0.20724315789473699</v>
      </c>
      <c r="DE85">
        <v>2.0837217250631201E-2</v>
      </c>
      <c r="DF85">
        <v>1</v>
      </c>
      <c r="DG85">
        <v>1</v>
      </c>
      <c r="DH85">
        <v>2</v>
      </c>
      <c r="DI85" t="s">
        <v>347</v>
      </c>
      <c r="DJ85">
        <v>3.1191900000000001</v>
      </c>
      <c r="DK85">
        <v>2.8004199999999999</v>
      </c>
      <c r="DL85">
        <v>0.125191</v>
      </c>
      <c r="DM85">
        <v>0.137235</v>
      </c>
      <c r="DN85">
        <v>8.6929900000000004E-2</v>
      </c>
      <c r="DO85">
        <v>7.4083800000000005E-2</v>
      </c>
      <c r="DP85">
        <v>24395.4</v>
      </c>
      <c r="DQ85">
        <v>22235.1</v>
      </c>
      <c r="DR85">
        <v>26679.3</v>
      </c>
      <c r="DS85">
        <v>24113.8</v>
      </c>
      <c r="DT85">
        <v>33667.9</v>
      </c>
      <c r="DU85">
        <v>32517.599999999999</v>
      </c>
      <c r="DV85">
        <v>40339.300000000003</v>
      </c>
      <c r="DW85">
        <v>38122.199999999997</v>
      </c>
      <c r="DX85">
        <v>2.0116499999999999</v>
      </c>
      <c r="DY85">
        <v>2.2627999999999999</v>
      </c>
      <c r="DZ85">
        <v>0.142485</v>
      </c>
      <c r="EA85">
        <v>0</v>
      </c>
      <c r="EB85">
        <v>22.377199999999998</v>
      </c>
      <c r="EC85">
        <v>999.9</v>
      </c>
      <c r="ED85">
        <v>64.716999999999999</v>
      </c>
      <c r="EE85">
        <v>22.123999999999999</v>
      </c>
      <c r="EF85">
        <v>16.9299</v>
      </c>
      <c r="EG85">
        <v>64.254800000000003</v>
      </c>
      <c r="EH85">
        <v>26.806899999999999</v>
      </c>
      <c r="EI85">
        <v>1</v>
      </c>
      <c r="EJ85">
        <v>-0.410246</v>
      </c>
      <c r="EK85">
        <v>-3.6773899999999999</v>
      </c>
      <c r="EL85">
        <v>20.245899999999999</v>
      </c>
      <c r="EM85">
        <v>5.2613200000000004</v>
      </c>
      <c r="EN85">
        <v>12.0061</v>
      </c>
      <c r="EO85">
        <v>4.9988000000000001</v>
      </c>
      <c r="EP85">
        <v>3.28653</v>
      </c>
      <c r="EQ85">
        <v>9999</v>
      </c>
      <c r="ER85">
        <v>9999</v>
      </c>
      <c r="ES85">
        <v>999.9</v>
      </c>
      <c r="ET85">
        <v>9999</v>
      </c>
      <c r="EU85">
        <v>1.8721399999999999</v>
      </c>
      <c r="EV85">
        <v>1.87307</v>
      </c>
      <c r="EW85">
        <v>1.8692299999999999</v>
      </c>
      <c r="EX85">
        <v>1.8749800000000001</v>
      </c>
      <c r="EY85">
        <v>1.87531</v>
      </c>
      <c r="EZ85">
        <v>1.87378</v>
      </c>
      <c r="FA85">
        <v>1.87225</v>
      </c>
      <c r="FB85">
        <v>1.87134</v>
      </c>
      <c r="FC85">
        <v>5</v>
      </c>
      <c r="FD85">
        <v>0</v>
      </c>
      <c r="FE85">
        <v>0</v>
      </c>
      <c r="FF85">
        <v>0</v>
      </c>
      <c r="FG85" t="s">
        <v>348</v>
      </c>
      <c r="FH85" t="s">
        <v>349</v>
      </c>
      <c r="FI85" t="s">
        <v>350</v>
      </c>
      <c r="FJ85" t="s">
        <v>350</v>
      </c>
      <c r="FK85" t="s">
        <v>350</v>
      </c>
      <c r="FL85" t="s">
        <v>350</v>
      </c>
      <c r="FM85">
        <v>0</v>
      </c>
      <c r="FN85">
        <v>100</v>
      </c>
      <c r="FO85">
        <v>100</v>
      </c>
      <c r="FP85">
        <v>0.73</v>
      </c>
      <c r="FQ85">
        <v>5.9299999999999999E-2</v>
      </c>
      <c r="FR85">
        <v>0.34321388301456301</v>
      </c>
      <c r="FS85">
        <v>1.93526017593624E-3</v>
      </c>
      <c r="FT85">
        <v>-2.6352868309754201E-6</v>
      </c>
      <c r="FU85">
        <v>7.4988703689445403E-10</v>
      </c>
      <c r="FV85">
        <v>5.9295258707654903E-2</v>
      </c>
      <c r="FW85">
        <v>0</v>
      </c>
      <c r="FX85">
        <v>0</v>
      </c>
      <c r="FY85">
        <v>0</v>
      </c>
      <c r="FZ85">
        <v>1</v>
      </c>
      <c r="GA85">
        <v>1999</v>
      </c>
      <c r="GB85">
        <v>0</v>
      </c>
      <c r="GC85">
        <v>14</v>
      </c>
      <c r="GD85">
        <v>4.0999999999999996</v>
      </c>
      <c r="GE85">
        <v>4.0999999999999996</v>
      </c>
      <c r="GF85">
        <v>1.5771500000000001</v>
      </c>
      <c r="GG85">
        <v>2.49268</v>
      </c>
      <c r="GH85">
        <v>1.5979000000000001</v>
      </c>
      <c r="GI85">
        <v>2.35229</v>
      </c>
      <c r="GJ85">
        <v>1.64917</v>
      </c>
      <c r="GK85">
        <v>2.3730500000000001</v>
      </c>
      <c r="GL85">
        <v>25.696200000000001</v>
      </c>
      <c r="GM85">
        <v>14.2721</v>
      </c>
      <c r="GN85">
        <v>19</v>
      </c>
      <c r="GO85">
        <v>451.57400000000001</v>
      </c>
      <c r="GP85">
        <v>637.77499999999998</v>
      </c>
      <c r="GQ85">
        <v>29.616299999999999</v>
      </c>
      <c r="GR85">
        <v>21.962199999999999</v>
      </c>
      <c r="GS85">
        <v>29.9999</v>
      </c>
      <c r="GT85">
        <v>21.901299999999999</v>
      </c>
      <c r="GU85">
        <v>21.8841</v>
      </c>
      <c r="GV85">
        <v>31.738299999999999</v>
      </c>
      <c r="GW85">
        <v>29.8766</v>
      </c>
      <c r="GX85">
        <v>100</v>
      </c>
      <c r="GY85">
        <v>29.384899999999998</v>
      </c>
      <c r="GZ85">
        <v>658.69500000000005</v>
      </c>
      <c r="HA85">
        <v>12.325100000000001</v>
      </c>
      <c r="HB85">
        <v>101.312</v>
      </c>
      <c r="HC85">
        <v>101.297</v>
      </c>
    </row>
    <row r="86" spans="1:211" x14ac:dyDescent="0.2">
      <c r="A86">
        <v>70</v>
      </c>
      <c r="B86">
        <v>1736449843</v>
      </c>
      <c r="C86">
        <v>138</v>
      </c>
      <c r="D86" t="s">
        <v>487</v>
      </c>
      <c r="E86" t="s">
        <v>488</v>
      </c>
      <c r="F86">
        <v>2</v>
      </c>
      <c r="G86">
        <v>1736449842</v>
      </c>
      <c r="H86">
        <f t="shared" si="34"/>
        <v>2.6872295125498109E-3</v>
      </c>
      <c r="I86">
        <f t="shared" si="35"/>
        <v>2.6872295125498109</v>
      </c>
      <c r="J86">
        <f t="shared" si="36"/>
        <v>28.882597530467187</v>
      </c>
      <c r="K86">
        <f t="shared" si="37"/>
        <v>568.55899999999997</v>
      </c>
      <c r="L86">
        <f t="shared" si="38"/>
        <v>271.83040438416219</v>
      </c>
      <c r="M86">
        <f t="shared" si="39"/>
        <v>27.810035723412746</v>
      </c>
      <c r="N86">
        <f t="shared" si="40"/>
        <v>58.167319938656085</v>
      </c>
      <c r="O86">
        <f t="shared" si="41"/>
        <v>0.16541911634734113</v>
      </c>
      <c r="P86">
        <f t="shared" si="42"/>
        <v>3.5391728780603704</v>
      </c>
      <c r="Q86">
        <f t="shared" si="43"/>
        <v>0.16124079685942538</v>
      </c>
      <c r="R86">
        <f t="shared" si="44"/>
        <v>0.10114211295654771</v>
      </c>
      <c r="S86">
        <f t="shared" si="45"/>
        <v>190.44</v>
      </c>
      <c r="T86">
        <f t="shared" si="46"/>
        <v>25.391432068184592</v>
      </c>
      <c r="U86">
        <f t="shared" si="47"/>
        <v>25.391432068184592</v>
      </c>
      <c r="V86">
        <f t="shared" si="48"/>
        <v>3.2546421604936717</v>
      </c>
      <c r="W86">
        <f t="shared" si="49"/>
        <v>49.898046615888347</v>
      </c>
      <c r="X86">
        <f t="shared" si="50"/>
        <v>1.5899770637042698</v>
      </c>
      <c r="Y86">
        <f t="shared" si="51"/>
        <v>3.1864515177193238</v>
      </c>
      <c r="Z86">
        <f t="shared" si="52"/>
        <v>1.6646650967894019</v>
      </c>
      <c r="AA86">
        <f t="shared" si="53"/>
        <v>-118.50682150344666</v>
      </c>
      <c r="AB86">
        <f t="shared" si="54"/>
        <v>-67.875061767756151</v>
      </c>
      <c r="AC86">
        <f t="shared" si="55"/>
        <v>-4.0653880958415689</v>
      </c>
      <c r="AD86">
        <f t="shared" si="56"/>
        <v>-7.2713670443818046E-3</v>
      </c>
      <c r="AE86">
        <f t="shared" si="57"/>
        <v>55.874744563585274</v>
      </c>
      <c r="AF86">
        <f t="shared" si="58"/>
        <v>2.7113485344788963</v>
      </c>
      <c r="AG86">
        <f t="shared" si="59"/>
        <v>28.882597530467187</v>
      </c>
      <c r="AH86">
        <v>635.27693038879397</v>
      </c>
      <c r="AI86">
        <v>577.55652727272695</v>
      </c>
      <c r="AJ86">
        <v>3.2432524793634201</v>
      </c>
      <c r="AK86">
        <v>84.5062676990527</v>
      </c>
      <c r="AL86">
        <f t="shared" si="60"/>
        <v>2.6872295125498109</v>
      </c>
      <c r="AM86">
        <v>12.366873171905</v>
      </c>
      <c r="AN86">
        <v>15.542932867132899</v>
      </c>
      <c r="AO86">
        <v>1.24634665881896E-5</v>
      </c>
      <c r="AP86">
        <v>123.873733639405</v>
      </c>
      <c r="AQ86">
        <v>37</v>
      </c>
      <c r="AR86">
        <v>7</v>
      </c>
      <c r="AS86">
        <f t="shared" si="61"/>
        <v>1</v>
      </c>
      <c r="AT86">
        <f t="shared" si="62"/>
        <v>0</v>
      </c>
      <c r="AU86">
        <f t="shared" si="63"/>
        <v>54484.872599276525</v>
      </c>
      <c r="AV86">
        <f t="shared" si="64"/>
        <v>1200</v>
      </c>
      <c r="AW86">
        <f t="shared" si="65"/>
        <v>1011.5999999999999</v>
      </c>
      <c r="AX86">
        <f t="shared" si="66"/>
        <v>0.84299999999999997</v>
      </c>
      <c r="AY86">
        <f t="shared" si="67"/>
        <v>0.15870000000000001</v>
      </c>
      <c r="AZ86">
        <v>6</v>
      </c>
      <c r="BA86">
        <v>0.5</v>
      </c>
      <c r="BB86" t="s">
        <v>345</v>
      </c>
      <c r="BC86">
        <v>2</v>
      </c>
      <c r="BD86" t="b">
        <v>1</v>
      </c>
      <c r="BE86">
        <v>1736449842</v>
      </c>
      <c r="BF86">
        <v>568.55899999999997</v>
      </c>
      <c r="BG86">
        <v>637.49400000000003</v>
      </c>
      <c r="BH86">
        <v>15.5413</v>
      </c>
      <c r="BI86">
        <v>12.336600000000001</v>
      </c>
      <c r="BJ86">
        <v>567.83000000000004</v>
      </c>
      <c r="BK86">
        <v>15.481999999999999</v>
      </c>
      <c r="BL86">
        <v>499.74299999999999</v>
      </c>
      <c r="BM86">
        <v>102.20699999999999</v>
      </c>
      <c r="BN86">
        <v>9.9567900000000001E-2</v>
      </c>
      <c r="BO86">
        <v>25.035699999999999</v>
      </c>
      <c r="BP86">
        <v>24.7271</v>
      </c>
      <c r="BQ86">
        <v>999.9</v>
      </c>
      <c r="BR86">
        <v>0</v>
      </c>
      <c r="BS86">
        <v>0</v>
      </c>
      <c r="BT86">
        <v>10016.200000000001</v>
      </c>
      <c r="BU86">
        <v>384.99099999999999</v>
      </c>
      <c r="BV86">
        <v>127.593</v>
      </c>
      <c r="BW86">
        <v>-68.934600000000003</v>
      </c>
      <c r="BX86">
        <v>577.53499999999997</v>
      </c>
      <c r="BY86">
        <v>645.45699999999999</v>
      </c>
      <c r="BZ86">
        <v>3.2046800000000002</v>
      </c>
      <c r="CA86">
        <v>637.49400000000003</v>
      </c>
      <c r="CB86">
        <v>12.336600000000001</v>
      </c>
      <c r="CC86">
        <v>1.58843</v>
      </c>
      <c r="CD86">
        <v>1.2608900000000001</v>
      </c>
      <c r="CE86">
        <v>13.847</v>
      </c>
      <c r="CF86">
        <v>10.3406</v>
      </c>
      <c r="CG86">
        <v>1200</v>
      </c>
      <c r="CH86">
        <v>0.9</v>
      </c>
      <c r="CI86">
        <v>0.1</v>
      </c>
      <c r="CJ86">
        <v>20</v>
      </c>
      <c r="CK86">
        <v>23455.8</v>
      </c>
      <c r="CL86">
        <v>1736449596</v>
      </c>
      <c r="CM86" t="s">
        <v>346</v>
      </c>
      <c r="CN86">
        <v>1736449594</v>
      </c>
      <c r="CO86">
        <v>1736449596</v>
      </c>
      <c r="CP86">
        <v>2</v>
      </c>
      <c r="CQ86">
        <v>0.52600000000000002</v>
      </c>
      <c r="CR86">
        <v>-1.4999999999999999E-2</v>
      </c>
      <c r="CS86">
        <v>0.63</v>
      </c>
      <c r="CT86">
        <v>3.9E-2</v>
      </c>
      <c r="CU86">
        <v>200</v>
      </c>
      <c r="CV86">
        <v>13</v>
      </c>
      <c r="CW86">
        <v>0.21</v>
      </c>
      <c r="CX86">
        <v>0.03</v>
      </c>
      <c r="CY86">
        <v>-66.95214</v>
      </c>
      <c r="CZ86">
        <v>-13.4533533834586</v>
      </c>
      <c r="DA86">
        <v>1.3103103885721099</v>
      </c>
      <c r="DB86">
        <v>0</v>
      </c>
      <c r="DC86">
        <v>3.1482994999999998</v>
      </c>
      <c r="DD86">
        <v>0.26054842105263198</v>
      </c>
      <c r="DE86">
        <v>2.5935222087925199E-2</v>
      </c>
      <c r="DF86">
        <v>1</v>
      </c>
      <c r="DG86">
        <v>1</v>
      </c>
      <c r="DH86">
        <v>2</v>
      </c>
      <c r="DI86" t="s">
        <v>347</v>
      </c>
      <c r="DJ86">
        <v>3.1188400000000001</v>
      </c>
      <c r="DK86">
        <v>2.80037</v>
      </c>
      <c r="DL86">
        <v>0.126198</v>
      </c>
      <c r="DM86">
        <v>0.13819799999999999</v>
      </c>
      <c r="DN86">
        <v>8.6923899999999998E-2</v>
      </c>
      <c r="DO86">
        <v>7.4059799999999995E-2</v>
      </c>
      <c r="DP86">
        <v>24367.4</v>
      </c>
      <c r="DQ86">
        <v>22210.6</v>
      </c>
      <c r="DR86">
        <v>26679.3</v>
      </c>
      <c r="DS86">
        <v>24114.1</v>
      </c>
      <c r="DT86">
        <v>33668.199999999997</v>
      </c>
      <c r="DU86">
        <v>32519</v>
      </c>
      <c r="DV86">
        <v>40339.300000000003</v>
      </c>
      <c r="DW86">
        <v>38122.800000000003</v>
      </c>
      <c r="DX86">
        <v>2.01057</v>
      </c>
      <c r="DY86">
        <v>2.2631199999999998</v>
      </c>
      <c r="DZ86">
        <v>0.14275299999999999</v>
      </c>
      <c r="EA86">
        <v>0</v>
      </c>
      <c r="EB86">
        <v>22.378900000000002</v>
      </c>
      <c r="EC86">
        <v>999.9</v>
      </c>
      <c r="ED86">
        <v>64.736000000000004</v>
      </c>
      <c r="EE86">
        <v>22.123999999999999</v>
      </c>
      <c r="EF86">
        <v>16.933499999999999</v>
      </c>
      <c r="EG86">
        <v>64.384799999999998</v>
      </c>
      <c r="EH86">
        <v>26.890999999999998</v>
      </c>
      <c r="EI86">
        <v>1</v>
      </c>
      <c r="EJ86">
        <v>-0.41121200000000002</v>
      </c>
      <c r="EK86">
        <v>-3.3092199999999998</v>
      </c>
      <c r="EL86">
        <v>20.257300000000001</v>
      </c>
      <c r="EM86">
        <v>5.2614700000000001</v>
      </c>
      <c r="EN86">
        <v>12.006500000000001</v>
      </c>
      <c r="EO86">
        <v>4.99885</v>
      </c>
      <c r="EP86">
        <v>3.2866300000000002</v>
      </c>
      <c r="EQ86">
        <v>9999</v>
      </c>
      <c r="ER86">
        <v>9999</v>
      </c>
      <c r="ES86">
        <v>999.9</v>
      </c>
      <c r="ET86">
        <v>9999</v>
      </c>
      <c r="EU86">
        <v>1.8721399999999999</v>
      </c>
      <c r="EV86">
        <v>1.8730599999999999</v>
      </c>
      <c r="EW86">
        <v>1.86924</v>
      </c>
      <c r="EX86">
        <v>1.87496</v>
      </c>
      <c r="EY86">
        <v>1.87531</v>
      </c>
      <c r="EZ86">
        <v>1.8737699999999999</v>
      </c>
      <c r="FA86">
        <v>1.87225</v>
      </c>
      <c r="FB86">
        <v>1.87134</v>
      </c>
      <c r="FC86">
        <v>5</v>
      </c>
      <c r="FD86">
        <v>0</v>
      </c>
      <c r="FE86">
        <v>0</v>
      </c>
      <c r="FF86">
        <v>0</v>
      </c>
      <c r="FG86" t="s">
        <v>348</v>
      </c>
      <c r="FH86" t="s">
        <v>349</v>
      </c>
      <c r="FI86" t="s">
        <v>350</v>
      </c>
      <c r="FJ86" t="s">
        <v>350</v>
      </c>
      <c r="FK86" t="s">
        <v>350</v>
      </c>
      <c r="FL86" t="s">
        <v>350</v>
      </c>
      <c r="FM86">
        <v>0</v>
      </c>
      <c r="FN86">
        <v>100</v>
      </c>
      <c r="FO86">
        <v>100</v>
      </c>
      <c r="FP86">
        <v>0.72899999999999998</v>
      </c>
      <c r="FQ86">
        <v>5.9299999999999999E-2</v>
      </c>
      <c r="FR86">
        <v>0.34321388301456301</v>
      </c>
      <c r="FS86">
        <v>1.93526017593624E-3</v>
      </c>
      <c r="FT86">
        <v>-2.6352868309754201E-6</v>
      </c>
      <c r="FU86">
        <v>7.4988703689445403E-10</v>
      </c>
      <c r="FV86">
        <v>5.9295258707654903E-2</v>
      </c>
      <c r="FW86">
        <v>0</v>
      </c>
      <c r="FX86">
        <v>0</v>
      </c>
      <c r="FY86">
        <v>0</v>
      </c>
      <c r="FZ86">
        <v>1</v>
      </c>
      <c r="GA86">
        <v>1999</v>
      </c>
      <c r="GB86">
        <v>0</v>
      </c>
      <c r="GC86">
        <v>14</v>
      </c>
      <c r="GD86">
        <v>4.2</v>
      </c>
      <c r="GE86">
        <v>4.0999999999999996</v>
      </c>
      <c r="GF86">
        <v>1.5905800000000001</v>
      </c>
      <c r="GG86">
        <v>2.4694799999999999</v>
      </c>
      <c r="GH86">
        <v>1.5979000000000001</v>
      </c>
      <c r="GI86">
        <v>2.35229</v>
      </c>
      <c r="GJ86">
        <v>1.64917</v>
      </c>
      <c r="GK86">
        <v>2.4316399999999998</v>
      </c>
      <c r="GL86">
        <v>25.696200000000001</v>
      </c>
      <c r="GM86">
        <v>14.280900000000001</v>
      </c>
      <c r="GN86">
        <v>19</v>
      </c>
      <c r="GO86">
        <v>450.95800000000003</v>
      </c>
      <c r="GP86">
        <v>638.05100000000004</v>
      </c>
      <c r="GQ86">
        <v>29.527200000000001</v>
      </c>
      <c r="GR86">
        <v>21.963100000000001</v>
      </c>
      <c r="GS86">
        <v>29.999199999999998</v>
      </c>
      <c r="GT86">
        <v>21.902200000000001</v>
      </c>
      <c r="GU86">
        <v>21.884799999999998</v>
      </c>
      <c r="GV86">
        <v>32.016800000000003</v>
      </c>
      <c r="GW86">
        <v>29.8766</v>
      </c>
      <c r="GX86">
        <v>100</v>
      </c>
      <c r="GY86">
        <v>29.384899999999998</v>
      </c>
      <c r="GZ86">
        <v>665.39300000000003</v>
      </c>
      <c r="HA86">
        <v>12.325100000000001</v>
      </c>
      <c r="HB86">
        <v>101.312</v>
      </c>
      <c r="HC86">
        <v>101.298</v>
      </c>
    </row>
    <row r="87" spans="1:211" x14ac:dyDescent="0.2">
      <c r="A87">
        <v>71</v>
      </c>
      <c r="B87">
        <v>1736449845</v>
      </c>
      <c r="C87">
        <v>140</v>
      </c>
      <c r="D87" t="s">
        <v>489</v>
      </c>
      <c r="E87" t="s">
        <v>490</v>
      </c>
      <c r="F87">
        <v>2</v>
      </c>
      <c r="G87">
        <v>1736449843</v>
      </c>
      <c r="H87">
        <f t="shared" si="34"/>
        <v>2.6969379457571557E-3</v>
      </c>
      <c r="I87">
        <f t="shared" si="35"/>
        <v>2.6969379457571558</v>
      </c>
      <c r="J87">
        <f t="shared" si="36"/>
        <v>29.123445433728499</v>
      </c>
      <c r="K87">
        <f t="shared" si="37"/>
        <v>571.73900000000003</v>
      </c>
      <c r="L87">
        <f t="shared" si="38"/>
        <v>273.44512699032759</v>
      </c>
      <c r="M87">
        <f t="shared" si="39"/>
        <v>27.975515644805842</v>
      </c>
      <c r="N87">
        <f t="shared" si="40"/>
        <v>58.493246946073448</v>
      </c>
      <c r="O87">
        <f t="shared" si="41"/>
        <v>0.1659370750787435</v>
      </c>
      <c r="P87">
        <f t="shared" si="42"/>
        <v>3.5427431347415759</v>
      </c>
      <c r="Q87">
        <f t="shared" si="43"/>
        <v>0.16173702785491154</v>
      </c>
      <c r="R87">
        <f t="shared" si="44"/>
        <v>0.1014541455377567</v>
      </c>
      <c r="S87">
        <f t="shared" si="45"/>
        <v>190.43997285600003</v>
      </c>
      <c r="T87">
        <f t="shared" si="46"/>
        <v>25.395427069687052</v>
      </c>
      <c r="U87">
        <f t="shared" si="47"/>
        <v>25.395427069687052</v>
      </c>
      <c r="V87">
        <f t="shared" si="48"/>
        <v>3.2554151493307479</v>
      </c>
      <c r="W87">
        <f t="shared" si="49"/>
        <v>49.874879629047804</v>
      </c>
      <c r="X87">
        <f t="shared" si="50"/>
        <v>1.589849928406645</v>
      </c>
      <c r="Y87">
        <f t="shared" si="51"/>
        <v>3.1876767226936722</v>
      </c>
      <c r="Z87">
        <f t="shared" si="52"/>
        <v>1.665565220924103</v>
      </c>
      <c r="AA87">
        <f t="shared" si="53"/>
        <v>-118.93496340789056</v>
      </c>
      <c r="AB87">
        <f t="shared" si="54"/>
        <v>-67.474637165583104</v>
      </c>
      <c r="AC87">
        <f t="shared" si="55"/>
        <v>-4.0375439036440355</v>
      </c>
      <c r="AD87">
        <f t="shared" si="56"/>
        <v>-7.1716211176777733E-3</v>
      </c>
      <c r="AE87">
        <f t="shared" si="57"/>
        <v>55.941055960746077</v>
      </c>
      <c r="AF87">
        <f t="shared" si="58"/>
        <v>2.7128511313798627</v>
      </c>
      <c r="AG87">
        <f t="shared" si="59"/>
        <v>29.123445433728499</v>
      </c>
      <c r="AH87">
        <v>641.94447780966402</v>
      </c>
      <c r="AI87">
        <v>584.004818181818</v>
      </c>
      <c r="AJ87">
        <v>3.2342632028107698</v>
      </c>
      <c r="AK87">
        <v>84.5062676990527</v>
      </c>
      <c r="AL87">
        <f t="shared" si="60"/>
        <v>2.6969379457571558</v>
      </c>
      <c r="AM87">
        <v>12.351767999026601</v>
      </c>
      <c r="AN87">
        <v>15.538820979021001</v>
      </c>
      <c r="AO87">
        <v>4.4215065749820096E-6</v>
      </c>
      <c r="AP87">
        <v>123.873733639405</v>
      </c>
      <c r="AQ87">
        <v>37</v>
      </c>
      <c r="AR87">
        <v>7</v>
      </c>
      <c r="AS87">
        <f t="shared" si="61"/>
        <v>1</v>
      </c>
      <c r="AT87">
        <f t="shared" si="62"/>
        <v>0</v>
      </c>
      <c r="AU87">
        <f t="shared" si="63"/>
        <v>54562.436819401235</v>
      </c>
      <c r="AV87">
        <f t="shared" si="64"/>
        <v>1200</v>
      </c>
      <c r="AW87">
        <f t="shared" si="65"/>
        <v>1011.5998956</v>
      </c>
      <c r="AX87">
        <f t="shared" si="66"/>
        <v>0.84299991299999999</v>
      </c>
      <c r="AY87">
        <f t="shared" si="67"/>
        <v>0.15869997738000002</v>
      </c>
      <c r="AZ87">
        <v>6</v>
      </c>
      <c r="BA87">
        <v>0.5</v>
      </c>
      <c r="BB87" t="s">
        <v>345</v>
      </c>
      <c r="BC87">
        <v>2</v>
      </c>
      <c r="BD87" t="b">
        <v>1</v>
      </c>
      <c r="BE87">
        <v>1736449843</v>
      </c>
      <c r="BF87">
        <v>571.73900000000003</v>
      </c>
      <c r="BG87">
        <v>640.75250000000005</v>
      </c>
      <c r="BH87">
        <v>15.539899999999999</v>
      </c>
      <c r="BI87">
        <v>12.334</v>
      </c>
      <c r="BJ87">
        <v>571.01099999999997</v>
      </c>
      <c r="BK87">
        <v>15.480600000000001</v>
      </c>
      <c r="BL87">
        <v>499.83350000000002</v>
      </c>
      <c r="BM87">
        <v>102.208</v>
      </c>
      <c r="BN87">
        <v>9.9603549999999999E-2</v>
      </c>
      <c r="BO87">
        <v>25.042149999999999</v>
      </c>
      <c r="BP87">
        <v>24.73</v>
      </c>
      <c r="BQ87">
        <v>999.9</v>
      </c>
      <c r="BR87">
        <v>0</v>
      </c>
      <c r="BS87">
        <v>0</v>
      </c>
      <c r="BT87">
        <v>10031.200000000001</v>
      </c>
      <c r="BU87">
        <v>384.99599999999998</v>
      </c>
      <c r="BV87">
        <v>127.57850000000001</v>
      </c>
      <c r="BW87">
        <v>-69.012900000000002</v>
      </c>
      <c r="BX87">
        <v>580.7645</v>
      </c>
      <c r="BY87">
        <v>648.75400000000002</v>
      </c>
      <c r="BZ87">
        <v>3.2059199999999999</v>
      </c>
      <c r="CA87">
        <v>640.75250000000005</v>
      </c>
      <c r="CB87">
        <v>12.334</v>
      </c>
      <c r="CC87">
        <v>1.5883050000000001</v>
      </c>
      <c r="CD87">
        <v>1.260635</v>
      </c>
      <c r="CE87">
        <v>13.845800000000001</v>
      </c>
      <c r="CF87">
        <v>10.33755</v>
      </c>
      <c r="CG87">
        <v>1200</v>
      </c>
      <c r="CH87">
        <v>0.9</v>
      </c>
      <c r="CI87">
        <v>9.9999900000000003E-2</v>
      </c>
      <c r="CJ87">
        <v>20</v>
      </c>
      <c r="CK87">
        <v>23455.75</v>
      </c>
      <c r="CL87">
        <v>1736449596</v>
      </c>
      <c r="CM87" t="s">
        <v>346</v>
      </c>
      <c r="CN87">
        <v>1736449594</v>
      </c>
      <c r="CO87">
        <v>1736449596</v>
      </c>
      <c r="CP87">
        <v>2</v>
      </c>
      <c r="CQ87">
        <v>0.52600000000000002</v>
      </c>
      <c r="CR87">
        <v>-1.4999999999999999E-2</v>
      </c>
      <c r="CS87">
        <v>0.63</v>
      </c>
      <c r="CT87">
        <v>3.9E-2</v>
      </c>
      <c r="CU87">
        <v>200</v>
      </c>
      <c r="CV87">
        <v>13</v>
      </c>
      <c r="CW87">
        <v>0.21</v>
      </c>
      <c r="CX87">
        <v>0.03</v>
      </c>
      <c r="CY87">
        <v>-67.309025000000005</v>
      </c>
      <c r="CZ87">
        <v>-13.519276691729299</v>
      </c>
      <c r="DA87">
        <v>1.31516425243199</v>
      </c>
      <c r="DB87">
        <v>0</v>
      </c>
      <c r="DC87">
        <v>3.157111</v>
      </c>
      <c r="DD87">
        <v>0.29154766917293401</v>
      </c>
      <c r="DE87">
        <v>2.86993574666751E-2</v>
      </c>
      <c r="DF87">
        <v>1</v>
      </c>
      <c r="DG87">
        <v>1</v>
      </c>
      <c r="DH87">
        <v>2</v>
      </c>
      <c r="DI87" t="s">
        <v>347</v>
      </c>
      <c r="DJ87">
        <v>3.1191399999999998</v>
      </c>
      <c r="DK87">
        <v>2.8013300000000001</v>
      </c>
      <c r="DL87">
        <v>0.12718699999999999</v>
      </c>
      <c r="DM87">
        <v>0.13920199999999999</v>
      </c>
      <c r="DN87">
        <v>8.6912299999999998E-2</v>
      </c>
      <c r="DO87">
        <v>7.4044799999999994E-2</v>
      </c>
      <c r="DP87">
        <v>24339.599999999999</v>
      </c>
      <c r="DQ87">
        <v>22184.799999999999</v>
      </c>
      <c r="DR87">
        <v>26679.1</v>
      </c>
      <c r="DS87">
        <v>24114.3</v>
      </c>
      <c r="DT87">
        <v>33668.400000000001</v>
      </c>
      <c r="DU87">
        <v>32519.8</v>
      </c>
      <c r="DV87">
        <v>40338.9</v>
      </c>
      <c r="DW87">
        <v>38123</v>
      </c>
      <c r="DX87">
        <v>2.0107499999999998</v>
      </c>
      <c r="DY87">
        <v>2.2627700000000002</v>
      </c>
      <c r="DZ87">
        <v>0.14307300000000001</v>
      </c>
      <c r="EA87">
        <v>0</v>
      </c>
      <c r="EB87">
        <v>22.3811</v>
      </c>
      <c r="EC87">
        <v>999.9</v>
      </c>
      <c r="ED87">
        <v>64.736000000000004</v>
      </c>
      <c r="EE87">
        <v>22.123999999999999</v>
      </c>
      <c r="EF87">
        <v>16.9343</v>
      </c>
      <c r="EG87">
        <v>64.244799999999998</v>
      </c>
      <c r="EH87">
        <v>26.5184</v>
      </c>
      <c r="EI87">
        <v>1</v>
      </c>
      <c r="EJ87">
        <v>-0.411748</v>
      </c>
      <c r="EK87">
        <v>-3.5830700000000002</v>
      </c>
      <c r="EL87">
        <v>20.250900000000001</v>
      </c>
      <c r="EM87">
        <v>5.2629599999999996</v>
      </c>
      <c r="EN87">
        <v>12.0059</v>
      </c>
      <c r="EO87">
        <v>4.9997999999999996</v>
      </c>
      <c r="EP87">
        <v>3.28695</v>
      </c>
      <c r="EQ87">
        <v>9999</v>
      </c>
      <c r="ER87">
        <v>9999</v>
      </c>
      <c r="ES87">
        <v>999.9</v>
      </c>
      <c r="ET87">
        <v>9999</v>
      </c>
      <c r="EU87">
        <v>1.8721399999999999</v>
      </c>
      <c r="EV87">
        <v>1.8730500000000001</v>
      </c>
      <c r="EW87">
        <v>1.8692200000000001</v>
      </c>
      <c r="EX87">
        <v>1.87497</v>
      </c>
      <c r="EY87">
        <v>1.87531</v>
      </c>
      <c r="EZ87">
        <v>1.8737600000000001</v>
      </c>
      <c r="FA87">
        <v>1.87225</v>
      </c>
      <c r="FB87">
        <v>1.87134</v>
      </c>
      <c r="FC87">
        <v>5</v>
      </c>
      <c r="FD87">
        <v>0</v>
      </c>
      <c r="FE87">
        <v>0</v>
      </c>
      <c r="FF87">
        <v>0</v>
      </c>
      <c r="FG87" t="s">
        <v>348</v>
      </c>
      <c r="FH87" t="s">
        <v>349</v>
      </c>
      <c r="FI87" t="s">
        <v>350</v>
      </c>
      <c r="FJ87" t="s">
        <v>350</v>
      </c>
      <c r="FK87" t="s">
        <v>350</v>
      </c>
      <c r="FL87" t="s">
        <v>350</v>
      </c>
      <c r="FM87">
        <v>0</v>
      </c>
      <c r="FN87">
        <v>100</v>
      </c>
      <c r="FO87">
        <v>100</v>
      </c>
      <c r="FP87">
        <v>0.72599999999999998</v>
      </c>
      <c r="FQ87">
        <v>5.9299999999999999E-2</v>
      </c>
      <c r="FR87">
        <v>0.34321388301456301</v>
      </c>
      <c r="FS87">
        <v>1.93526017593624E-3</v>
      </c>
      <c r="FT87">
        <v>-2.6352868309754201E-6</v>
      </c>
      <c r="FU87">
        <v>7.4988703689445403E-10</v>
      </c>
      <c r="FV87">
        <v>5.9295258707654903E-2</v>
      </c>
      <c r="FW87">
        <v>0</v>
      </c>
      <c r="FX87">
        <v>0</v>
      </c>
      <c r="FY87">
        <v>0</v>
      </c>
      <c r="FZ87">
        <v>1</v>
      </c>
      <c r="GA87">
        <v>1999</v>
      </c>
      <c r="GB87">
        <v>0</v>
      </c>
      <c r="GC87">
        <v>14</v>
      </c>
      <c r="GD87">
        <v>4.2</v>
      </c>
      <c r="GE87">
        <v>4.2</v>
      </c>
      <c r="GF87">
        <v>1.6052200000000001</v>
      </c>
      <c r="GG87">
        <v>2.4877899999999999</v>
      </c>
      <c r="GH87">
        <v>1.5979000000000001</v>
      </c>
      <c r="GI87">
        <v>2.35229</v>
      </c>
      <c r="GJ87">
        <v>1.64917</v>
      </c>
      <c r="GK87">
        <v>2.4706999999999999</v>
      </c>
      <c r="GL87">
        <v>25.675599999999999</v>
      </c>
      <c r="GM87">
        <v>14.2721</v>
      </c>
      <c r="GN87">
        <v>19</v>
      </c>
      <c r="GO87">
        <v>451.06700000000001</v>
      </c>
      <c r="GP87">
        <v>637.77599999999995</v>
      </c>
      <c r="GQ87">
        <v>29.4193</v>
      </c>
      <c r="GR87">
        <v>21.963200000000001</v>
      </c>
      <c r="GS87">
        <v>29.998999999999999</v>
      </c>
      <c r="GT87">
        <v>21.902699999999999</v>
      </c>
      <c r="GU87">
        <v>21.8857</v>
      </c>
      <c r="GV87">
        <v>32.2913</v>
      </c>
      <c r="GW87">
        <v>29.8766</v>
      </c>
      <c r="GX87">
        <v>100</v>
      </c>
      <c r="GY87">
        <v>29.3489</v>
      </c>
      <c r="GZ87">
        <v>672.19799999999998</v>
      </c>
      <c r="HA87">
        <v>12.325100000000001</v>
      </c>
      <c r="HB87">
        <v>101.31100000000001</v>
      </c>
      <c r="HC87">
        <v>101.29900000000001</v>
      </c>
    </row>
    <row r="88" spans="1:211" x14ac:dyDescent="0.2">
      <c r="A88">
        <v>72</v>
      </c>
      <c r="B88">
        <v>1736449847</v>
      </c>
      <c r="C88">
        <v>142</v>
      </c>
      <c r="D88" t="s">
        <v>491</v>
      </c>
      <c r="E88" t="s">
        <v>492</v>
      </c>
      <c r="F88">
        <v>2</v>
      </c>
      <c r="G88">
        <v>1736449846</v>
      </c>
      <c r="H88">
        <f t="shared" si="34"/>
        <v>2.7068850304393928E-3</v>
      </c>
      <c r="I88">
        <f t="shared" si="35"/>
        <v>2.706885030439393</v>
      </c>
      <c r="J88">
        <f t="shared" si="36"/>
        <v>29.460947439630857</v>
      </c>
      <c r="K88">
        <f t="shared" si="37"/>
        <v>581.20899999999995</v>
      </c>
      <c r="L88">
        <f t="shared" si="38"/>
        <v>280.02122547835785</v>
      </c>
      <c r="M88">
        <f t="shared" si="39"/>
        <v>28.648750361922662</v>
      </c>
      <c r="N88">
        <f t="shared" si="40"/>
        <v>59.463033634889989</v>
      </c>
      <c r="O88">
        <f t="shared" si="41"/>
        <v>0.16633118083039997</v>
      </c>
      <c r="P88">
        <f t="shared" si="42"/>
        <v>3.53654517314376</v>
      </c>
      <c r="Q88">
        <f t="shared" si="43"/>
        <v>0.1621042397628632</v>
      </c>
      <c r="R88">
        <f t="shared" si="44"/>
        <v>0.10168597676591555</v>
      </c>
      <c r="S88">
        <f t="shared" si="45"/>
        <v>190.44</v>
      </c>
      <c r="T88">
        <f t="shared" si="46"/>
        <v>25.40578813945104</v>
      </c>
      <c r="U88">
        <f t="shared" si="47"/>
        <v>25.40578813945104</v>
      </c>
      <c r="V88">
        <f t="shared" si="48"/>
        <v>3.2574206498191964</v>
      </c>
      <c r="W88">
        <f t="shared" si="49"/>
        <v>49.827966946968324</v>
      </c>
      <c r="X88">
        <f t="shared" si="50"/>
        <v>1.5894861174809998</v>
      </c>
      <c r="Y88">
        <f t="shared" si="51"/>
        <v>3.1899477640191147</v>
      </c>
      <c r="Z88">
        <f t="shared" si="52"/>
        <v>1.6679345323381967</v>
      </c>
      <c r="AA88">
        <f t="shared" si="53"/>
        <v>-119.37362984237723</v>
      </c>
      <c r="AB88">
        <f t="shared" si="54"/>
        <v>-67.053642602186173</v>
      </c>
      <c r="AC88">
        <f t="shared" si="55"/>
        <v>-4.0198353546541696</v>
      </c>
      <c r="AD88">
        <f t="shared" si="56"/>
        <v>-7.1077992175645477E-3</v>
      </c>
      <c r="AE88">
        <f t="shared" si="57"/>
        <v>56.561940211644334</v>
      </c>
      <c r="AF88">
        <f t="shared" si="58"/>
        <v>2.7155148980069255</v>
      </c>
      <c r="AG88">
        <f t="shared" si="59"/>
        <v>29.460947439630857</v>
      </c>
      <c r="AH88">
        <v>648.52589669601002</v>
      </c>
      <c r="AI88">
        <v>590.386121212121</v>
      </c>
      <c r="AJ88">
        <v>3.2106750745552199</v>
      </c>
      <c r="AK88">
        <v>84.5062676990527</v>
      </c>
      <c r="AL88">
        <f t="shared" si="60"/>
        <v>2.706885030439393</v>
      </c>
      <c r="AM88">
        <v>12.338634118301901</v>
      </c>
      <c r="AN88">
        <v>15.5351426573427</v>
      </c>
      <c r="AO88">
        <v>-9.3995451032111799E-6</v>
      </c>
      <c r="AP88">
        <v>123.873733639405</v>
      </c>
      <c r="AQ88">
        <v>37</v>
      </c>
      <c r="AR88">
        <v>7</v>
      </c>
      <c r="AS88">
        <f t="shared" si="61"/>
        <v>1</v>
      </c>
      <c r="AT88">
        <f t="shared" si="62"/>
        <v>0</v>
      </c>
      <c r="AU88">
        <f t="shared" si="63"/>
        <v>54423.625106400905</v>
      </c>
      <c r="AV88">
        <f t="shared" si="64"/>
        <v>1200</v>
      </c>
      <c r="AW88">
        <f t="shared" si="65"/>
        <v>1011.5999999999999</v>
      </c>
      <c r="AX88">
        <f t="shared" si="66"/>
        <v>0.84299999999999997</v>
      </c>
      <c r="AY88">
        <f t="shared" si="67"/>
        <v>0.15870000000000001</v>
      </c>
      <c r="AZ88">
        <v>6</v>
      </c>
      <c r="BA88">
        <v>0.5</v>
      </c>
      <c r="BB88" t="s">
        <v>345</v>
      </c>
      <c r="BC88">
        <v>2</v>
      </c>
      <c r="BD88" t="b">
        <v>1</v>
      </c>
      <c r="BE88">
        <v>1736449846</v>
      </c>
      <c r="BF88">
        <v>581.20899999999995</v>
      </c>
      <c r="BG88">
        <v>650.947</v>
      </c>
      <c r="BH88">
        <v>15.536099999999999</v>
      </c>
      <c r="BI88">
        <v>12.329499999999999</v>
      </c>
      <c r="BJ88">
        <v>580.48299999999995</v>
      </c>
      <c r="BK88">
        <v>15.476800000000001</v>
      </c>
      <c r="BL88">
        <v>500.21699999999998</v>
      </c>
      <c r="BM88">
        <v>102.208</v>
      </c>
      <c r="BN88">
        <v>0.10120999999999999</v>
      </c>
      <c r="BO88">
        <v>25.054099999999998</v>
      </c>
      <c r="BP88">
        <v>24.7393</v>
      </c>
      <c r="BQ88">
        <v>999.9</v>
      </c>
      <c r="BR88">
        <v>0</v>
      </c>
      <c r="BS88">
        <v>0</v>
      </c>
      <c r="BT88">
        <v>10005</v>
      </c>
      <c r="BU88">
        <v>385.07600000000002</v>
      </c>
      <c r="BV88">
        <v>127.535</v>
      </c>
      <c r="BW88">
        <v>-69.738200000000006</v>
      </c>
      <c r="BX88">
        <v>590.38099999999997</v>
      </c>
      <c r="BY88">
        <v>659.07299999999998</v>
      </c>
      <c r="BZ88">
        <v>3.20655</v>
      </c>
      <c r="CA88">
        <v>650.947</v>
      </c>
      <c r="CB88">
        <v>12.329499999999999</v>
      </c>
      <c r="CC88">
        <v>1.58792</v>
      </c>
      <c r="CD88">
        <v>1.2601800000000001</v>
      </c>
      <c r="CE88">
        <v>13.842000000000001</v>
      </c>
      <c r="CF88">
        <v>10.332100000000001</v>
      </c>
      <c r="CG88">
        <v>1200</v>
      </c>
      <c r="CH88">
        <v>0.9</v>
      </c>
      <c r="CI88">
        <v>0.1</v>
      </c>
      <c r="CJ88">
        <v>20</v>
      </c>
      <c r="CK88">
        <v>23455.8</v>
      </c>
      <c r="CL88">
        <v>1736449596</v>
      </c>
      <c r="CM88" t="s">
        <v>346</v>
      </c>
      <c r="CN88">
        <v>1736449594</v>
      </c>
      <c r="CO88">
        <v>1736449596</v>
      </c>
      <c r="CP88">
        <v>2</v>
      </c>
      <c r="CQ88">
        <v>0.52600000000000002</v>
      </c>
      <c r="CR88">
        <v>-1.4999999999999999E-2</v>
      </c>
      <c r="CS88">
        <v>0.63</v>
      </c>
      <c r="CT88">
        <v>3.9E-2</v>
      </c>
      <c r="CU88">
        <v>200</v>
      </c>
      <c r="CV88">
        <v>13</v>
      </c>
      <c r="CW88">
        <v>0.21</v>
      </c>
      <c r="CX88">
        <v>0.03</v>
      </c>
      <c r="CY88">
        <v>-67.70214</v>
      </c>
      <c r="CZ88">
        <v>-12.6464842105263</v>
      </c>
      <c r="DA88">
        <v>1.2403135867191</v>
      </c>
      <c r="DB88">
        <v>0</v>
      </c>
      <c r="DC88">
        <v>3.1658105000000001</v>
      </c>
      <c r="DD88">
        <v>0.298198646616542</v>
      </c>
      <c r="DE88">
        <v>2.9259280318387901E-2</v>
      </c>
      <c r="DF88">
        <v>1</v>
      </c>
      <c r="DG88">
        <v>1</v>
      </c>
      <c r="DH88">
        <v>2</v>
      </c>
      <c r="DI88" t="s">
        <v>347</v>
      </c>
      <c r="DJ88">
        <v>3.1192899999999999</v>
      </c>
      <c r="DK88">
        <v>2.8026200000000001</v>
      </c>
      <c r="DL88">
        <v>0.128168</v>
      </c>
      <c r="DM88">
        <v>0.14024</v>
      </c>
      <c r="DN88">
        <v>8.6900400000000003E-2</v>
      </c>
      <c r="DO88">
        <v>7.4033199999999993E-2</v>
      </c>
      <c r="DP88">
        <v>24312.400000000001</v>
      </c>
      <c r="DQ88">
        <v>22157.8</v>
      </c>
      <c r="DR88">
        <v>26679.3</v>
      </c>
      <c r="DS88">
        <v>24113.9</v>
      </c>
      <c r="DT88">
        <v>33669.300000000003</v>
      </c>
      <c r="DU88">
        <v>32519.9</v>
      </c>
      <c r="DV88">
        <v>40339.300000000003</v>
      </c>
      <c r="DW88">
        <v>38122.400000000001</v>
      </c>
      <c r="DX88">
        <v>2.0115699999999999</v>
      </c>
      <c r="DY88">
        <v>2.2625299999999999</v>
      </c>
      <c r="DZ88">
        <v>0.14326700000000001</v>
      </c>
      <c r="EA88">
        <v>0</v>
      </c>
      <c r="EB88">
        <v>22.383400000000002</v>
      </c>
      <c r="EC88">
        <v>999.9</v>
      </c>
      <c r="ED88">
        <v>64.736000000000004</v>
      </c>
      <c r="EE88">
        <v>22.123999999999999</v>
      </c>
      <c r="EF88">
        <v>16.9358</v>
      </c>
      <c r="EG88">
        <v>64.254800000000003</v>
      </c>
      <c r="EH88">
        <v>26.915099999999999</v>
      </c>
      <c r="EI88">
        <v>1</v>
      </c>
      <c r="EJ88">
        <v>-0.41138000000000002</v>
      </c>
      <c r="EK88">
        <v>-3.68893</v>
      </c>
      <c r="EL88">
        <v>20.247699999999998</v>
      </c>
      <c r="EM88">
        <v>5.2629599999999996</v>
      </c>
      <c r="EN88">
        <v>12.005599999999999</v>
      </c>
      <c r="EO88">
        <v>4.9997499999999997</v>
      </c>
      <c r="EP88">
        <v>3.2868300000000001</v>
      </c>
      <c r="EQ88">
        <v>9999</v>
      </c>
      <c r="ER88">
        <v>9999</v>
      </c>
      <c r="ES88">
        <v>999.9</v>
      </c>
      <c r="ET88">
        <v>9999</v>
      </c>
      <c r="EU88">
        <v>1.87215</v>
      </c>
      <c r="EV88">
        <v>1.87303</v>
      </c>
      <c r="EW88">
        <v>1.86921</v>
      </c>
      <c r="EX88">
        <v>1.8749800000000001</v>
      </c>
      <c r="EY88">
        <v>1.87531</v>
      </c>
      <c r="EZ88">
        <v>1.8737699999999999</v>
      </c>
      <c r="FA88">
        <v>1.87225</v>
      </c>
      <c r="FB88">
        <v>1.87134</v>
      </c>
      <c r="FC88">
        <v>5</v>
      </c>
      <c r="FD88">
        <v>0</v>
      </c>
      <c r="FE88">
        <v>0</v>
      </c>
      <c r="FF88">
        <v>0</v>
      </c>
      <c r="FG88" t="s">
        <v>348</v>
      </c>
      <c r="FH88" t="s">
        <v>349</v>
      </c>
      <c r="FI88" t="s">
        <v>350</v>
      </c>
      <c r="FJ88" t="s">
        <v>350</v>
      </c>
      <c r="FK88" t="s">
        <v>350</v>
      </c>
      <c r="FL88" t="s">
        <v>350</v>
      </c>
      <c r="FM88">
        <v>0</v>
      </c>
      <c r="FN88">
        <v>100</v>
      </c>
      <c r="FO88">
        <v>100</v>
      </c>
      <c r="FP88">
        <v>0.72399999999999998</v>
      </c>
      <c r="FQ88">
        <v>5.9299999999999999E-2</v>
      </c>
      <c r="FR88">
        <v>0.34321388301456301</v>
      </c>
      <c r="FS88">
        <v>1.93526017593624E-3</v>
      </c>
      <c r="FT88">
        <v>-2.6352868309754201E-6</v>
      </c>
      <c r="FU88">
        <v>7.4988703689445403E-10</v>
      </c>
      <c r="FV88">
        <v>5.9295258707654903E-2</v>
      </c>
      <c r="FW88">
        <v>0</v>
      </c>
      <c r="FX88">
        <v>0</v>
      </c>
      <c r="FY88">
        <v>0</v>
      </c>
      <c r="FZ88">
        <v>1</v>
      </c>
      <c r="GA88">
        <v>1999</v>
      </c>
      <c r="GB88">
        <v>0</v>
      </c>
      <c r="GC88">
        <v>14</v>
      </c>
      <c r="GD88">
        <v>4.2</v>
      </c>
      <c r="GE88">
        <v>4.2</v>
      </c>
      <c r="GF88">
        <v>1.6174299999999999</v>
      </c>
      <c r="GG88">
        <v>2.4877899999999999</v>
      </c>
      <c r="GH88">
        <v>1.5979000000000001</v>
      </c>
      <c r="GI88">
        <v>2.35229</v>
      </c>
      <c r="GJ88">
        <v>1.64917</v>
      </c>
      <c r="GK88">
        <v>2.34253</v>
      </c>
      <c r="GL88">
        <v>25.675599999999999</v>
      </c>
      <c r="GM88">
        <v>14.263400000000001</v>
      </c>
      <c r="GN88">
        <v>19</v>
      </c>
      <c r="GO88">
        <v>451.553</v>
      </c>
      <c r="GP88">
        <v>637.57500000000005</v>
      </c>
      <c r="GQ88">
        <v>29.368600000000001</v>
      </c>
      <c r="GR88">
        <v>21.964099999999998</v>
      </c>
      <c r="GS88">
        <v>29.999700000000001</v>
      </c>
      <c r="GT88">
        <v>21.903099999999998</v>
      </c>
      <c r="GU88">
        <v>21.885899999999999</v>
      </c>
      <c r="GV88">
        <v>32.560400000000001</v>
      </c>
      <c r="GW88">
        <v>29.8766</v>
      </c>
      <c r="GX88">
        <v>100</v>
      </c>
      <c r="GY88">
        <v>29.3489</v>
      </c>
      <c r="GZ88">
        <v>678.88199999999995</v>
      </c>
      <c r="HA88">
        <v>12.325100000000001</v>
      </c>
      <c r="HB88">
        <v>101.312</v>
      </c>
      <c r="HC88">
        <v>101.297</v>
      </c>
    </row>
    <row r="89" spans="1:211" x14ac:dyDescent="0.2">
      <c r="A89">
        <v>73</v>
      </c>
      <c r="B89">
        <v>1736449849</v>
      </c>
      <c r="C89">
        <v>144</v>
      </c>
      <c r="D89" t="s">
        <v>493</v>
      </c>
      <c r="E89" t="s">
        <v>494</v>
      </c>
      <c r="F89">
        <v>2</v>
      </c>
      <c r="G89">
        <v>1736449847</v>
      </c>
      <c r="H89">
        <f t="shared" si="34"/>
        <v>2.711770902723678E-3</v>
      </c>
      <c r="I89">
        <f t="shared" si="35"/>
        <v>2.711770902723678</v>
      </c>
      <c r="J89">
        <f t="shared" si="36"/>
        <v>29.725964748166867</v>
      </c>
      <c r="K89">
        <f t="shared" si="37"/>
        <v>584.38699999999994</v>
      </c>
      <c r="L89">
        <f t="shared" si="38"/>
        <v>281.08465370416042</v>
      </c>
      <c r="M89">
        <f t="shared" si="39"/>
        <v>28.757174458837493</v>
      </c>
      <c r="N89">
        <f t="shared" si="40"/>
        <v>59.787393900785993</v>
      </c>
      <c r="O89">
        <f t="shared" si="41"/>
        <v>0.166652435099963</v>
      </c>
      <c r="P89">
        <f t="shared" si="42"/>
        <v>3.5343645259770859</v>
      </c>
      <c r="Q89">
        <f t="shared" si="43"/>
        <v>0.16240682856606231</v>
      </c>
      <c r="R89">
        <f t="shared" si="44"/>
        <v>0.10187670998710723</v>
      </c>
      <c r="S89">
        <f t="shared" si="45"/>
        <v>190.4391207843571</v>
      </c>
      <c r="T89">
        <f t="shared" si="46"/>
        <v>25.404471694445768</v>
      </c>
      <c r="U89">
        <f t="shared" si="47"/>
        <v>25.404471694445768</v>
      </c>
      <c r="V89">
        <f t="shared" si="48"/>
        <v>3.2571657773752265</v>
      </c>
      <c r="W89">
        <f t="shared" si="49"/>
        <v>49.825126481955792</v>
      </c>
      <c r="X89">
        <f t="shared" si="50"/>
        <v>1.5893528847300002</v>
      </c>
      <c r="Y89">
        <f t="shared" si="51"/>
        <v>3.1898622180228395</v>
      </c>
      <c r="Z89">
        <f t="shared" si="52"/>
        <v>1.6678128926452263</v>
      </c>
      <c r="AA89">
        <f t="shared" si="53"/>
        <v>-119.5890968101142</v>
      </c>
      <c r="AB89">
        <f t="shared" si="54"/>
        <v>-66.847200602625918</v>
      </c>
      <c r="AC89">
        <f t="shared" si="55"/>
        <v>-4.0098961563202717</v>
      </c>
      <c r="AD89">
        <f t="shared" si="56"/>
        <v>-7.0727847032969748E-3</v>
      </c>
      <c r="AE89">
        <f t="shared" si="57"/>
        <v>56.79232682080778</v>
      </c>
      <c r="AF89">
        <f t="shared" si="58"/>
        <v>2.7160704557805513</v>
      </c>
      <c r="AG89">
        <f t="shared" si="59"/>
        <v>29.725964748166867</v>
      </c>
      <c r="AH89">
        <v>655.24356271327702</v>
      </c>
      <c r="AI89">
        <v>596.81225454545404</v>
      </c>
      <c r="AJ89">
        <v>3.20835683976527</v>
      </c>
      <c r="AK89">
        <v>84.5062676990527</v>
      </c>
      <c r="AL89">
        <f t="shared" si="60"/>
        <v>2.711770902723678</v>
      </c>
      <c r="AM89">
        <v>12.3317870744406</v>
      </c>
      <c r="AN89">
        <v>15.533423776223801</v>
      </c>
      <c r="AO89">
        <v>-2.0328523978073799E-5</v>
      </c>
      <c r="AP89">
        <v>123.873733639405</v>
      </c>
      <c r="AQ89">
        <v>36</v>
      </c>
      <c r="AR89">
        <v>7</v>
      </c>
      <c r="AS89">
        <f t="shared" si="61"/>
        <v>1</v>
      </c>
      <c r="AT89">
        <f t="shared" si="62"/>
        <v>0</v>
      </c>
      <c r="AU89">
        <f t="shared" si="63"/>
        <v>54375.640032620729</v>
      </c>
      <c r="AV89">
        <f t="shared" si="64"/>
        <v>1199.9949999999999</v>
      </c>
      <c r="AW89">
        <f t="shared" si="65"/>
        <v>1011.5956104007274</v>
      </c>
      <c r="AX89">
        <f t="shared" si="66"/>
        <v>0.84299985450000003</v>
      </c>
      <c r="AY89">
        <f t="shared" si="67"/>
        <v>0.15869992856999998</v>
      </c>
      <c r="AZ89">
        <v>6</v>
      </c>
      <c r="BA89">
        <v>0.5</v>
      </c>
      <c r="BB89" t="s">
        <v>345</v>
      </c>
      <c r="BC89">
        <v>2</v>
      </c>
      <c r="BD89" t="b">
        <v>1</v>
      </c>
      <c r="BE89">
        <v>1736449847</v>
      </c>
      <c r="BF89">
        <v>584.38699999999994</v>
      </c>
      <c r="BG89">
        <v>654.39549999999997</v>
      </c>
      <c r="BH89">
        <v>15.535</v>
      </c>
      <c r="BI89">
        <v>12.3285</v>
      </c>
      <c r="BJ89">
        <v>583.66250000000002</v>
      </c>
      <c r="BK89">
        <v>15.4757</v>
      </c>
      <c r="BL89">
        <v>500.33550000000002</v>
      </c>
      <c r="BM89">
        <v>102.20650000000001</v>
      </c>
      <c r="BN89">
        <v>0.101378</v>
      </c>
      <c r="BO89">
        <v>25.053650000000001</v>
      </c>
      <c r="BP89">
        <v>24.73725</v>
      </c>
      <c r="BQ89">
        <v>999.9</v>
      </c>
      <c r="BR89">
        <v>0</v>
      </c>
      <c r="BS89">
        <v>0</v>
      </c>
      <c r="BT89">
        <v>9995.94</v>
      </c>
      <c r="BU89">
        <v>385.12700000000001</v>
      </c>
      <c r="BV89">
        <v>127.5325</v>
      </c>
      <c r="BW89">
        <v>-70.008650000000003</v>
      </c>
      <c r="BX89">
        <v>593.60850000000005</v>
      </c>
      <c r="BY89">
        <v>662.56399999999996</v>
      </c>
      <c r="BZ89">
        <v>3.2064400000000002</v>
      </c>
      <c r="CA89">
        <v>654.39549999999997</v>
      </c>
      <c r="CB89">
        <v>12.3285</v>
      </c>
      <c r="CC89">
        <v>1.58778</v>
      </c>
      <c r="CD89">
        <v>1.26006</v>
      </c>
      <c r="CE89">
        <v>13.8407</v>
      </c>
      <c r="CF89">
        <v>10.3307</v>
      </c>
      <c r="CG89">
        <v>1199.9949999999999</v>
      </c>
      <c r="CH89">
        <v>0.90000049999999998</v>
      </c>
      <c r="CI89">
        <v>9.9999350000000001E-2</v>
      </c>
      <c r="CJ89">
        <v>20</v>
      </c>
      <c r="CK89">
        <v>23455.75</v>
      </c>
      <c r="CL89">
        <v>1736449596</v>
      </c>
      <c r="CM89" t="s">
        <v>346</v>
      </c>
      <c r="CN89">
        <v>1736449594</v>
      </c>
      <c r="CO89">
        <v>1736449596</v>
      </c>
      <c r="CP89">
        <v>2</v>
      </c>
      <c r="CQ89">
        <v>0.52600000000000002</v>
      </c>
      <c r="CR89">
        <v>-1.4999999999999999E-2</v>
      </c>
      <c r="CS89">
        <v>0.63</v>
      </c>
      <c r="CT89">
        <v>3.9E-2</v>
      </c>
      <c r="CU89">
        <v>200</v>
      </c>
      <c r="CV89">
        <v>13</v>
      </c>
      <c r="CW89">
        <v>0.21</v>
      </c>
      <c r="CX89">
        <v>0.03</v>
      </c>
      <c r="CY89">
        <v>-68.137585000000001</v>
      </c>
      <c r="CZ89">
        <v>-11.953294736842199</v>
      </c>
      <c r="DA89">
        <v>1.1710744469396499</v>
      </c>
      <c r="DB89">
        <v>0</v>
      </c>
      <c r="DC89">
        <v>3.1735885000000001</v>
      </c>
      <c r="DD89">
        <v>0.29037969924812501</v>
      </c>
      <c r="DE89">
        <v>2.8682515279347499E-2</v>
      </c>
      <c r="DF89">
        <v>1</v>
      </c>
      <c r="DG89">
        <v>1</v>
      </c>
      <c r="DH89">
        <v>2</v>
      </c>
      <c r="DI89" t="s">
        <v>347</v>
      </c>
      <c r="DJ89">
        <v>3.1197300000000001</v>
      </c>
      <c r="DK89">
        <v>2.8018700000000001</v>
      </c>
      <c r="DL89">
        <v>0.129161</v>
      </c>
      <c r="DM89">
        <v>0.14124600000000001</v>
      </c>
      <c r="DN89">
        <v>8.6887300000000001E-2</v>
      </c>
      <c r="DO89">
        <v>7.4021400000000001E-2</v>
      </c>
      <c r="DP89">
        <v>24284.7</v>
      </c>
      <c r="DQ89">
        <v>22131.7</v>
      </c>
      <c r="DR89">
        <v>26679.200000000001</v>
      </c>
      <c r="DS89">
        <v>24113.7</v>
      </c>
      <c r="DT89">
        <v>33669.9</v>
      </c>
      <c r="DU89">
        <v>32520.1</v>
      </c>
      <c r="DV89">
        <v>40339.300000000003</v>
      </c>
      <c r="DW89">
        <v>38122.1</v>
      </c>
      <c r="DX89">
        <v>2.0138199999999999</v>
      </c>
      <c r="DY89">
        <v>2.26187</v>
      </c>
      <c r="DZ89">
        <v>0.14238100000000001</v>
      </c>
      <c r="EA89">
        <v>0</v>
      </c>
      <c r="EB89">
        <v>22.386299999999999</v>
      </c>
      <c r="EC89">
        <v>999.9</v>
      </c>
      <c r="ED89">
        <v>64.736000000000004</v>
      </c>
      <c r="EE89">
        <v>22.123999999999999</v>
      </c>
      <c r="EF89">
        <v>16.935400000000001</v>
      </c>
      <c r="EG89">
        <v>64.234800000000007</v>
      </c>
      <c r="EH89">
        <v>26.470400000000001</v>
      </c>
      <c r="EI89">
        <v>1</v>
      </c>
      <c r="EJ89">
        <v>-0.41139199999999998</v>
      </c>
      <c r="EK89">
        <v>-3.77027</v>
      </c>
      <c r="EL89">
        <v>20.245200000000001</v>
      </c>
      <c r="EM89">
        <v>5.2632599999999998</v>
      </c>
      <c r="EN89">
        <v>12.005800000000001</v>
      </c>
      <c r="EO89">
        <v>4.9998500000000003</v>
      </c>
      <c r="EP89">
        <v>3.2868499999999998</v>
      </c>
      <c r="EQ89">
        <v>9999</v>
      </c>
      <c r="ER89">
        <v>9999</v>
      </c>
      <c r="ES89">
        <v>999.9</v>
      </c>
      <c r="ET89">
        <v>9999</v>
      </c>
      <c r="EU89">
        <v>1.87216</v>
      </c>
      <c r="EV89">
        <v>1.8730199999999999</v>
      </c>
      <c r="EW89">
        <v>1.86921</v>
      </c>
      <c r="EX89">
        <v>1.87497</v>
      </c>
      <c r="EY89">
        <v>1.8753</v>
      </c>
      <c r="EZ89">
        <v>1.8737600000000001</v>
      </c>
      <c r="FA89">
        <v>1.87225</v>
      </c>
      <c r="FB89">
        <v>1.87134</v>
      </c>
      <c r="FC89">
        <v>5</v>
      </c>
      <c r="FD89">
        <v>0</v>
      </c>
      <c r="FE89">
        <v>0</v>
      </c>
      <c r="FF89">
        <v>0</v>
      </c>
      <c r="FG89" t="s">
        <v>348</v>
      </c>
      <c r="FH89" t="s">
        <v>349</v>
      </c>
      <c r="FI89" t="s">
        <v>350</v>
      </c>
      <c r="FJ89" t="s">
        <v>350</v>
      </c>
      <c r="FK89" t="s">
        <v>350</v>
      </c>
      <c r="FL89" t="s">
        <v>350</v>
      </c>
      <c r="FM89">
        <v>0</v>
      </c>
      <c r="FN89">
        <v>100</v>
      </c>
      <c r="FO89">
        <v>100</v>
      </c>
      <c r="FP89">
        <v>0.72199999999999998</v>
      </c>
      <c r="FQ89">
        <v>5.9200000000000003E-2</v>
      </c>
      <c r="FR89">
        <v>0.34321388301456301</v>
      </c>
      <c r="FS89">
        <v>1.93526017593624E-3</v>
      </c>
      <c r="FT89">
        <v>-2.6352868309754201E-6</v>
      </c>
      <c r="FU89">
        <v>7.4988703689445403E-10</v>
      </c>
      <c r="FV89">
        <v>5.9295258707654903E-2</v>
      </c>
      <c r="FW89">
        <v>0</v>
      </c>
      <c r="FX89">
        <v>0</v>
      </c>
      <c r="FY89">
        <v>0</v>
      </c>
      <c r="FZ89">
        <v>1</v>
      </c>
      <c r="GA89">
        <v>1999</v>
      </c>
      <c r="GB89">
        <v>0</v>
      </c>
      <c r="GC89">
        <v>14</v>
      </c>
      <c r="GD89">
        <v>4.2</v>
      </c>
      <c r="GE89">
        <v>4.2</v>
      </c>
      <c r="GF89">
        <v>1.63086</v>
      </c>
      <c r="GG89">
        <v>2.4706999999999999</v>
      </c>
      <c r="GH89">
        <v>1.5979000000000001</v>
      </c>
      <c r="GI89">
        <v>2.35229</v>
      </c>
      <c r="GJ89">
        <v>1.64917</v>
      </c>
      <c r="GK89">
        <v>2.47925</v>
      </c>
      <c r="GL89">
        <v>25.675599999999999</v>
      </c>
      <c r="GM89">
        <v>14.280900000000001</v>
      </c>
      <c r="GN89">
        <v>19</v>
      </c>
      <c r="GO89">
        <v>452.87099999999998</v>
      </c>
      <c r="GP89">
        <v>637.05200000000002</v>
      </c>
      <c r="GQ89">
        <v>29.340399999999999</v>
      </c>
      <c r="GR89">
        <v>21.965</v>
      </c>
      <c r="GS89">
        <v>29.9999</v>
      </c>
      <c r="GT89">
        <v>21.904</v>
      </c>
      <c r="GU89">
        <v>21.886600000000001</v>
      </c>
      <c r="GV89">
        <v>32.8322</v>
      </c>
      <c r="GW89">
        <v>29.8766</v>
      </c>
      <c r="GX89">
        <v>100</v>
      </c>
      <c r="GY89">
        <v>29.296099999999999</v>
      </c>
      <c r="GZ89">
        <v>685.61800000000005</v>
      </c>
      <c r="HA89">
        <v>12.325100000000001</v>
      </c>
      <c r="HB89">
        <v>101.312</v>
      </c>
      <c r="HC89">
        <v>101.29600000000001</v>
      </c>
    </row>
    <row r="90" spans="1:211" x14ac:dyDescent="0.2">
      <c r="A90">
        <v>74</v>
      </c>
      <c r="B90">
        <v>1736449851</v>
      </c>
      <c r="C90">
        <v>146</v>
      </c>
      <c r="D90" t="s">
        <v>495</v>
      </c>
      <c r="E90" t="s">
        <v>496</v>
      </c>
      <c r="F90">
        <v>2</v>
      </c>
      <c r="G90">
        <v>1736449850</v>
      </c>
      <c r="H90">
        <f t="shared" si="34"/>
        <v>2.7121145808029785E-3</v>
      </c>
      <c r="I90">
        <f t="shared" si="35"/>
        <v>2.7121145808029783</v>
      </c>
      <c r="J90">
        <f t="shared" si="36"/>
        <v>29.921534311545546</v>
      </c>
      <c r="K90">
        <f t="shared" si="37"/>
        <v>594.005</v>
      </c>
      <c r="L90">
        <f t="shared" si="38"/>
        <v>288.80259437730558</v>
      </c>
      <c r="M90">
        <f t="shared" si="39"/>
        <v>29.545733971034842</v>
      </c>
      <c r="N90">
        <f t="shared" si="40"/>
        <v>60.769238397269994</v>
      </c>
      <c r="O90">
        <f t="shared" si="41"/>
        <v>0.16678926721696383</v>
      </c>
      <c r="P90">
        <f t="shared" si="42"/>
        <v>3.5379201547605494</v>
      </c>
      <c r="Q90">
        <f t="shared" si="43"/>
        <v>0.16254093833016869</v>
      </c>
      <c r="R90">
        <f t="shared" si="44"/>
        <v>0.10196076902615592</v>
      </c>
      <c r="S90">
        <f t="shared" si="45"/>
        <v>190.43838585622623</v>
      </c>
      <c r="T90">
        <f t="shared" si="46"/>
        <v>25.395412127389143</v>
      </c>
      <c r="U90">
        <f t="shared" si="47"/>
        <v>25.395412127389143</v>
      </c>
      <c r="V90">
        <f t="shared" si="48"/>
        <v>3.2554122578616855</v>
      </c>
      <c r="W90">
        <f t="shared" si="49"/>
        <v>49.833650462852304</v>
      </c>
      <c r="X90">
        <f t="shared" si="50"/>
        <v>1.5888055254708002</v>
      </c>
      <c r="Y90">
        <f t="shared" si="51"/>
        <v>3.1882182234575609</v>
      </c>
      <c r="Z90">
        <f t="shared" si="52"/>
        <v>1.6666067323908853</v>
      </c>
      <c r="AA90">
        <f t="shared" si="53"/>
        <v>-119.60425301341135</v>
      </c>
      <c r="AB90">
        <f t="shared" si="54"/>
        <v>-66.836330658717785</v>
      </c>
      <c r="AC90">
        <f t="shared" si="55"/>
        <v>-4.004858048318483</v>
      </c>
      <c r="AD90">
        <f t="shared" si="56"/>
        <v>-7.0558642213853773E-3</v>
      </c>
      <c r="AE90">
        <f t="shared" si="57"/>
        <v>57.327697115034326</v>
      </c>
      <c r="AF90">
        <f t="shared" si="58"/>
        <v>2.7156608445479993</v>
      </c>
      <c r="AG90">
        <f t="shared" si="59"/>
        <v>29.921534311545546</v>
      </c>
      <c r="AH90">
        <v>662.22291389049803</v>
      </c>
      <c r="AI90">
        <v>603.35448484848496</v>
      </c>
      <c r="AJ90">
        <v>3.2394950938962901</v>
      </c>
      <c r="AK90">
        <v>84.5062676990527</v>
      </c>
      <c r="AL90">
        <f t="shared" si="60"/>
        <v>2.7121145808029783</v>
      </c>
      <c r="AM90">
        <v>12.3293300056252</v>
      </c>
      <c r="AN90">
        <v>15.530502097902099</v>
      </c>
      <c r="AO90">
        <v>-2.5332057496345302E-5</v>
      </c>
      <c r="AP90">
        <v>123.873733639405</v>
      </c>
      <c r="AQ90">
        <v>36</v>
      </c>
      <c r="AR90">
        <v>7</v>
      </c>
      <c r="AS90">
        <f t="shared" si="61"/>
        <v>1</v>
      </c>
      <c r="AT90">
        <f t="shared" si="62"/>
        <v>0</v>
      </c>
      <c r="AU90">
        <f t="shared" si="63"/>
        <v>54455.496860028172</v>
      </c>
      <c r="AV90">
        <f t="shared" si="64"/>
        <v>1199.99</v>
      </c>
      <c r="AW90">
        <f t="shared" si="65"/>
        <v>1011.59146560087</v>
      </c>
      <c r="AX90">
        <f t="shared" si="66"/>
        <v>0.84299991299999999</v>
      </c>
      <c r="AY90">
        <f t="shared" si="67"/>
        <v>0.15869997738000002</v>
      </c>
      <c r="AZ90">
        <v>6</v>
      </c>
      <c r="BA90">
        <v>0.5</v>
      </c>
      <c r="BB90" t="s">
        <v>345</v>
      </c>
      <c r="BC90">
        <v>2</v>
      </c>
      <c r="BD90" t="b">
        <v>1</v>
      </c>
      <c r="BE90">
        <v>1736449850</v>
      </c>
      <c r="BF90">
        <v>594.005</v>
      </c>
      <c r="BG90">
        <v>664.66600000000005</v>
      </c>
      <c r="BH90">
        <v>15.530200000000001</v>
      </c>
      <c r="BI90">
        <v>12.325100000000001</v>
      </c>
      <c r="BJ90">
        <v>593.28399999999999</v>
      </c>
      <c r="BK90">
        <v>15.4709</v>
      </c>
      <c r="BL90">
        <v>500.48099999999999</v>
      </c>
      <c r="BM90">
        <v>102.20399999999999</v>
      </c>
      <c r="BN90">
        <v>0.100254</v>
      </c>
      <c r="BO90">
        <v>25.045000000000002</v>
      </c>
      <c r="BP90">
        <v>24.72</v>
      </c>
      <c r="BQ90">
        <v>999.9</v>
      </c>
      <c r="BR90">
        <v>0</v>
      </c>
      <c r="BS90">
        <v>0</v>
      </c>
      <c r="BT90">
        <v>10011.200000000001</v>
      </c>
      <c r="BU90">
        <v>385.20499999999998</v>
      </c>
      <c r="BV90">
        <v>127.53</v>
      </c>
      <c r="BW90">
        <v>-70.661199999999994</v>
      </c>
      <c r="BX90">
        <v>603.375</v>
      </c>
      <c r="BY90">
        <v>672.96</v>
      </c>
      <c r="BZ90">
        <v>3.2050999999999998</v>
      </c>
      <c r="CA90">
        <v>664.66600000000005</v>
      </c>
      <c r="CB90">
        <v>12.325100000000001</v>
      </c>
      <c r="CC90">
        <v>1.58724</v>
      </c>
      <c r="CD90">
        <v>1.2596700000000001</v>
      </c>
      <c r="CE90">
        <v>13.8355</v>
      </c>
      <c r="CF90">
        <v>10.3261</v>
      </c>
      <c r="CG90">
        <v>1199.99</v>
      </c>
      <c r="CH90">
        <v>0.9</v>
      </c>
      <c r="CI90">
        <v>9.9999900000000003E-2</v>
      </c>
      <c r="CJ90">
        <v>20</v>
      </c>
      <c r="CK90">
        <v>23455.7</v>
      </c>
      <c r="CL90">
        <v>1736449596</v>
      </c>
      <c r="CM90" t="s">
        <v>346</v>
      </c>
      <c r="CN90">
        <v>1736449594</v>
      </c>
      <c r="CO90">
        <v>1736449596</v>
      </c>
      <c r="CP90">
        <v>2</v>
      </c>
      <c r="CQ90">
        <v>0.52600000000000002</v>
      </c>
      <c r="CR90">
        <v>-1.4999999999999999E-2</v>
      </c>
      <c r="CS90">
        <v>0.63</v>
      </c>
      <c r="CT90">
        <v>3.9E-2</v>
      </c>
      <c r="CU90">
        <v>200</v>
      </c>
      <c r="CV90">
        <v>13</v>
      </c>
      <c r="CW90">
        <v>0.21</v>
      </c>
      <c r="CX90">
        <v>0.03</v>
      </c>
      <c r="CY90">
        <v>-68.570734999999999</v>
      </c>
      <c r="CZ90">
        <v>-11.4606631578947</v>
      </c>
      <c r="DA90">
        <v>1.11927018287588</v>
      </c>
      <c r="DB90">
        <v>0</v>
      </c>
      <c r="DC90">
        <v>3.1811094999999998</v>
      </c>
      <c r="DD90">
        <v>0.25818270676691601</v>
      </c>
      <c r="DE90">
        <v>2.6247690655560599E-2</v>
      </c>
      <c r="DF90">
        <v>1</v>
      </c>
      <c r="DG90">
        <v>1</v>
      </c>
      <c r="DH90">
        <v>2</v>
      </c>
      <c r="DI90" t="s">
        <v>347</v>
      </c>
      <c r="DJ90">
        <v>3.1197400000000002</v>
      </c>
      <c r="DK90">
        <v>2.7999399999999999</v>
      </c>
      <c r="DL90">
        <v>0.13015199999999999</v>
      </c>
      <c r="DM90">
        <v>0.142236</v>
      </c>
      <c r="DN90">
        <v>8.6868500000000001E-2</v>
      </c>
      <c r="DO90">
        <v>7.4012700000000001E-2</v>
      </c>
      <c r="DP90">
        <v>24256.799999999999</v>
      </c>
      <c r="DQ90">
        <v>22106.3</v>
      </c>
      <c r="DR90">
        <v>26678.9</v>
      </c>
      <c r="DS90">
        <v>24113.8</v>
      </c>
      <c r="DT90">
        <v>33670.199999999997</v>
      </c>
      <c r="DU90">
        <v>32520.5</v>
      </c>
      <c r="DV90">
        <v>40338.800000000003</v>
      </c>
      <c r="DW90">
        <v>38122.1</v>
      </c>
      <c r="DX90">
        <v>2.0141499999999999</v>
      </c>
      <c r="DY90">
        <v>2.2618999999999998</v>
      </c>
      <c r="DZ90">
        <v>0.141732</v>
      </c>
      <c r="EA90">
        <v>0</v>
      </c>
      <c r="EB90">
        <v>22.389600000000002</v>
      </c>
      <c r="EC90">
        <v>999.9</v>
      </c>
      <c r="ED90">
        <v>64.736000000000004</v>
      </c>
      <c r="EE90">
        <v>22.123999999999999</v>
      </c>
      <c r="EF90">
        <v>16.935600000000001</v>
      </c>
      <c r="EG90">
        <v>63.854799999999997</v>
      </c>
      <c r="EH90">
        <v>26.482399999999998</v>
      </c>
      <c r="EI90">
        <v>1</v>
      </c>
      <c r="EJ90">
        <v>-0.41135899999999997</v>
      </c>
      <c r="EK90">
        <v>-3.7525900000000001</v>
      </c>
      <c r="EL90">
        <v>20.245799999999999</v>
      </c>
      <c r="EM90">
        <v>5.2629599999999996</v>
      </c>
      <c r="EN90">
        <v>12.006399999999999</v>
      </c>
      <c r="EO90">
        <v>4.9999000000000002</v>
      </c>
      <c r="EP90">
        <v>3.2868499999999998</v>
      </c>
      <c r="EQ90">
        <v>9999</v>
      </c>
      <c r="ER90">
        <v>9999</v>
      </c>
      <c r="ES90">
        <v>999.9</v>
      </c>
      <c r="ET90">
        <v>9999</v>
      </c>
      <c r="EU90">
        <v>1.8721699999999999</v>
      </c>
      <c r="EV90">
        <v>1.8730199999999999</v>
      </c>
      <c r="EW90">
        <v>1.8692299999999999</v>
      </c>
      <c r="EX90">
        <v>1.8749800000000001</v>
      </c>
      <c r="EY90">
        <v>1.87531</v>
      </c>
      <c r="EZ90">
        <v>1.8737600000000001</v>
      </c>
      <c r="FA90">
        <v>1.87225</v>
      </c>
      <c r="FB90">
        <v>1.87134</v>
      </c>
      <c r="FC90">
        <v>5</v>
      </c>
      <c r="FD90">
        <v>0</v>
      </c>
      <c r="FE90">
        <v>0</v>
      </c>
      <c r="FF90">
        <v>0</v>
      </c>
      <c r="FG90" t="s">
        <v>348</v>
      </c>
      <c r="FH90" t="s">
        <v>349</v>
      </c>
      <c r="FI90" t="s">
        <v>350</v>
      </c>
      <c r="FJ90" t="s">
        <v>350</v>
      </c>
      <c r="FK90" t="s">
        <v>350</v>
      </c>
      <c r="FL90" t="s">
        <v>350</v>
      </c>
      <c r="FM90">
        <v>0</v>
      </c>
      <c r="FN90">
        <v>100</v>
      </c>
      <c r="FO90">
        <v>100</v>
      </c>
      <c r="FP90">
        <v>0.71899999999999997</v>
      </c>
      <c r="FQ90">
        <v>5.9299999999999999E-2</v>
      </c>
      <c r="FR90">
        <v>0.34321388301456301</v>
      </c>
      <c r="FS90">
        <v>1.93526017593624E-3</v>
      </c>
      <c r="FT90">
        <v>-2.6352868309754201E-6</v>
      </c>
      <c r="FU90">
        <v>7.4988703689445403E-10</v>
      </c>
      <c r="FV90">
        <v>5.9295258707654903E-2</v>
      </c>
      <c r="FW90">
        <v>0</v>
      </c>
      <c r="FX90">
        <v>0</v>
      </c>
      <c r="FY90">
        <v>0</v>
      </c>
      <c r="FZ90">
        <v>1</v>
      </c>
      <c r="GA90">
        <v>1999</v>
      </c>
      <c r="GB90">
        <v>0</v>
      </c>
      <c r="GC90">
        <v>14</v>
      </c>
      <c r="GD90">
        <v>4.3</v>
      </c>
      <c r="GE90">
        <v>4.2</v>
      </c>
      <c r="GF90">
        <v>1.64551</v>
      </c>
      <c r="GG90">
        <v>2.49268</v>
      </c>
      <c r="GH90">
        <v>1.5979000000000001</v>
      </c>
      <c r="GI90">
        <v>2.35229</v>
      </c>
      <c r="GJ90">
        <v>1.64917</v>
      </c>
      <c r="GK90">
        <v>2.3913600000000002</v>
      </c>
      <c r="GL90">
        <v>25.675599999999999</v>
      </c>
      <c r="GM90">
        <v>14.263400000000001</v>
      </c>
      <c r="GN90">
        <v>19</v>
      </c>
      <c r="GO90">
        <v>453.06200000000001</v>
      </c>
      <c r="GP90">
        <v>637.08399999999995</v>
      </c>
      <c r="GQ90">
        <v>29.320499999999999</v>
      </c>
      <c r="GR90">
        <v>21.965499999999999</v>
      </c>
      <c r="GS90">
        <v>30.0001</v>
      </c>
      <c r="GT90">
        <v>21.904599999999999</v>
      </c>
      <c r="GU90">
        <v>21.887499999999999</v>
      </c>
      <c r="GV90">
        <v>33.101100000000002</v>
      </c>
      <c r="GW90">
        <v>29.8766</v>
      </c>
      <c r="GX90">
        <v>100</v>
      </c>
      <c r="GY90">
        <v>29.296099999999999</v>
      </c>
      <c r="GZ90">
        <v>692.30200000000002</v>
      </c>
      <c r="HA90">
        <v>12.325100000000001</v>
      </c>
      <c r="HB90">
        <v>101.31100000000001</v>
      </c>
      <c r="HC90">
        <v>101.29600000000001</v>
      </c>
    </row>
    <row r="91" spans="1:211" x14ac:dyDescent="0.2">
      <c r="A91">
        <v>75</v>
      </c>
      <c r="B91">
        <v>1736449853</v>
      </c>
      <c r="C91">
        <v>148</v>
      </c>
      <c r="D91" t="s">
        <v>497</v>
      </c>
      <c r="E91" t="s">
        <v>498</v>
      </c>
      <c r="F91">
        <v>2</v>
      </c>
      <c r="G91">
        <v>1736449851</v>
      </c>
      <c r="H91">
        <f t="shared" si="34"/>
        <v>2.7083956286838985E-3</v>
      </c>
      <c r="I91">
        <f t="shared" si="35"/>
        <v>2.7083956286838986</v>
      </c>
      <c r="J91">
        <f t="shared" si="36"/>
        <v>30.127348284845052</v>
      </c>
      <c r="K91">
        <f t="shared" si="37"/>
        <v>597.21400000000006</v>
      </c>
      <c r="L91">
        <f t="shared" si="38"/>
        <v>289.62559032705394</v>
      </c>
      <c r="M91">
        <f t="shared" si="39"/>
        <v>29.629888541259451</v>
      </c>
      <c r="N91">
        <f t="shared" si="40"/>
        <v>61.097447346754002</v>
      </c>
      <c r="O91">
        <f t="shared" si="41"/>
        <v>0.16660429708026317</v>
      </c>
      <c r="P91">
        <f t="shared" si="42"/>
        <v>3.5398600963874793</v>
      </c>
      <c r="Q91">
        <f t="shared" si="43"/>
        <v>0.16236751631460039</v>
      </c>
      <c r="R91">
        <f t="shared" si="44"/>
        <v>0.1018513816988382</v>
      </c>
      <c r="S91">
        <f t="shared" si="45"/>
        <v>190.43835370849411</v>
      </c>
      <c r="T91">
        <f t="shared" si="46"/>
        <v>25.391642549605947</v>
      </c>
      <c r="U91">
        <f t="shared" si="47"/>
        <v>25.391642549605947</v>
      </c>
      <c r="V91">
        <f t="shared" si="48"/>
        <v>3.2546828823307785</v>
      </c>
      <c r="W91">
        <f t="shared" si="49"/>
        <v>49.839589607037865</v>
      </c>
      <c r="X91">
        <f t="shared" si="50"/>
        <v>1.5885782356079998</v>
      </c>
      <c r="Y91">
        <f t="shared" si="51"/>
        <v>3.1873822560201743</v>
      </c>
      <c r="Z91">
        <f t="shared" si="52"/>
        <v>1.6661046467227787</v>
      </c>
      <c r="AA91">
        <f t="shared" si="53"/>
        <v>-119.44024722495992</v>
      </c>
      <c r="AB91">
        <f t="shared" si="54"/>
        <v>-66.993289274960802</v>
      </c>
      <c r="AC91">
        <f t="shared" si="55"/>
        <v>-4.0118982848600915</v>
      </c>
      <c r="AD91">
        <f t="shared" si="56"/>
        <v>-7.0810762866955201E-3</v>
      </c>
      <c r="AE91">
        <f t="shared" si="57"/>
        <v>57.438798735366859</v>
      </c>
      <c r="AF91">
        <f t="shared" si="58"/>
        <v>2.7121752707288782</v>
      </c>
      <c r="AG91">
        <f t="shared" si="59"/>
        <v>30.127348284845052</v>
      </c>
      <c r="AH91">
        <v>669.23341945533105</v>
      </c>
      <c r="AI91">
        <v>609.90939393939402</v>
      </c>
      <c r="AJ91">
        <v>3.26431818453162</v>
      </c>
      <c r="AK91">
        <v>84.5062676990527</v>
      </c>
      <c r="AL91">
        <f t="shared" si="60"/>
        <v>2.7083956286838986</v>
      </c>
      <c r="AM91">
        <v>12.3275111012565</v>
      </c>
      <c r="AN91">
        <v>15.526109090909101</v>
      </c>
      <c r="AO91">
        <v>-2.98889621658572E-5</v>
      </c>
      <c r="AP91">
        <v>123.873733639405</v>
      </c>
      <c r="AQ91">
        <v>36</v>
      </c>
      <c r="AR91">
        <v>7</v>
      </c>
      <c r="AS91">
        <f t="shared" si="61"/>
        <v>1</v>
      </c>
      <c r="AT91">
        <f t="shared" si="62"/>
        <v>0</v>
      </c>
      <c r="AU91">
        <f t="shared" si="63"/>
        <v>54499.070661165941</v>
      </c>
      <c r="AV91">
        <f t="shared" si="64"/>
        <v>1199.99</v>
      </c>
      <c r="AW91">
        <f t="shared" si="65"/>
        <v>1011.5910318044851</v>
      </c>
      <c r="AX91">
        <f t="shared" si="66"/>
        <v>0.84299955150000005</v>
      </c>
      <c r="AY91">
        <f t="shared" si="67"/>
        <v>0.15869995059</v>
      </c>
      <c r="AZ91">
        <v>6</v>
      </c>
      <c r="BA91">
        <v>0.5</v>
      </c>
      <c r="BB91" t="s">
        <v>345</v>
      </c>
      <c r="BC91">
        <v>2</v>
      </c>
      <c r="BD91" t="b">
        <v>1</v>
      </c>
      <c r="BE91">
        <v>1736449851</v>
      </c>
      <c r="BF91">
        <v>597.21400000000006</v>
      </c>
      <c r="BG91">
        <v>668.05499999999995</v>
      </c>
      <c r="BH91">
        <v>15.528</v>
      </c>
      <c r="BI91">
        <v>12.32525</v>
      </c>
      <c r="BJ91">
        <v>596.495</v>
      </c>
      <c r="BK91">
        <v>15.4687</v>
      </c>
      <c r="BL91">
        <v>500.20650000000001</v>
      </c>
      <c r="BM91">
        <v>102.2045</v>
      </c>
      <c r="BN91">
        <v>9.9611000000000005E-2</v>
      </c>
      <c r="BO91">
        <v>25.040600000000001</v>
      </c>
      <c r="BP91">
        <v>24.720400000000001</v>
      </c>
      <c r="BQ91">
        <v>999.9</v>
      </c>
      <c r="BR91">
        <v>0</v>
      </c>
      <c r="BS91">
        <v>0</v>
      </c>
      <c r="BT91">
        <v>10019.35</v>
      </c>
      <c r="BU91">
        <v>385.21249999999998</v>
      </c>
      <c r="BV91">
        <v>127.53400000000001</v>
      </c>
      <c r="BW91">
        <v>-70.840800000000002</v>
      </c>
      <c r="BX91">
        <v>606.63400000000001</v>
      </c>
      <c r="BY91">
        <v>676.39149999999995</v>
      </c>
      <c r="BZ91">
        <v>3.2027299999999999</v>
      </c>
      <c r="CA91">
        <v>668.05499999999995</v>
      </c>
      <c r="CB91">
        <v>12.32525</v>
      </c>
      <c r="CC91">
        <v>1.5870249999999999</v>
      </c>
      <c r="CD91">
        <v>1.259695</v>
      </c>
      <c r="CE91">
        <v>13.833399999999999</v>
      </c>
      <c r="CF91">
        <v>10.32635</v>
      </c>
      <c r="CG91">
        <v>1199.99</v>
      </c>
      <c r="CH91">
        <v>0.89999899999999999</v>
      </c>
      <c r="CI91">
        <v>0.10000045</v>
      </c>
      <c r="CJ91">
        <v>20</v>
      </c>
      <c r="CK91">
        <v>23455.599999999999</v>
      </c>
      <c r="CL91">
        <v>1736449596</v>
      </c>
      <c r="CM91" t="s">
        <v>346</v>
      </c>
      <c r="CN91">
        <v>1736449594</v>
      </c>
      <c r="CO91">
        <v>1736449596</v>
      </c>
      <c r="CP91">
        <v>2</v>
      </c>
      <c r="CQ91">
        <v>0.52600000000000002</v>
      </c>
      <c r="CR91">
        <v>-1.4999999999999999E-2</v>
      </c>
      <c r="CS91">
        <v>0.63</v>
      </c>
      <c r="CT91">
        <v>3.9E-2</v>
      </c>
      <c r="CU91">
        <v>200</v>
      </c>
      <c r="CV91">
        <v>13</v>
      </c>
      <c r="CW91">
        <v>0.21</v>
      </c>
      <c r="CX91">
        <v>0.03</v>
      </c>
      <c r="CY91">
        <v>-68.983999999999995</v>
      </c>
      <c r="CZ91">
        <v>-11.0783278195489</v>
      </c>
      <c r="DA91">
        <v>1.0794771929040501</v>
      </c>
      <c r="DB91">
        <v>0</v>
      </c>
      <c r="DC91">
        <v>3.1877664999999999</v>
      </c>
      <c r="DD91">
        <v>0.20904857142857</v>
      </c>
      <c r="DE91">
        <v>2.2544703873637401E-2</v>
      </c>
      <c r="DF91">
        <v>1</v>
      </c>
      <c r="DG91">
        <v>1</v>
      </c>
      <c r="DH91">
        <v>2</v>
      </c>
      <c r="DI91" t="s">
        <v>347</v>
      </c>
      <c r="DJ91">
        <v>3.1189300000000002</v>
      </c>
      <c r="DK91">
        <v>2.7996799999999999</v>
      </c>
      <c r="DL91">
        <v>0.13114000000000001</v>
      </c>
      <c r="DM91">
        <v>0.14323</v>
      </c>
      <c r="DN91">
        <v>8.6855000000000002E-2</v>
      </c>
      <c r="DO91">
        <v>7.4017100000000002E-2</v>
      </c>
      <c r="DP91">
        <v>24229.200000000001</v>
      </c>
      <c r="DQ91">
        <v>22081.1</v>
      </c>
      <c r="DR91">
        <v>26678.7</v>
      </c>
      <c r="DS91">
        <v>24114.2</v>
      </c>
      <c r="DT91">
        <v>33670.5</v>
      </c>
      <c r="DU91">
        <v>32520.799999999999</v>
      </c>
      <c r="DV91">
        <v>40338.400000000001</v>
      </c>
      <c r="DW91">
        <v>38122.6</v>
      </c>
      <c r="DX91">
        <v>2.01233</v>
      </c>
      <c r="DY91">
        <v>2.2629199999999998</v>
      </c>
      <c r="DZ91">
        <v>0.14172499999999999</v>
      </c>
      <c r="EA91">
        <v>0</v>
      </c>
      <c r="EB91">
        <v>22.392399999999999</v>
      </c>
      <c r="EC91">
        <v>999.9</v>
      </c>
      <c r="ED91">
        <v>64.760000000000005</v>
      </c>
      <c r="EE91">
        <v>22.114000000000001</v>
      </c>
      <c r="EF91">
        <v>16.931100000000001</v>
      </c>
      <c r="EG91">
        <v>63.8048</v>
      </c>
      <c r="EH91">
        <v>26.770800000000001</v>
      </c>
      <c r="EI91">
        <v>1</v>
      </c>
      <c r="EJ91">
        <v>-0.41126000000000001</v>
      </c>
      <c r="EK91">
        <v>-3.7374299999999998</v>
      </c>
      <c r="EL91">
        <v>20.246300000000002</v>
      </c>
      <c r="EM91">
        <v>5.2626600000000003</v>
      </c>
      <c r="EN91">
        <v>12.006500000000001</v>
      </c>
      <c r="EO91">
        <v>4.9996499999999999</v>
      </c>
      <c r="EP91">
        <v>3.2867799999999998</v>
      </c>
      <c r="EQ91">
        <v>9999</v>
      </c>
      <c r="ER91">
        <v>9999</v>
      </c>
      <c r="ES91">
        <v>999.9</v>
      </c>
      <c r="ET91">
        <v>9999</v>
      </c>
      <c r="EU91">
        <v>1.8721699999999999</v>
      </c>
      <c r="EV91">
        <v>1.87303</v>
      </c>
      <c r="EW91">
        <v>1.8692500000000001</v>
      </c>
      <c r="EX91">
        <v>1.8749899999999999</v>
      </c>
      <c r="EY91">
        <v>1.87531</v>
      </c>
      <c r="EZ91">
        <v>1.87378</v>
      </c>
      <c r="FA91">
        <v>1.87225</v>
      </c>
      <c r="FB91">
        <v>1.87134</v>
      </c>
      <c r="FC91">
        <v>5</v>
      </c>
      <c r="FD91">
        <v>0</v>
      </c>
      <c r="FE91">
        <v>0</v>
      </c>
      <c r="FF91">
        <v>0</v>
      </c>
      <c r="FG91" t="s">
        <v>348</v>
      </c>
      <c r="FH91" t="s">
        <v>349</v>
      </c>
      <c r="FI91" t="s">
        <v>350</v>
      </c>
      <c r="FJ91" t="s">
        <v>350</v>
      </c>
      <c r="FK91" t="s">
        <v>350</v>
      </c>
      <c r="FL91" t="s">
        <v>350</v>
      </c>
      <c r="FM91">
        <v>0</v>
      </c>
      <c r="FN91">
        <v>100</v>
      </c>
      <c r="FO91">
        <v>100</v>
      </c>
      <c r="FP91">
        <v>0.71699999999999997</v>
      </c>
      <c r="FQ91">
        <v>5.9299999999999999E-2</v>
      </c>
      <c r="FR91">
        <v>0.34321388301456301</v>
      </c>
      <c r="FS91">
        <v>1.93526017593624E-3</v>
      </c>
      <c r="FT91">
        <v>-2.6352868309754201E-6</v>
      </c>
      <c r="FU91">
        <v>7.4988703689445403E-10</v>
      </c>
      <c r="FV91">
        <v>5.9295258707654903E-2</v>
      </c>
      <c r="FW91">
        <v>0</v>
      </c>
      <c r="FX91">
        <v>0</v>
      </c>
      <c r="FY91">
        <v>0</v>
      </c>
      <c r="FZ91">
        <v>1</v>
      </c>
      <c r="GA91">
        <v>1999</v>
      </c>
      <c r="GB91">
        <v>0</v>
      </c>
      <c r="GC91">
        <v>14</v>
      </c>
      <c r="GD91">
        <v>4.3</v>
      </c>
      <c r="GE91">
        <v>4.3</v>
      </c>
      <c r="GF91">
        <v>1.65771</v>
      </c>
      <c r="GG91">
        <v>2.4877899999999999</v>
      </c>
      <c r="GH91">
        <v>1.5979000000000001</v>
      </c>
      <c r="GI91">
        <v>2.3535200000000001</v>
      </c>
      <c r="GJ91">
        <v>1.64917</v>
      </c>
      <c r="GK91">
        <v>2.4011200000000001</v>
      </c>
      <c r="GL91">
        <v>25.655100000000001</v>
      </c>
      <c r="GM91">
        <v>14.2721</v>
      </c>
      <c r="GN91">
        <v>19</v>
      </c>
      <c r="GO91">
        <v>452.00099999999998</v>
      </c>
      <c r="GP91">
        <v>637.92899999999997</v>
      </c>
      <c r="GQ91">
        <v>29.297499999999999</v>
      </c>
      <c r="GR91">
        <v>21.9664</v>
      </c>
      <c r="GS91">
        <v>30.0002</v>
      </c>
      <c r="GT91">
        <v>21.904900000000001</v>
      </c>
      <c r="GU91">
        <v>21.888000000000002</v>
      </c>
      <c r="GV91">
        <v>33.371200000000002</v>
      </c>
      <c r="GW91">
        <v>29.8766</v>
      </c>
      <c r="GX91">
        <v>100</v>
      </c>
      <c r="GY91">
        <v>29.296099999999999</v>
      </c>
      <c r="GZ91">
        <v>698.99800000000005</v>
      </c>
      <c r="HA91">
        <v>12.3264</v>
      </c>
      <c r="HB91">
        <v>101.31</v>
      </c>
      <c r="HC91">
        <v>101.298</v>
      </c>
    </row>
    <row r="92" spans="1:211" x14ac:dyDescent="0.2">
      <c r="A92">
        <v>76</v>
      </c>
      <c r="B92">
        <v>1736449855</v>
      </c>
      <c r="C92">
        <v>150</v>
      </c>
      <c r="D92" t="s">
        <v>499</v>
      </c>
      <c r="E92" t="s">
        <v>500</v>
      </c>
      <c r="F92">
        <v>2</v>
      </c>
      <c r="G92">
        <v>1736449854</v>
      </c>
      <c r="H92">
        <f t="shared" si="34"/>
        <v>2.7040237917227081E-3</v>
      </c>
      <c r="I92">
        <f t="shared" si="35"/>
        <v>2.7040237917227081</v>
      </c>
      <c r="J92">
        <f t="shared" si="36"/>
        <v>30.408051069830435</v>
      </c>
      <c r="K92">
        <f t="shared" si="37"/>
        <v>606.83500000000004</v>
      </c>
      <c r="L92">
        <f t="shared" si="38"/>
        <v>295.99362068016387</v>
      </c>
      <c r="M92">
        <f t="shared" si="39"/>
        <v>30.282184068485943</v>
      </c>
      <c r="N92">
        <f t="shared" si="40"/>
        <v>62.083396010268004</v>
      </c>
      <c r="O92">
        <f t="shared" si="41"/>
        <v>0.16642912088289094</v>
      </c>
      <c r="P92">
        <f t="shared" si="42"/>
        <v>3.5482219881432453</v>
      </c>
      <c r="Q92">
        <f t="shared" si="43"/>
        <v>0.16221081507201462</v>
      </c>
      <c r="R92">
        <f t="shared" si="44"/>
        <v>0.10175185226021724</v>
      </c>
      <c r="S92">
        <f t="shared" si="45"/>
        <v>190.43691599849998</v>
      </c>
      <c r="T92">
        <f t="shared" si="46"/>
        <v>25.384207397121369</v>
      </c>
      <c r="U92">
        <f t="shared" si="47"/>
        <v>25.384207397121369</v>
      </c>
      <c r="V92">
        <f t="shared" si="48"/>
        <v>3.2532446733436862</v>
      </c>
      <c r="W92">
        <f t="shared" si="49"/>
        <v>49.849070620425195</v>
      </c>
      <c r="X92">
        <f t="shared" si="50"/>
        <v>1.5881608640987999</v>
      </c>
      <c r="Y92">
        <f t="shared" si="51"/>
        <v>3.185938763416114</v>
      </c>
      <c r="Z92">
        <f t="shared" si="52"/>
        <v>1.6650838092448863</v>
      </c>
      <c r="AA92">
        <f t="shared" si="53"/>
        <v>-119.24744921497143</v>
      </c>
      <c r="AB92">
        <f t="shared" si="54"/>
        <v>-67.183075439507917</v>
      </c>
      <c r="AC92">
        <f t="shared" si="55"/>
        <v>-4.0134787136191905</v>
      </c>
      <c r="AD92">
        <f t="shared" si="56"/>
        <v>-7.0873695985369523E-3</v>
      </c>
      <c r="AE92">
        <f t="shared" si="57"/>
        <v>57.756576241874406</v>
      </c>
      <c r="AF92">
        <f t="shared" si="58"/>
        <v>2.7061149759965493</v>
      </c>
      <c r="AG92">
        <f t="shared" si="59"/>
        <v>30.408051069830435</v>
      </c>
      <c r="AH92">
        <v>676.110083719768</v>
      </c>
      <c r="AI92">
        <v>616.40793333333295</v>
      </c>
      <c r="AJ92">
        <v>3.26118393995807</v>
      </c>
      <c r="AK92">
        <v>84.5062676990527</v>
      </c>
      <c r="AL92">
        <f t="shared" si="60"/>
        <v>2.7040237917227081</v>
      </c>
      <c r="AM92">
        <v>12.326073408848901</v>
      </c>
      <c r="AN92">
        <v>15.5226286713287</v>
      </c>
      <c r="AO92">
        <v>-3.1729536139347498E-5</v>
      </c>
      <c r="AP92">
        <v>123.873733639405</v>
      </c>
      <c r="AQ92">
        <v>36</v>
      </c>
      <c r="AR92">
        <v>7</v>
      </c>
      <c r="AS92">
        <f t="shared" si="61"/>
        <v>1</v>
      </c>
      <c r="AT92">
        <f t="shared" si="62"/>
        <v>0</v>
      </c>
      <c r="AU92">
        <f t="shared" si="63"/>
        <v>54685.013492318401</v>
      </c>
      <c r="AV92">
        <f t="shared" si="64"/>
        <v>1199.98</v>
      </c>
      <c r="AW92">
        <f t="shared" si="65"/>
        <v>1011.5831759994001</v>
      </c>
      <c r="AX92">
        <f t="shared" si="66"/>
        <v>0.84300003000000001</v>
      </c>
      <c r="AY92">
        <f t="shared" si="67"/>
        <v>0.158700075</v>
      </c>
      <c r="AZ92">
        <v>6</v>
      </c>
      <c r="BA92">
        <v>0.5</v>
      </c>
      <c r="BB92" t="s">
        <v>345</v>
      </c>
      <c r="BC92">
        <v>2</v>
      </c>
      <c r="BD92" t="b">
        <v>1</v>
      </c>
      <c r="BE92">
        <v>1736449854</v>
      </c>
      <c r="BF92">
        <v>606.83500000000004</v>
      </c>
      <c r="BG92">
        <v>678.15300000000002</v>
      </c>
      <c r="BH92">
        <v>15.5235</v>
      </c>
      <c r="BI92">
        <v>12.3248</v>
      </c>
      <c r="BJ92">
        <v>606.12</v>
      </c>
      <c r="BK92">
        <v>15.4642</v>
      </c>
      <c r="BL92">
        <v>499.72300000000001</v>
      </c>
      <c r="BM92">
        <v>102.208</v>
      </c>
      <c r="BN92">
        <v>9.8880800000000005E-2</v>
      </c>
      <c r="BO92">
        <v>25.033000000000001</v>
      </c>
      <c r="BP92">
        <v>24.723299999999998</v>
      </c>
      <c r="BQ92">
        <v>999.9</v>
      </c>
      <c r="BR92">
        <v>0</v>
      </c>
      <c r="BS92">
        <v>0</v>
      </c>
      <c r="BT92">
        <v>10054.4</v>
      </c>
      <c r="BU92">
        <v>385.22500000000002</v>
      </c>
      <c r="BV92">
        <v>127.535</v>
      </c>
      <c r="BW92">
        <v>-71.318200000000004</v>
      </c>
      <c r="BX92">
        <v>616.404</v>
      </c>
      <c r="BY92">
        <v>686.61500000000001</v>
      </c>
      <c r="BZ92">
        <v>3.19869</v>
      </c>
      <c r="CA92">
        <v>678.15300000000002</v>
      </c>
      <c r="CB92">
        <v>12.3248</v>
      </c>
      <c r="CC92">
        <v>1.58663</v>
      </c>
      <c r="CD92">
        <v>1.25969</v>
      </c>
      <c r="CE92">
        <v>13.829499999999999</v>
      </c>
      <c r="CF92">
        <v>10.3264</v>
      </c>
      <c r="CG92">
        <v>1199.98</v>
      </c>
      <c r="CH92">
        <v>0.89999899999999999</v>
      </c>
      <c r="CI92">
        <v>0.10000100000000001</v>
      </c>
      <c r="CJ92">
        <v>20</v>
      </c>
      <c r="CK92">
        <v>23455.5</v>
      </c>
      <c r="CL92">
        <v>1736449596</v>
      </c>
      <c r="CM92" t="s">
        <v>346</v>
      </c>
      <c r="CN92">
        <v>1736449594</v>
      </c>
      <c r="CO92">
        <v>1736449596</v>
      </c>
      <c r="CP92">
        <v>2</v>
      </c>
      <c r="CQ92">
        <v>0.52600000000000002</v>
      </c>
      <c r="CR92">
        <v>-1.4999999999999999E-2</v>
      </c>
      <c r="CS92">
        <v>0.63</v>
      </c>
      <c r="CT92">
        <v>3.9E-2</v>
      </c>
      <c r="CU92">
        <v>200</v>
      </c>
      <c r="CV92">
        <v>13</v>
      </c>
      <c r="CW92">
        <v>0.21</v>
      </c>
      <c r="CX92">
        <v>0.03</v>
      </c>
      <c r="CY92">
        <v>-69.379255000000001</v>
      </c>
      <c r="CZ92">
        <v>-10.8650932330827</v>
      </c>
      <c r="DA92">
        <v>1.05758412784752</v>
      </c>
      <c r="DB92">
        <v>0</v>
      </c>
      <c r="DC92">
        <v>3.1926735000000002</v>
      </c>
      <c r="DD92">
        <v>0.154172481203007</v>
      </c>
      <c r="DE92">
        <v>1.8954291671017399E-2</v>
      </c>
      <c r="DF92">
        <v>1</v>
      </c>
      <c r="DG92">
        <v>1</v>
      </c>
      <c r="DH92">
        <v>2</v>
      </c>
      <c r="DI92" t="s">
        <v>347</v>
      </c>
      <c r="DJ92">
        <v>3.1189100000000001</v>
      </c>
      <c r="DK92">
        <v>2.8005200000000001</v>
      </c>
      <c r="DL92">
        <v>0.13212399999999999</v>
      </c>
      <c r="DM92">
        <v>0.144207</v>
      </c>
      <c r="DN92">
        <v>8.6846599999999996E-2</v>
      </c>
      <c r="DO92">
        <v>7.4007699999999996E-2</v>
      </c>
      <c r="DP92">
        <v>24202</v>
      </c>
      <c r="DQ92">
        <v>22055.9</v>
      </c>
      <c r="DR92">
        <v>26679</v>
      </c>
      <c r="DS92">
        <v>24114.1</v>
      </c>
      <c r="DT92">
        <v>33671.599999999999</v>
      </c>
      <c r="DU92">
        <v>32521.200000000001</v>
      </c>
      <c r="DV92">
        <v>40339.1</v>
      </c>
      <c r="DW92">
        <v>38122.5</v>
      </c>
      <c r="DX92">
        <v>2.0125000000000002</v>
      </c>
      <c r="DY92">
        <v>2.2634300000000001</v>
      </c>
      <c r="DZ92">
        <v>0.141099</v>
      </c>
      <c r="EA92">
        <v>0</v>
      </c>
      <c r="EB92">
        <v>22.3948</v>
      </c>
      <c r="EC92">
        <v>999.9</v>
      </c>
      <c r="ED92">
        <v>64.760000000000005</v>
      </c>
      <c r="EE92">
        <v>22.114000000000001</v>
      </c>
      <c r="EF92">
        <v>16.9328</v>
      </c>
      <c r="EG92">
        <v>63.6648</v>
      </c>
      <c r="EH92">
        <v>26.406199999999998</v>
      </c>
      <c r="EI92">
        <v>1</v>
      </c>
      <c r="EJ92">
        <v>-0.41105900000000001</v>
      </c>
      <c r="EK92">
        <v>-3.8062</v>
      </c>
      <c r="EL92">
        <v>20.244199999999999</v>
      </c>
      <c r="EM92">
        <v>5.26281</v>
      </c>
      <c r="EN92">
        <v>12.0062</v>
      </c>
      <c r="EO92">
        <v>4.9995000000000003</v>
      </c>
      <c r="EP92">
        <v>3.2868499999999998</v>
      </c>
      <c r="EQ92">
        <v>9999</v>
      </c>
      <c r="ER92">
        <v>9999</v>
      </c>
      <c r="ES92">
        <v>999.9</v>
      </c>
      <c r="ET92">
        <v>9999</v>
      </c>
      <c r="EU92">
        <v>1.87218</v>
      </c>
      <c r="EV92">
        <v>1.87303</v>
      </c>
      <c r="EW92">
        <v>1.8692599999999999</v>
      </c>
      <c r="EX92">
        <v>1.8749899999999999</v>
      </c>
      <c r="EY92">
        <v>1.87531</v>
      </c>
      <c r="EZ92">
        <v>1.87378</v>
      </c>
      <c r="FA92">
        <v>1.87225</v>
      </c>
      <c r="FB92">
        <v>1.8713500000000001</v>
      </c>
      <c r="FC92">
        <v>5</v>
      </c>
      <c r="FD92">
        <v>0</v>
      </c>
      <c r="FE92">
        <v>0</v>
      </c>
      <c r="FF92">
        <v>0</v>
      </c>
      <c r="FG92" t="s">
        <v>348</v>
      </c>
      <c r="FH92" t="s">
        <v>349</v>
      </c>
      <c r="FI92" t="s">
        <v>350</v>
      </c>
      <c r="FJ92" t="s">
        <v>350</v>
      </c>
      <c r="FK92" t="s">
        <v>350</v>
      </c>
      <c r="FL92" t="s">
        <v>350</v>
      </c>
      <c r="FM92">
        <v>0</v>
      </c>
      <c r="FN92">
        <v>100</v>
      </c>
      <c r="FO92">
        <v>100</v>
      </c>
      <c r="FP92">
        <v>0.71299999999999997</v>
      </c>
      <c r="FQ92">
        <v>5.9299999999999999E-2</v>
      </c>
      <c r="FR92">
        <v>0.34321388301456301</v>
      </c>
      <c r="FS92">
        <v>1.93526017593624E-3</v>
      </c>
      <c r="FT92">
        <v>-2.6352868309754201E-6</v>
      </c>
      <c r="FU92">
        <v>7.4988703689445403E-10</v>
      </c>
      <c r="FV92">
        <v>5.9295258707654903E-2</v>
      </c>
      <c r="FW92">
        <v>0</v>
      </c>
      <c r="FX92">
        <v>0</v>
      </c>
      <c r="FY92">
        <v>0</v>
      </c>
      <c r="FZ92">
        <v>1</v>
      </c>
      <c r="GA92">
        <v>1999</v>
      </c>
      <c r="GB92">
        <v>0</v>
      </c>
      <c r="GC92">
        <v>14</v>
      </c>
      <c r="GD92">
        <v>4.3</v>
      </c>
      <c r="GE92">
        <v>4.3</v>
      </c>
      <c r="GF92">
        <v>1.6723600000000001</v>
      </c>
      <c r="GG92">
        <v>2.49756</v>
      </c>
      <c r="GH92">
        <v>1.5979000000000001</v>
      </c>
      <c r="GI92">
        <v>2.3535200000000001</v>
      </c>
      <c r="GJ92">
        <v>1.64917</v>
      </c>
      <c r="GK92">
        <v>2.47681</v>
      </c>
      <c r="GL92">
        <v>25.655100000000001</v>
      </c>
      <c r="GM92">
        <v>14.2721</v>
      </c>
      <c r="GN92">
        <v>19</v>
      </c>
      <c r="GO92">
        <v>452.113</v>
      </c>
      <c r="GP92">
        <v>638.351</v>
      </c>
      <c r="GQ92">
        <v>29.2761</v>
      </c>
      <c r="GR92">
        <v>21.966899999999999</v>
      </c>
      <c r="GS92">
        <v>30.000299999999999</v>
      </c>
      <c r="GT92">
        <v>21.905899999999999</v>
      </c>
      <c r="GU92">
        <v>21.8889</v>
      </c>
      <c r="GV92">
        <v>33.6389</v>
      </c>
      <c r="GW92">
        <v>29.8766</v>
      </c>
      <c r="GX92">
        <v>100</v>
      </c>
      <c r="GY92">
        <v>29.258500000000002</v>
      </c>
      <c r="GZ92">
        <v>705.72900000000004</v>
      </c>
      <c r="HA92">
        <v>12.328099999999999</v>
      </c>
      <c r="HB92">
        <v>101.312</v>
      </c>
      <c r="HC92">
        <v>101.298</v>
      </c>
    </row>
    <row r="93" spans="1:211" x14ac:dyDescent="0.2">
      <c r="A93">
        <v>77</v>
      </c>
      <c r="B93">
        <v>1736449857</v>
      </c>
      <c r="C93">
        <v>152</v>
      </c>
      <c r="D93" t="s">
        <v>501</v>
      </c>
      <c r="E93" t="s">
        <v>502</v>
      </c>
      <c r="F93">
        <v>2</v>
      </c>
      <c r="G93">
        <v>1736449855</v>
      </c>
      <c r="H93">
        <f t="shared" si="34"/>
        <v>2.7048160546322389E-3</v>
      </c>
      <c r="I93">
        <f t="shared" si="35"/>
        <v>2.7048160546322388</v>
      </c>
      <c r="J93">
        <f t="shared" si="36"/>
        <v>30.614777618642073</v>
      </c>
      <c r="K93">
        <f t="shared" si="37"/>
        <v>610.0675</v>
      </c>
      <c r="L93">
        <f t="shared" si="38"/>
        <v>297.26099065048112</v>
      </c>
      <c r="M93">
        <f t="shared" si="39"/>
        <v>30.411297806471985</v>
      </c>
      <c r="N93">
        <f t="shared" si="40"/>
        <v>62.412980539260744</v>
      </c>
      <c r="O93">
        <f t="shared" si="41"/>
        <v>0.16650305763661716</v>
      </c>
      <c r="P93">
        <f t="shared" si="42"/>
        <v>3.5450595943950542</v>
      </c>
      <c r="Q93">
        <f t="shared" si="43"/>
        <v>0.1622773908866979</v>
      </c>
      <c r="R93">
        <f t="shared" si="44"/>
        <v>0.10179409635376688</v>
      </c>
      <c r="S93">
        <f t="shared" si="45"/>
        <v>190.43925149981249</v>
      </c>
      <c r="T93">
        <f t="shared" si="46"/>
        <v>25.382642405034435</v>
      </c>
      <c r="U93">
        <f t="shared" si="47"/>
        <v>25.382642405034435</v>
      </c>
      <c r="V93">
        <f t="shared" si="48"/>
        <v>3.2529420218948228</v>
      </c>
      <c r="W93">
        <f t="shared" si="49"/>
        <v>49.851619663855388</v>
      </c>
      <c r="X93">
        <f t="shared" si="50"/>
        <v>1.5880811498906999</v>
      </c>
      <c r="Y93">
        <f t="shared" si="51"/>
        <v>3.1856159551063259</v>
      </c>
      <c r="Z93">
        <f t="shared" si="52"/>
        <v>1.6648608720041229</v>
      </c>
      <c r="AA93">
        <f t="shared" si="53"/>
        <v>-119.28238800928173</v>
      </c>
      <c r="AB93">
        <f t="shared" si="54"/>
        <v>-67.149000630576268</v>
      </c>
      <c r="AC93">
        <f t="shared" si="55"/>
        <v>-4.0149556007809766</v>
      </c>
      <c r="AD93">
        <f t="shared" si="56"/>
        <v>-7.0927408264935821E-3</v>
      </c>
      <c r="AE93">
        <f t="shared" si="57"/>
        <v>57.894058768968812</v>
      </c>
      <c r="AF93">
        <f t="shared" si="58"/>
        <v>2.7072193681264265</v>
      </c>
      <c r="AG93">
        <f t="shared" si="59"/>
        <v>30.614777618642073</v>
      </c>
      <c r="AH93">
        <v>682.93863629715895</v>
      </c>
      <c r="AI93">
        <v>622.95642424242396</v>
      </c>
      <c r="AJ93">
        <v>3.2679480933616198</v>
      </c>
      <c r="AK93">
        <v>84.5062676990527</v>
      </c>
      <c r="AL93">
        <f t="shared" si="60"/>
        <v>2.7048160546322388</v>
      </c>
      <c r="AM93">
        <v>12.325045916643299</v>
      </c>
      <c r="AN93">
        <v>15.5215566433566</v>
      </c>
      <c r="AO93">
        <v>-2.8969996117339899E-5</v>
      </c>
      <c r="AP93">
        <v>123.873733639405</v>
      </c>
      <c r="AQ93">
        <v>37</v>
      </c>
      <c r="AR93">
        <v>7</v>
      </c>
      <c r="AS93">
        <f t="shared" si="61"/>
        <v>1</v>
      </c>
      <c r="AT93">
        <f t="shared" si="62"/>
        <v>0</v>
      </c>
      <c r="AU93">
        <f t="shared" si="63"/>
        <v>54615.470912393634</v>
      </c>
      <c r="AV93">
        <f t="shared" si="64"/>
        <v>1199.9949999999999</v>
      </c>
      <c r="AW93">
        <f t="shared" si="65"/>
        <v>1011.5958029999248</v>
      </c>
      <c r="AX93">
        <f t="shared" si="66"/>
        <v>0.84300001499999988</v>
      </c>
      <c r="AY93">
        <f t="shared" si="67"/>
        <v>0.1587000375</v>
      </c>
      <c r="AZ93">
        <v>6</v>
      </c>
      <c r="BA93">
        <v>0.5</v>
      </c>
      <c r="BB93" t="s">
        <v>345</v>
      </c>
      <c r="BC93">
        <v>2</v>
      </c>
      <c r="BD93" t="b">
        <v>1</v>
      </c>
      <c r="BE93">
        <v>1736449855</v>
      </c>
      <c r="BF93">
        <v>610.0675</v>
      </c>
      <c r="BG93">
        <v>681.54049999999995</v>
      </c>
      <c r="BH93">
        <v>15.523</v>
      </c>
      <c r="BI93">
        <v>12.32395</v>
      </c>
      <c r="BJ93">
        <v>609.35400000000004</v>
      </c>
      <c r="BK93">
        <v>15.463699999999999</v>
      </c>
      <c r="BL93">
        <v>499.8725</v>
      </c>
      <c r="BM93">
        <v>102.2055</v>
      </c>
      <c r="BN93">
        <v>9.9540900000000002E-2</v>
      </c>
      <c r="BO93">
        <v>25.031300000000002</v>
      </c>
      <c r="BP93">
        <v>24.718800000000002</v>
      </c>
      <c r="BQ93">
        <v>999.9</v>
      </c>
      <c r="BR93">
        <v>0</v>
      </c>
      <c r="BS93">
        <v>0</v>
      </c>
      <c r="BT93">
        <v>10041.25</v>
      </c>
      <c r="BU93">
        <v>385.23649999999998</v>
      </c>
      <c r="BV93">
        <v>127.508</v>
      </c>
      <c r="BW93">
        <v>-71.472849999999994</v>
      </c>
      <c r="BX93">
        <v>619.68700000000001</v>
      </c>
      <c r="BY93">
        <v>690.04399999999998</v>
      </c>
      <c r="BZ93">
        <v>3.19903</v>
      </c>
      <c r="CA93">
        <v>681.54049999999995</v>
      </c>
      <c r="CB93">
        <v>12.32395</v>
      </c>
      <c r="CC93">
        <v>1.586535</v>
      </c>
      <c r="CD93">
        <v>1.2595700000000001</v>
      </c>
      <c r="CE93">
        <v>13.8286</v>
      </c>
      <c r="CF93">
        <v>10.324949999999999</v>
      </c>
      <c r="CG93">
        <v>1199.9949999999999</v>
      </c>
      <c r="CH93">
        <v>0.89999949999999995</v>
      </c>
      <c r="CI93">
        <v>0.10000050000000001</v>
      </c>
      <c r="CJ93">
        <v>20</v>
      </c>
      <c r="CK93">
        <v>23455.75</v>
      </c>
      <c r="CL93">
        <v>1736449596</v>
      </c>
      <c r="CM93" t="s">
        <v>346</v>
      </c>
      <c r="CN93">
        <v>1736449594</v>
      </c>
      <c r="CO93">
        <v>1736449596</v>
      </c>
      <c r="CP93">
        <v>2</v>
      </c>
      <c r="CQ93">
        <v>0.52600000000000002</v>
      </c>
      <c r="CR93">
        <v>-1.4999999999999999E-2</v>
      </c>
      <c r="CS93">
        <v>0.63</v>
      </c>
      <c r="CT93">
        <v>3.9E-2</v>
      </c>
      <c r="CU93">
        <v>200</v>
      </c>
      <c r="CV93">
        <v>13</v>
      </c>
      <c r="CW93">
        <v>0.21</v>
      </c>
      <c r="CX93">
        <v>0.03</v>
      </c>
      <c r="CY93">
        <v>-69.742980000000003</v>
      </c>
      <c r="CZ93">
        <v>-10.903524812030099</v>
      </c>
      <c r="DA93">
        <v>1.0609352480712499</v>
      </c>
      <c r="DB93">
        <v>0</v>
      </c>
      <c r="DC93">
        <v>3.1972735000000001</v>
      </c>
      <c r="DD93">
        <v>8.5027218045113998E-2</v>
      </c>
      <c r="DE93">
        <v>1.3531308611882301E-2</v>
      </c>
      <c r="DF93">
        <v>1</v>
      </c>
      <c r="DG93">
        <v>1</v>
      </c>
      <c r="DH93">
        <v>2</v>
      </c>
      <c r="DI93" t="s">
        <v>347</v>
      </c>
      <c r="DJ93">
        <v>3.1192099999999998</v>
      </c>
      <c r="DK93">
        <v>2.8014199999999998</v>
      </c>
      <c r="DL93">
        <v>0.133101</v>
      </c>
      <c r="DM93">
        <v>0.14519399999999999</v>
      </c>
      <c r="DN93">
        <v>8.6839899999999998E-2</v>
      </c>
      <c r="DO93">
        <v>7.3996199999999998E-2</v>
      </c>
      <c r="DP93">
        <v>24174.9</v>
      </c>
      <c r="DQ93">
        <v>22030.400000000001</v>
      </c>
      <c r="DR93">
        <v>26679.1</v>
      </c>
      <c r="DS93">
        <v>24113.9</v>
      </c>
      <c r="DT93">
        <v>33672.199999999997</v>
      </c>
      <c r="DU93">
        <v>32521.599999999999</v>
      </c>
      <c r="DV93">
        <v>40339.5</v>
      </c>
      <c r="DW93">
        <v>38122.300000000003</v>
      </c>
      <c r="DX93">
        <v>2.0121799999999999</v>
      </c>
      <c r="DY93">
        <v>2.2632300000000001</v>
      </c>
      <c r="DZ93">
        <v>0.140935</v>
      </c>
      <c r="EA93">
        <v>0</v>
      </c>
      <c r="EB93">
        <v>22.396899999999999</v>
      </c>
      <c r="EC93">
        <v>999.9</v>
      </c>
      <c r="ED93">
        <v>64.760000000000005</v>
      </c>
      <c r="EE93">
        <v>22.114000000000001</v>
      </c>
      <c r="EF93">
        <v>16.931799999999999</v>
      </c>
      <c r="EG93">
        <v>64.364800000000002</v>
      </c>
      <c r="EH93">
        <v>26.386199999999999</v>
      </c>
      <c r="EI93">
        <v>1</v>
      </c>
      <c r="EJ93">
        <v>-0.41077999999999998</v>
      </c>
      <c r="EK93">
        <v>-3.7962500000000001</v>
      </c>
      <c r="EL93">
        <v>20.244700000000002</v>
      </c>
      <c r="EM93">
        <v>5.26356</v>
      </c>
      <c r="EN93">
        <v>12.006399999999999</v>
      </c>
      <c r="EO93">
        <v>4.9996</v>
      </c>
      <c r="EP93">
        <v>3.2870200000000001</v>
      </c>
      <c r="EQ93">
        <v>9999</v>
      </c>
      <c r="ER93">
        <v>9999</v>
      </c>
      <c r="ES93">
        <v>999.9</v>
      </c>
      <c r="ET93">
        <v>9999</v>
      </c>
      <c r="EU93">
        <v>1.8722099999999999</v>
      </c>
      <c r="EV93">
        <v>1.87303</v>
      </c>
      <c r="EW93">
        <v>1.8692800000000001</v>
      </c>
      <c r="EX93">
        <v>1.875</v>
      </c>
      <c r="EY93">
        <v>1.87531</v>
      </c>
      <c r="EZ93">
        <v>1.87378</v>
      </c>
      <c r="FA93">
        <v>1.87225</v>
      </c>
      <c r="FB93">
        <v>1.87134</v>
      </c>
      <c r="FC93">
        <v>5</v>
      </c>
      <c r="FD93">
        <v>0</v>
      </c>
      <c r="FE93">
        <v>0</v>
      </c>
      <c r="FF93">
        <v>0</v>
      </c>
      <c r="FG93" t="s">
        <v>348</v>
      </c>
      <c r="FH93" t="s">
        <v>349</v>
      </c>
      <c r="FI93" t="s">
        <v>350</v>
      </c>
      <c r="FJ93" t="s">
        <v>350</v>
      </c>
      <c r="FK93" t="s">
        <v>350</v>
      </c>
      <c r="FL93" t="s">
        <v>350</v>
      </c>
      <c r="FM93">
        <v>0</v>
      </c>
      <c r="FN93">
        <v>100</v>
      </c>
      <c r="FO93">
        <v>100</v>
      </c>
      <c r="FP93">
        <v>0.71099999999999997</v>
      </c>
      <c r="FQ93">
        <v>5.9299999999999999E-2</v>
      </c>
      <c r="FR93">
        <v>0.34321388301456301</v>
      </c>
      <c r="FS93">
        <v>1.93526017593624E-3</v>
      </c>
      <c r="FT93">
        <v>-2.6352868309754201E-6</v>
      </c>
      <c r="FU93">
        <v>7.4988703689445403E-10</v>
      </c>
      <c r="FV93">
        <v>5.9295258707654903E-2</v>
      </c>
      <c r="FW93">
        <v>0</v>
      </c>
      <c r="FX93">
        <v>0</v>
      </c>
      <c r="FY93">
        <v>0</v>
      </c>
      <c r="FZ93">
        <v>1</v>
      </c>
      <c r="GA93">
        <v>1999</v>
      </c>
      <c r="GB93">
        <v>0</v>
      </c>
      <c r="GC93">
        <v>14</v>
      </c>
      <c r="GD93">
        <v>4.4000000000000004</v>
      </c>
      <c r="GE93">
        <v>4.3</v>
      </c>
      <c r="GF93">
        <v>1.6857899999999999</v>
      </c>
      <c r="GG93">
        <v>2.47925</v>
      </c>
      <c r="GH93">
        <v>1.5979000000000001</v>
      </c>
      <c r="GI93">
        <v>2.34985</v>
      </c>
      <c r="GJ93">
        <v>1.64917</v>
      </c>
      <c r="GK93">
        <v>2.4670399999999999</v>
      </c>
      <c r="GL93">
        <v>25.655100000000001</v>
      </c>
      <c r="GM93">
        <v>14.2721</v>
      </c>
      <c r="GN93">
        <v>19</v>
      </c>
      <c r="GO93">
        <v>451.935</v>
      </c>
      <c r="GP93">
        <v>638.197</v>
      </c>
      <c r="GQ93">
        <v>29.262699999999999</v>
      </c>
      <c r="GR93">
        <v>21.9678</v>
      </c>
      <c r="GS93">
        <v>30.000299999999999</v>
      </c>
      <c r="GT93">
        <v>21.906400000000001</v>
      </c>
      <c r="GU93">
        <v>21.889500000000002</v>
      </c>
      <c r="GV93">
        <v>33.898800000000001</v>
      </c>
      <c r="GW93">
        <v>29.8766</v>
      </c>
      <c r="GX93">
        <v>100</v>
      </c>
      <c r="GY93">
        <v>29.258500000000002</v>
      </c>
      <c r="GZ93">
        <v>712.43</v>
      </c>
      <c r="HA93">
        <v>12.3271</v>
      </c>
      <c r="HB93">
        <v>101.312</v>
      </c>
      <c r="HC93">
        <v>101.297</v>
      </c>
    </row>
    <row r="94" spans="1:211" x14ac:dyDescent="0.2">
      <c r="A94">
        <v>78</v>
      </c>
      <c r="B94">
        <v>1736449859</v>
      </c>
      <c r="C94">
        <v>154</v>
      </c>
      <c r="D94" t="s">
        <v>503</v>
      </c>
      <c r="E94" t="s">
        <v>504</v>
      </c>
      <c r="F94">
        <v>2</v>
      </c>
      <c r="G94">
        <v>1736449858</v>
      </c>
      <c r="H94">
        <f t="shared" si="34"/>
        <v>2.7064358210037039E-3</v>
      </c>
      <c r="I94">
        <f t="shared" si="35"/>
        <v>2.7064358210037041</v>
      </c>
      <c r="J94">
        <f t="shared" si="36"/>
        <v>30.684522280436152</v>
      </c>
      <c r="K94">
        <f t="shared" si="37"/>
        <v>619.79399999999998</v>
      </c>
      <c r="L94">
        <f t="shared" si="38"/>
        <v>306.56093441721254</v>
      </c>
      <c r="M94">
        <f t="shared" si="39"/>
        <v>31.361755940145393</v>
      </c>
      <c r="N94">
        <f t="shared" si="40"/>
        <v>63.406083355397989</v>
      </c>
      <c r="O94">
        <f t="shared" si="41"/>
        <v>0.16679330712214585</v>
      </c>
      <c r="P94">
        <f t="shared" si="42"/>
        <v>3.5371168433988158</v>
      </c>
      <c r="Q94">
        <f t="shared" si="43"/>
        <v>0.16254383685025478</v>
      </c>
      <c r="R94">
        <f t="shared" si="44"/>
        <v>0.10196267852421242</v>
      </c>
      <c r="S94">
        <f t="shared" si="45"/>
        <v>190.44311971109522</v>
      </c>
      <c r="T94">
        <f t="shared" si="46"/>
        <v>25.372654600064575</v>
      </c>
      <c r="U94">
        <f t="shared" si="47"/>
        <v>25.372654600064575</v>
      </c>
      <c r="V94">
        <f t="shared" si="48"/>
        <v>3.251011074825525</v>
      </c>
      <c r="W94">
        <f t="shared" si="49"/>
        <v>49.877450859074251</v>
      </c>
      <c r="X94">
        <f t="shared" si="50"/>
        <v>1.5879193493872998</v>
      </c>
      <c r="Y94">
        <f t="shared" si="51"/>
        <v>3.1836417500041669</v>
      </c>
      <c r="Z94">
        <f t="shared" si="52"/>
        <v>1.6630917254382251</v>
      </c>
      <c r="AA94">
        <f t="shared" si="53"/>
        <v>-119.35381970626334</v>
      </c>
      <c r="AB94">
        <f t="shared" si="54"/>
        <v>-67.07715516748101</v>
      </c>
      <c r="AC94">
        <f t="shared" si="55"/>
        <v>-4.0192537409350164</v>
      </c>
      <c r="AD94">
        <f t="shared" si="56"/>
        <v>-7.1089035841538362E-3</v>
      </c>
      <c r="AE94">
        <f t="shared" si="57"/>
        <v>58.313986574448442</v>
      </c>
      <c r="AF94">
        <f t="shared" si="58"/>
        <v>2.7087069341613597</v>
      </c>
      <c r="AG94">
        <f t="shared" si="59"/>
        <v>30.684522280436152</v>
      </c>
      <c r="AH94">
        <v>689.77842089182002</v>
      </c>
      <c r="AI94">
        <v>629.57177575757601</v>
      </c>
      <c r="AJ94">
        <v>3.2896808700874902</v>
      </c>
      <c r="AK94">
        <v>84.5062676990527</v>
      </c>
      <c r="AL94">
        <f t="shared" si="60"/>
        <v>2.7064358210037041</v>
      </c>
      <c r="AM94">
        <v>12.3243376492431</v>
      </c>
      <c r="AN94">
        <v>15.522072027971999</v>
      </c>
      <c r="AO94">
        <v>-2.1356180085855201E-5</v>
      </c>
      <c r="AP94">
        <v>123.873733639405</v>
      </c>
      <c r="AQ94">
        <v>37</v>
      </c>
      <c r="AR94">
        <v>7</v>
      </c>
      <c r="AS94">
        <f t="shared" si="61"/>
        <v>1</v>
      </c>
      <c r="AT94">
        <f t="shared" si="62"/>
        <v>0</v>
      </c>
      <c r="AU94">
        <f t="shared" si="63"/>
        <v>54442.131808163882</v>
      </c>
      <c r="AV94">
        <f t="shared" si="64"/>
        <v>1200.02</v>
      </c>
      <c r="AW94">
        <f t="shared" si="65"/>
        <v>1011.61665119652</v>
      </c>
      <c r="AX94">
        <f t="shared" si="66"/>
        <v>0.84299982600000001</v>
      </c>
      <c r="AY94">
        <f t="shared" si="67"/>
        <v>0.15869995476000001</v>
      </c>
      <c r="AZ94">
        <v>6</v>
      </c>
      <c r="BA94">
        <v>0.5</v>
      </c>
      <c r="BB94" t="s">
        <v>345</v>
      </c>
      <c r="BC94">
        <v>2</v>
      </c>
      <c r="BD94" t="b">
        <v>1</v>
      </c>
      <c r="BE94">
        <v>1736449858</v>
      </c>
      <c r="BF94">
        <v>619.79399999999998</v>
      </c>
      <c r="BG94">
        <v>691.79</v>
      </c>
      <c r="BH94">
        <v>15.5219</v>
      </c>
      <c r="BI94">
        <v>12.3217</v>
      </c>
      <c r="BJ94">
        <v>619.08500000000004</v>
      </c>
      <c r="BK94">
        <v>15.4626</v>
      </c>
      <c r="BL94">
        <v>499.96800000000002</v>
      </c>
      <c r="BM94">
        <v>102.20099999999999</v>
      </c>
      <c r="BN94">
        <v>0.100867</v>
      </c>
      <c r="BO94">
        <v>25.020900000000001</v>
      </c>
      <c r="BP94">
        <v>24.716100000000001</v>
      </c>
      <c r="BQ94">
        <v>999.9</v>
      </c>
      <c r="BR94">
        <v>0</v>
      </c>
      <c r="BS94">
        <v>0</v>
      </c>
      <c r="BT94">
        <v>10008.1</v>
      </c>
      <c r="BU94">
        <v>385.30700000000002</v>
      </c>
      <c r="BV94">
        <v>127.307</v>
      </c>
      <c r="BW94">
        <v>-71.996300000000005</v>
      </c>
      <c r="BX94">
        <v>629.56600000000003</v>
      </c>
      <c r="BY94">
        <v>700.42100000000005</v>
      </c>
      <c r="BZ94">
        <v>3.2001499999999998</v>
      </c>
      <c r="CA94">
        <v>691.79</v>
      </c>
      <c r="CB94">
        <v>12.3217</v>
      </c>
      <c r="CC94">
        <v>1.5863400000000001</v>
      </c>
      <c r="CD94">
        <v>1.25929</v>
      </c>
      <c r="CE94">
        <v>13.8268</v>
      </c>
      <c r="CF94">
        <v>10.3215</v>
      </c>
      <c r="CG94">
        <v>1200.02</v>
      </c>
      <c r="CH94">
        <v>0.9</v>
      </c>
      <c r="CI94">
        <v>9.99998E-2</v>
      </c>
      <c r="CJ94">
        <v>20</v>
      </c>
      <c r="CK94">
        <v>23456.2</v>
      </c>
      <c r="CL94">
        <v>1736449596</v>
      </c>
      <c r="CM94" t="s">
        <v>346</v>
      </c>
      <c r="CN94">
        <v>1736449594</v>
      </c>
      <c r="CO94">
        <v>1736449596</v>
      </c>
      <c r="CP94">
        <v>2</v>
      </c>
      <c r="CQ94">
        <v>0.52600000000000002</v>
      </c>
      <c r="CR94">
        <v>-1.4999999999999999E-2</v>
      </c>
      <c r="CS94">
        <v>0.63</v>
      </c>
      <c r="CT94">
        <v>3.9E-2</v>
      </c>
      <c r="CU94">
        <v>200</v>
      </c>
      <c r="CV94">
        <v>13</v>
      </c>
      <c r="CW94">
        <v>0.21</v>
      </c>
      <c r="CX94">
        <v>0.03</v>
      </c>
      <c r="CY94">
        <v>-70.093024999999997</v>
      </c>
      <c r="CZ94">
        <v>-11.1829759398496</v>
      </c>
      <c r="DA94">
        <v>1.08617156696122</v>
      </c>
      <c r="DB94">
        <v>0</v>
      </c>
      <c r="DC94">
        <v>3.2010114999999999</v>
      </c>
      <c r="DD94">
        <v>1.9758947368417001E-2</v>
      </c>
      <c r="DE94">
        <v>6.8647310763059396E-3</v>
      </c>
      <c r="DF94">
        <v>1</v>
      </c>
      <c r="DG94">
        <v>1</v>
      </c>
      <c r="DH94">
        <v>2</v>
      </c>
      <c r="DI94" t="s">
        <v>347</v>
      </c>
      <c r="DJ94">
        <v>3.1192199999999999</v>
      </c>
      <c r="DK94">
        <v>2.8010999999999999</v>
      </c>
      <c r="DL94">
        <v>0.13408800000000001</v>
      </c>
      <c r="DM94">
        <v>0.146171</v>
      </c>
      <c r="DN94">
        <v>8.6840799999999996E-2</v>
      </c>
      <c r="DO94">
        <v>7.3999700000000002E-2</v>
      </c>
      <c r="DP94">
        <v>24147.200000000001</v>
      </c>
      <c r="DQ94">
        <v>22005.200000000001</v>
      </c>
      <c r="DR94">
        <v>26678.799999999999</v>
      </c>
      <c r="DS94">
        <v>24114</v>
      </c>
      <c r="DT94">
        <v>33671.800000000003</v>
      </c>
      <c r="DU94">
        <v>32521.8</v>
      </c>
      <c r="DV94">
        <v>40338.9</v>
      </c>
      <c r="DW94">
        <v>38122.6</v>
      </c>
      <c r="DX94">
        <v>2.0119199999999999</v>
      </c>
      <c r="DY94">
        <v>2.26227</v>
      </c>
      <c r="DZ94">
        <v>0.14096500000000001</v>
      </c>
      <c r="EA94">
        <v>0</v>
      </c>
      <c r="EB94">
        <v>22.398499999999999</v>
      </c>
      <c r="EC94">
        <v>999.9</v>
      </c>
      <c r="ED94">
        <v>64.760000000000005</v>
      </c>
      <c r="EE94">
        <v>22.123999999999999</v>
      </c>
      <c r="EF94">
        <v>16.939699999999998</v>
      </c>
      <c r="EG94">
        <v>63.744799999999998</v>
      </c>
      <c r="EH94">
        <v>26.5946</v>
      </c>
      <c r="EI94">
        <v>1</v>
      </c>
      <c r="EJ94">
        <v>-0.4108</v>
      </c>
      <c r="EK94">
        <v>-3.8292700000000002</v>
      </c>
      <c r="EL94">
        <v>20.2438</v>
      </c>
      <c r="EM94">
        <v>5.2640099999999999</v>
      </c>
      <c r="EN94">
        <v>12.0062</v>
      </c>
      <c r="EO94">
        <v>4.9996999999999998</v>
      </c>
      <c r="EP94">
        <v>3.2870200000000001</v>
      </c>
      <c r="EQ94">
        <v>9999</v>
      </c>
      <c r="ER94">
        <v>9999</v>
      </c>
      <c r="ES94">
        <v>999.9</v>
      </c>
      <c r="ET94">
        <v>9999</v>
      </c>
      <c r="EU94">
        <v>1.8722099999999999</v>
      </c>
      <c r="EV94">
        <v>1.87304</v>
      </c>
      <c r="EW94">
        <v>1.86927</v>
      </c>
      <c r="EX94">
        <v>1.875</v>
      </c>
      <c r="EY94">
        <v>1.87531</v>
      </c>
      <c r="EZ94">
        <v>1.87378</v>
      </c>
      <c r="FA94">
        <v>1.87225</v>
      </c>
      <c r="FB94">
        <v>1.87134</v>
      </c>
      <c r="FC94">
        <v>5</v>
      </c>
      <c r="FD94">
        <v>0</v>
      </c>
      <c r="FE94">
        <v>0</v>
      </c>
      <c r="FF94">
        <v>0</v>
      </c>
      <c r="FG94" t="s">
        <v>348</v>
      </c>
      <c r="FH94" t="s">
        <v>349</v>
      </c>
      <c r="FI94" t="s">
        <v>350</v>
      </c>
      <c r="FJ94" t="s">
        <v>350</v>
      </c>
      <c r="FK94" t="s">
        <v>350</v>
      </c>
      <c r="FL94" t="s">
        <v>350</v>
      </c>
      <c r="FM94">
        <v>0</v>
      </c>
      <c r="FN94">
        <v>100</v>
      </c>
      <c r="FO94">
        <v>100</v>
      </c>
      <c r="FP94">
        <v>0.70799999999999996</v>
      </c>
      <c r="FQ94">
        <v>5.9299999999999999E-2</v>
      </c>
      <c r="FR94">
        <v>0.34321388301456301</v>
      </c>
      <c r="FS94">
        <v>1.93526017593624E-3</v>
      </c>
      <c r="FT94">
        <v>-2.6352868309754201E-6</v>
      </c>
      <c r="FU94">
        <v>7.4988703689445403E-10</v>
      </c>
      <c r="FV94">
        <v>5.9295258707654903E-2</v>
      </c>
      <c r="FW94">
        <v>0</v>
      </c>
      <c r="FX94">
        <v>0</v>
      </c>
      <c r="FY94">
        <v>0</v>
      </c>
      <c r="FZ94">
        <v>1</v>
      </c>
      <c r="GA94">
        <v>1999</v>
      </c>
      <c r="GB94">
        <v>0</v>
      </c>
      <c r="GC94">
        <v>14</v>
      </c>
      <c r="GD94">
        <v>4.4000000000000004</v>
      </c>
      <c r="GE94">
        <v>4.4000000000000004</v>
      </c>
      <c r="GF94">
        <v>1.698</v>
      </c>
      <c r="GG94">
        <v>2.48047</v>
      </c>
      <c r="GH94">
        <v>1.5979000000000001</v>
      </c>
      <c r="GI94">
        <v>2.35107</v>
      </c>
      <c r="GJ94">
        <v>1.64917</v>
      </c>
      <c r="GK94">
        <v>2.3730500000000001</v>
      </c>
      <c r="GL94">
        <v>25.634599999999999</v>
      </c>
      <c r="GM94">
        <v>14.263400000000001</v>
      </c>
      <c r="GN94">
        <v>19</v>
      </c>
      <c r="GO94">
        <v>451.79700000000003</v>
      </c>
      <c r="GP94">
        <v>637.428</v>
      </c>
      <c r="GQ94">
        <v>29.248000000000001</v>
      </c>
      <c r="GR94">
        <v>21.968699999999998</v>
      </c>
      <c r="GS94">
        <v>30.0001</v>
      </c>
      <c r="GT94">
        <v>21.9072</v>
      </c>
      <c r="GU94">
        <v>21.8902</v>
      </c>
      <c r="GV94">
        <v>34.168599999999998</v>
      </c>
      <c r="GW94">
        <v>29.8766</v>
      </c>
      <c r="GX94">
        <v>100</v>
      </c>
      <c r="GY94">
        <v>29.233799999999999</v>
      </c>
      <c r="GZ94">
        <v>719.13300000000004</v>
      </c>
      <c r="HA94">
        <v>12.3291</v>
      </c>
      <c r="HB94">
        <v>101.31100000000001</v>
      </c>
      <c r="HC94">
        <v>101.298</v>
      </c>
    </row>
    <row r="95" spans="1:211" x14ac:dyDescent="0.2">
      <c r="A95">
        <v>79</v>
      </c>
      <c r="B95">
        <v>1736449861</v>
      </c>
      <c r="C95">
        <v>156</v>
      </c>
      <c r="D95" t="s">
        <v>505</v>
      </c>
      <c r="E95" t="s">
        <v>506</v>
      </c>
      <c r="F95">
        <v>2</v>
      </c>
      <c r="G95">
        <v>1736449859</v>
      </c>
      <c r="H95">
        <f t="shared" si="34"/>
        <v>2.7063951900880212E-3</v>
      </c>
      <c r="I95">
        <f t="shared" si="35"/>
        <v>2.706395190088021</v>
      </c>
      <c r="J95">
        <f t="shared" si="36"/>
        <v>30.913801168034347</v>
      </c>
      <c r="K95">
        <f t="shared" si="37"/>
        <v>623.02800000000002</v>
      </c>
      <c r="L95">
        <f t="shared" si="38"/>
        <v>307.68573068206535</v>
      </c>
      <c r="M95">
        <f t="shared" si="39"/>
        <v>31.478039902827799</v>
      </c>
      <c r="N95">
        <f t="shared" si="40"/>
        <v>63.739388242362011</v>
      </c>
      <c r="O95">
        <f t="shared" si="41"/>
        <v>0.16690119056144895</v>
      </c>
      <c r="P95">
        <f t="shared" si="42"/>
        <v>3.5358928658859439</v>
      </c>
      <c r="Q95">
        <f t="shared" si="43"/>
        <v>0.162644864429556</v>
      </c>
      <c r="R95">
        <f t="shared" si="44"/>
        <v>0.10202641345753122</v>
      </c>
      <c r="S95">
        <f t="shared" si="45"/>
        <v>190.44319185629757</v>
      </c>
      <c r="T95">
        <f t="shared" si="46"/>
        <v>25.367379794344128</v>
      </c>
      <c r="U95">
        <f t="shared" si="47"/>
        <v>25.367379794344128</v>
      </c>
      <c r="V95">
        <f t="shared" si="48"/>
        <v>3.2499916982939943</v>
      </c>
      <c r="W95">
        <f t="shared" si="49"/>
        <v>49.892381359669649</v>
      </c>
      <c r="X95">
        <f t="shared" si="50"/>
        <v>1.587883462605675</v>
      </c>
      <c r="Y95">
        <f t="shared" si="51"/>
        <v>3.1826171037192377</v>
      </c>
      <c r="Z95">
        <f t="shared" si="52"/>
        <v>1.6621082356883192</v>
      </c>
      <c r="AA95">
        <f t="shared" si="53"/>
        <v>-119.35202788288173</v>
      </c>
      <c r="AB95">
        <f t="shared" si="54"/>
        <v>-67.077809327030707</v>
      </c>
      <c r="AC95">
        <f t="shared" si="55"/>
        <v>-4.0204683554744198</v>
      </c>
      <c r="AD95">
        <f t="shared" si="56"/>
        <v>-7.1137090892676724E-3</v>
      </c>
      <c r="AE95">
        <f t="shared" si="57"/>
        <v>58.3881199669894</v>
      </c>
      <c r="AF95">
        <f t="shared" si="58"/>
        <v>2.7077840931878296</v>
      </c>
      <c r="AG95">
        <f t="shared" si="59"/>
        <v>30.913801168034347</v>
      </c>
      <c r="AH95">
        <v>696.66150738266504</v>
      </c>
      <c r="AI95">
        <v>636.15058787878797</v>
      </c>
      <c r="AJ95">
        <v>3.2931967608718802</v>
      </c>
      <c r="AK95">
        <v>84.5062676990527</v>
      </c>
      <c r="AL95">
        <f t="shared" si="60"/>
        <v>2.706395190088021</v>
      </c>
      <c r="AM95">
        <v>12.323449686694101</v>
      </c>
      <c r="AN95">
        <v>15.521058041958</v>
      </c>
      <c r="AO95">
        <v>-1.4646943922649199E-5</v>
      </c>
      <c r="AP95">
        <v>123.873733639405</v>
      </c>
      <c r="AQ95">
        <v>36</v>
      </c>
      <c r="AR95">
        <v>7</v>
      </c>
      <c r="AS95">
        <f t="shared" si="61"/>
        <v>1</v>
      </c>
      <c r="AT95">
        <f t="shared" si="62"/>
        <v>0</v>
      </c>
      <c r="AU95">
        <f t="shared" si="63"/>
        <v>54416.247213181872</v>
      </c>
      <c r="AV95">
        <f t="shared" si="64"/>
        <v>1200.02</v>
      </c>
      <c r="AW95">
        <f t="shared" si="65"/>
        <v>1011.6167735985599</v>
      </c>
      <c r="AX95">
        <f t="shared" si="66"/>
        <v>0.8429999279999999</v>
      </c>
      <c r="AY95">
        <f t="shared" si="67"/>
        <v>0.15870001487999999</v>
      </c>
      <c r="AZ95">
        <v>6</v>
      </c>
      <c r="BA95">
        <v>0.5</v>
      </c>
      <c r="BB95" t="s">
        <v>345</v>
      </c>
      <c r="BC95">
        <v>2</v>
      </c>
      <c r="BD95" t="b">
        <v>1</v>
      </c>
      <c r="BE95">
        <v>1736449859</v>
      </c>
      <c r="BF95">
        <v>623.02800000000002</v>
      </c>
      <c r="BG95">
        <v>695.12249999999995</v>
      </c>
      <c r="BH95">
        <v>15.520949999999999</v>
      </c>
      <c r="BI95">
        <v>12.32185</v>
      </c>
      <c r="BJ95">
        <v>622.32050000000004</v>
      </c>
      <c r="BK95">
        <v>15.461650000000001</v>
      </c>
      <c r="BL95">
        <v>499.97</v>
      </c>
      <c r="BM95">
        <v>102.2055</v>
      </c>
      <c r="BN95">
        <v>0.1003165</v>
      </c>
      <c r="BO95">
        <v>25.015499999999999</v>
      </c>
      <c r="BP95">
        <v>24.714649999999999</v>
      </c>
      <c r="BQ95">
        <v>999.9</v>
      </c>
      <c r="BR95">
        <v>0</v>
      </c>
      <c r="BS95">
        <v>0</v>
      </c>
      <c r="BT95">
        <v>10002.49</v>
      </c>
      <c r="BU95">
        <v>385.29</v>
      </c>
      <c r="BV95">
        <v>126.8845</v>
      </c>
      <c r="BW95">
        <v>-72.094999999999999</v>
      </c>
      <c r="BX95">
        <v>632.85</v>
      </c>
      <c r="BY95">
        <v>703.79499999999996</v>
      </c>
      <c r="BZ95">
        <v>3.19909</v>
      </c>
      <c r="CA95">
        <v>695.12249999999995</v>
      </c>
      <c r="CB95">
        <v>12.32185</v>
      </c>
      <c r="CC95">
        <v>1.58632</v>
      </c>
      <c r="CD95">
        <v>1.25936</v>
      </c>
      <c r="CE95">
        <v>13.826549999999999</v>
      </c>
      <c r="CF95">
        <v>10.32235</v>
      </c>
      <c r="CG95">
        <v>1200.02</v>
      </c>
      <c r="CH95">
        <v>0.89999949999999995</v>
      </c>
      <c r="CI95">
        <v>0.1000004</v>
      </c>
      <c r="CJ95">
        <v>20</v>
      </c>
      <c r="CK95">
        <v>23456.15</v>
      </c>
      <c r="CL95">
        <v>1736449596</v>
      </c>
      <c r="CM95" t="s">
        <v>346</v>
      </c>
      <c r="CN95">
        <v>1736449594</v>
      </c>
      <c r="CO95">
        <v>1736449596</v>
      </c>
      <c r="CP95">
        <v>2</v>
      </c>
      <c r="CQ95">
        <v>0.52600000000000002</v>
      </c>
      <c r="CR95">
        <v>-1.4999999999999999E-2</v>
      </c>
      <c r="CS95">
        <v>0.63</v>
      </c>
      <c r="CT95">
        <v>3.9E-2</v>
      </c>
      <c r="CU95">
        <v>200</v>
      </c>
      <c r="CV95">
        <v>13</v>
      </c>
      <c r="CW95">
        <v>0.21</v>
      </c>
      <c r="CX95">
        <v>0.03</v>
      </c>
      <c r="CY95">
        <v>-70.437965000000005</v>
      </c>
      <c r="CZ95">
        <v>-11.438215037593899</v>
      </c>
      <c r="DA95">
        <v>1.1084237295705099</v>
      </c>
      <c r="DB95">
        <v>0</v>
      </c>
      <c r="DC95">
        <v>3.2026335000000001</v>
      </c>
      <c r="DD95">
        <v>-1.7303909774437701E-2</v>
      </c>
      <c r="DE95">
        <v>3.3818046587583898E-3</v>
      </c>
      <c r="DF95">
        <v>1</v>
      </c>
      <c r="DG95">
        <v>1</v>
      </c>
      <c r="DH95">
        <v>2</v>
      </c>
      <c r="DI95" t="s">
        <v>347</v>
      </c>
      <c r="DJ95">
        <v>3.11897</v>
      </c>
      <c r="DK95">
        <v>2.8004799999999999</v>
      </c>
      <c r="DL95">
        <v>0.13506699999999999</v>
      </c>
      <c r="DM95">
        <v>0.147122</v>
      </c>
      <c r="DN95">
        <v>8.6839700000000006E-2</v>
      </c>
      <c r="DO95">
        <v>7.4009800000000001E-2</v>
      </c>
      <c r="DP95">
        <v>24119.599999999999</v>
      </c>
      <c r="DQ95">
        <v>21980.7</v>
      </c>
      <c r="DR95">
        <v>26678.5</v>
      </c>
      <c r="DS95">
        <v>24113.9</v>
      </c>
      <c r="DT95">
        <v>33671.599999999999</v>
      </c>
      <c r="DU95">
        <v>32521.5</v>
      </c>
      <c r="DV95">
        <v>40338.5</v>
      </c>
      <c r="DW95">
        <v>38122.6</v>
      </c>
      <c r="DX95">
        <v>2.0118999999999998</v>
      </c>
      <c r="DY95">
        <v>2.2621500000000001</v>
      </c>
      <c r="DZ95">
        <v>0.14030200000000001</v>
      </c>
      <c r="EA95">
        <v>0</v>
      </c>
      <c r="EB95">
        <v>22.399899999999999</v>
      </c>
      <c r="EC95">
        <v>999.9</v>
      </c>
      <c r="ED95">
        <v>64.760000000000005</v>
      </c>
      <c r="EE95">
        <v>22.114000000000001</v>
      </c>
      <c r="EF95">
        <v>16.929400000000001</v>
      </c>
      <c r="EG95">
        <v>64.354799999999997</v>
      </c>
      <c r="EH95">
        <v>26.875</v>
      </c>
      <c r="EI95">
        <v>1</v>
      </c>
      <c r="EJ95">
        <v>-0.41078999999999999</v>
      </c>
      <c r="EK95">
        <v>-3.8359200000000002</v>
      </c>
      <c r="EL95">
        <v>20.243500000000001</v>
      </c>
      <c r="EM95">
        <v>5.2638600000000002</v>
      </c>
      <c r="EN95">
        <v>12.005800000000001</v>
      </c>
      <c r="EO95">
        <v>4.9997999999999996</v>
      </c>
      <c r="EP95">
        <v>3.2870200000000001</v>
      </c>
      <c r="EQ95">
        <v>9999</v>
      </c>
      <c r="ER95">
        <v>9999</v>
      </c>
      <c r="ES95">
        <v>999.9</v>
      </c>
      <c r="ET95">
        <v>9999</v>
      </c>
      <c r="EU95">
        <v>1.8722099999999999</v>
      </c>
      <c r="EV95">
        <v>1.87304</v>
      </c>
      <c r="EW95">
        <v>1.8692599999999999</v>
      </c>
      <c r="EX95">
        <v>1.8749899999999999</v>
      </c>
      <c r="EY95">
        <v>1.87531</v>
      </c>
      <c r="EZ95">
        <v>1.87378</v>
      </c>
      <c r="FA95">
        <v>1.87225</v>
      </c>
      <c r="FB95">
        <v>1.87134</v>
      </c>
      <c r="FC95">
        <v>5</v>
      </c>
      <c r="FD95">
        <v>0</v>
      </c>
      <c r="FE95">
        <v>0</v>
      </c>
      <c r="FF95">
        <v>0</v>
      </c>
      <c r="FG95" t="s">
        <v>348</v>
      </c>
      <c r="FH95" t="s">
        <v>349</v>
      </c>
      <c r="FI95" t="s">
        <v>350</v>
      </c>
      <c r="FJ95" t="s">
        <v>350</v>
      </c>
      <c r="FK95" t="s">
        <v>350</v>
      </c>
      <c r="FL95" t="s">
        <v>350</v>
      </c>
      <c r="FM95">
        <v>0</v>
      </c>
      <c r="FN95">
        <v>100</v>
      </c>
      <c r="FO95">
        <v>100</v>
      </c>
      <c r="FP95">
        <v>0.70499999999999996</v>
      </c>
      <c r="FQ95">
        <v>5.9299999999999999E-2</v>
      </c>
      <c r="FR95">
        <v>0.34321388301456301</v>
      </c>
      <c r="FS95">
        <v>1.93526017593624E-3</v>
      </c>
      <c r="FT95">
        <v>-2.6352868309754201E-6</v>
      </c>
      <c r="FU95">
        <v>7.4988703689445403E-10</v>
      </c>
      <c r="FV95">
        <v>5.9295258707654903E-2</v>
      </c>
      <c r="FW95">
        <v>0</v>
      </c>
      <c r="FX95">
        <v>0</v>
      </c>
      <c r="FY95">
        <v>0</v>
      </c>
      <c r="FZ95">
        <v>1</v>
      </c>
      <c r="GA95">
        <v>1999</v>
      </c>
      <c r="GB95">
        <v>0</v>
      </c>
      <c r="GC95">
        <v>14</v>
      </c>
      <c r="GD95">
        <v>4.5</v>
      </c>
      <c r="GE95">
        <v>4.4000000000000004</v>
      </c>
      <c r="GF95">
        <v>1.71143</v>
      </c>
      <c r="GG95">
        <v>2.48169</v>
      </c>
      <c r="GH95">
        <v>1.5979000000000001</v>
      </c>
      <c r="GI95">
        <v>2.35229</v>
      </c>
      <c r="GJ95">
        <v>1.64917</v>
      </c>
      <c r="GK95">
        <v>2.3022499999999999</v>
      </c>
      <c r="GL95">
        <v>25.634599999999999</v>
      </c>
      <c r="GM95">
        <v>14.263400000000001</v>
      </c>
      <c r="GN95">
        <v>19</v>
      </c>
      <c r="GO95">
        <v>451.78899999999999</v>
      </c>
      <c r="GP95">
        <v>637.33699999999999</v>
      </c>
      <c r="GQ95">
        <v>29.238199999999999</v>
      </c>
      <c r="GR95">
        <v>21.968800000000002</v>
      </c>
      <c r="GS95">
        <v>30.0001</v>
      </c>
      <c r="GT95">
        <v>21.908100000000001</v>
      </c>
      <c r="GU95">
        <v>21.891200000000001</v>
      </c>
      <c r="GV95">
        <v>34.439599999999999</v>
      </c>
      <c r="GW95">
        <v>29.8766</v>
      </c>
      <c r="GX95">
        <v>100</v>
      </c>
      <c r="GY95">
        <v>29.233799999999999</v>
      </c>
      <c r="GZ95">
        <v>725.83699999999999</v>
      </c>
      <c r="HA95">
        <v>12.3308</v>
      </c>
      <c r="HB95">
        <v>101.31</v>
      </c>
      <c r="HC95">
        <v>101.297</v>
      </c>
    </row>
    <row r="96" spans="1:211" x14ac:dyDescent="0.2">
      <c r="A96">
        <v>80</v>
      </c>
      <c r="B96">
        <v>1736449863</v>
      </c>
      <c r="C96">
        <v>158</v>
      </c>
      <c r="D96" t="s">
        <v>507</v>
      </c>
      <c r="E96" t="s">
        <v>508</v>
      </c>
      <c r="F96">
        <v>2</v>
      </c>
      <c r="G96">
        <v>1736449862</v>
      </c>
      <c r="H96">
        <f t="shared" si="34"/>
        <v>2.7055794804984302E-3</v>
      </c>
      <c r="I96">
        <f t="shared" si="35"/>
        <v>2.7055794804984301</v>
      </c>
      <c r="J96">
        <f t="shared" si="36"/>
        <v>31.313419764643449</v>
      </c>
      <c r="K96">
        <f t="shared" si="37"/>
        <v>632.68200000000002</v>
      </c>
      <c r="L96">
        <f t="shared" si="38"/>
        <v>313.53787498380086</v>
      </c>
      <c r="M96">
        <f t="shared" si="39"/>
        <v>32.078991040312431</v>
      </c>
      <c r="N96">
        <f t="shared" si="40"/>
        <v>64.731574169198993</v>
      </c>
      <c r="O96">
        <f t="shared" si="41"/>
        <v>0.16707041039723614</v>
      </c>
      <c r="P96">
        <f t="shared" si="42"/>
        <v>3.5360690538760151</v>
      </c>
      <c r="Q96">
        <f t="shared" si="43"/>
        <v>0.1628057744057862</v>
      </c>
      <c r="R96">
        <f t="shared" si="44"/>
        <v>0.10212770265436361</v>
      </c>
      <c r="S96">
        <f t="shared" si="45"/>
        <v>190.44</v>
      </c>
      <c r="T96">
        <f t="shared" si="46"/>
        <v>25.356327739885575</v>
      </c>
      <c r="U96">
        <f t="shared" si="47"/>
        <v>25.356327739885575</v>
      </c>
      <c r="V96">
        <f t="shared" si="48"/>
        <v>3.2478567516957644</v>
      </c>
      <c r="W96">
        <f t="shared" si="49"/>
        <v>49.921635837740567</v>
      </c>
      <c r="X96">
        <f t="shared" si="50"/>
        <v>1.5877540484826997</v>
      </c>
      <c r="Y96">
        <f t="shared" si="51"/>
        <v>3.1804928300894413</v>
      </c>
      <c r="Z96">
        <f t="shared" si="52"/>
        <v>1.6601027032130646</v>
      </c>
      <c r="AA96">
        <f t="shared" si="53"/>
        <v>-119.31605508998076</v>
      </c>
      <c r="AB96">
        <f t="shared" si="54"/>
        <v>-67.109355537279839</v>
      </c>
      <c r="AC96">
        <f t="shared" si="55"/>
        <v>-4.0217085323424069</v>
      </c>
      <c r="AD96">
        <f t="shared" si="56"/>
        <v>-7.1191596030217852E-3</v>
      </c>
      <c r="AE96">
        <f t="shared" si="57"/>
        <v>58.644821854750553</v>
      </c>
      <c r="AF96">
        <f t="shared" si="58"/>
        <v>2.7039598174903725</v>
      </c>
      <c r="AG96">
        <f t="shared" si="59"/>
        <v>31.313419764643449</v>
      </c>
      <c r="AH96">
        <v>703.51648857371003</v>
      </c>
      <c r="AI96">
        <v>642.65583030303003</v>
      </c>
      <c r="AJ96">
        <v>3.2735763541806899</v>
      </c>
      <c r="AK96">
        <v>84.5062676990527</v>
      </c>
      <c r="AL96">
        <f t="shared" si="60"/>
        <v>2.7055794804984301</v>
      </c>
      <c r="AM96">
        <v>12.322178586267899</v>
      </c>
      <c r="AN96">
        <v>15.5187132867133</v>
      </c>
      <c r="AO96">
        <v>-1.19003591276088E-5</v>
      </c>
      <c r="AP96">
        <v>123.873733639405</v>
      </c>
      <c r="AQ96">
        <v>36</v>
      </c>
      <c r="AR96">
        <v>7</v>
      </c>
      <c r="AS96">
        <f t="shared" si="61"/>
        <v>1</v>
      </c>
      <c r="AT96">
        <f t="shared" si="62"/>
        <v>0</v>
      </c>
      <c r="AU96">
        <f t="shared" si="63"/>
        <v>54422.337839400941</v>
      </c>
      <c r="AV96">
        <f t="shared" si="64"/>
        <v>1200</v>
      </c>
      <c r="AW96">
        <f t="shared" si="65"/>
        <v>1011.5999999999999</v>
      </c>
      <c r="AX96">
        <f t="shared" si="66"/>
        <v>0.84299999999999997</v>
      </c>
      <c r="AY96">
        <f t="shared" si="67"/>
        <v>0.15870000000000001</v>
      </c>
      <c r="AZ96">
        <v>6</v>
      </c>
      <c r="BA96">
        <v>0.5</v>
      </c>
      <c r="BB96" t="s">
        <v>345</v>
      </c>
      <c r="BC96">
        <v>2</v>
      </c>
      <c r="BD96" t="b">
        <v>1</v>
      </c>
      <c r="BE96">
        <v>1736449862</v>
      </c>
      <c r="BF96">
        <v>632.68200000000002</v>
      </c>
      <c r="BG96">
        <v>705.11099999999999</v>
      </c>
      <c r="BH96">
        <v>15.518599999999999</v>
      </c>
      <c r="BI96">
        <v>12.3241</v>
      </c>
      <c r="BJ96">
        <v>631.97900000000004</v>
      </c>
      <c r="BK96">
        <v>15.459300000000001</v>
      </c>
      <c r="BL96">
        <v>499.98399999999998</v>
      </c>
      <c r="BM96">
        <v>102.21299999999999</v>
      </c>
      <c r="BN96">
        <v>9.9969500000000003E-2</v>
      </c>
      <c r="BO96">
        <v>25.004300000000001</v>
      </c>
      <c r="BP96">
        <v>24.700600000000001</v>
      </c>
      <c r="BQ96">
        <v>999.9</v>
      </c>
      <c r="BR96">
        <v>0</v>
      </c>
      <c r="BS96">
        <v>0</v>
      </c>
      <c r="BT96">
        <v>10002.5</v>
      </c>
      <c r="BU96">
        <v>385.20299999999997</v>
      </c>
      <c r="BV96">
        <v>124.679</v>
      </c>
      <c r="BW96">
        <v>-72.429100000000005</v>
      </c>
      <c r="BX96">
        <v>642.65599999999995</v>
      </c>
      <c r="BY96">
        <v>713.91</v>
      </c>
      <c r="BZ96">
        <v>3.1944900000000001</v>
      </c>
      <c r="CA96">
        <v>705.11099999999999</v>
      </c>
      <c r="CB96">
        <v>12.3241</v>
      </c>
      <c r="CC96">
        <v>1.5862099999999999</v>
      </c>
      <c r="CD96">
        <v>1.25969</v>
      </c>
      <c r="CE96">
        <v>13.8254</v>
      </c>
      <c r="CF96">
        <v>10.3263</v>
      </c>
      <c r="CG96">
        <v>1200</v>
      </c>
      <c r="CH96">
        <v>0.9</v>
      </c>
      <c r="CI96">
        <v>0.1</v>
      </c>
      <c r="CJ96">
        <v>20</v>
      </c>
      <c r="CK96">
        <v>23455.8</v>
      </c>
      <c r="CL96">
        <v>1736449596</v>
      </c>
      <c r="CM96" t="s">
        <v>346</v>
      </c>
      <c r="CN96">
        <v>1736449594</v>
      </c>
      <c r="CO96">
        <v>1736449596</v>
      </c>
      <c r="CP96">
        <v>2</v>
      </c>
      <c r="CQ96">
        <v>0.52600000000000002</v>
      </c>
      <c r="CR96">
        <v>-1.4999999999999999E-2</v>
      </c>
      <c r="CS96">
        <v>0.63</v>
      </c>
      <c r="CT96">
        <v>3.9E-2</v>
      </c>
      <c r="CU96">
        <v>200</v>
      </c>
      <c r="CV96">
        <v>13</v>
      </c>
      <c r="CW96">
        <v>0.21</v>
      </c>
      <c r="CX96">
        <v>0.03</v>
      </c>
      <c r="CY96">
        <v>-70.770179999999996</v>
      </c>
      <c r="CZ96">
        <v>-11.263705263158</v>
      </c>
      <c r="DA96">
        <v>1.09372279056441</v>
      </c>
      <c r="DB96">
        <v>0</v>
      </c>
      <c r="DC96">
        <v>3.2024240000000002</v>
      </c>
      <c r="DD96">
        <v>-3.2887218045117003E-2</v>
      </c>
      <c r="DE96">
        <v>3.5259401583123701E-3</v>
      </c>
      <c r="DF96">
        <v>1</v>
      </c>
      <c r="DG96">
        <v>1</v>
      </c>
      <c r="DH96">
        <v>2</v>
      </c>
      <c r="DI96" t="s">
        <v>347</v>
      </c>
      <c r="DJ96">
        <v>3.1193499999999998</v>
      </c>
      <c r="DK96">
        <v>2.8010899999999999</v>
      </c>
      <c r="DL96">
        <v>0.13602600000000001</v>
      </c>
      <c r="DM96">
        <v>0.14808499999999999</v>
      </c>
      <c r="DN96">
        <v>8.6833800000000003E-2</v>
      </c>
      <c r="DO96">
        <v>7.4020100000000005E-2</v>
      </c>
      <c r="DP96">
        <v>24092.9</v>
      </c>
      <c r="DQ96">
        <v>21955.9</v>
      </c>
      <c r="DR96">
        <v>26678.5</v>
      </c>
      <c r="DS96">
        <v>24114</v>
      </c>
      <c r="DT96">
        <v>33671.9</v>
      </c>
      <c r="DU96">
        <v>32521.4</v>
      </c>
      <c r="DV96">
        <v>40338.5</v>
      </c>
      <c r="DW96">
        <v>38122.800000000003</v>
      </c>
      <c r="DX96">
        <v>2.01248</v>
      </c>
      <c r="DY96">
        <v>2.26248</v>
      </c>
      <c r="DZ96">
        <v>0.13986199999999999</v>
      </c>
      <c r="EA96">
        <v>0</v>
      </c>
      <c r="EB96">
        <v>22.4008</v>
      </c>
      <c r="EC96">
        <v>999.9</v>
      </c>
      <c r="ED96">
        <v>64.760000000000005</v>
      </c>
      <c r="EE96">
        <v>22.114000000000001</v>
      </c>
      <c r="EF96">
        <v>16.930299999999999</v>
      </c>
      <c r="EG96">
        <v>64.184799999999996</v>
      </c>
      <c r="EH96">
        <v>26.394200000000001</v>
      </c>
      <c r="EI96">
        <v>1</v>
      </c>
      <c r="EJ96">
        <v>-0.41071600000000003</v>
      </c>
      <c r="EK96">
        <v>-3.8343600000000002</v>
      </c>
      <c r="EL96">
        <v>20.243300000000001</v>
      </c>
      <c r="EM96">
        <v>5.26356</v>
      </c>
      <c r="EN96">
        <v>12.0055</v>
      </c>
      <c r="EO96">
        <v>4.9997499999999997</v>
      </c>
      <c r="EP96">
        <v>3.2869999999999999</v>
      </c>
      <c r="EQ96">
        <v>9999</v>
      </c>
      <c r="ER96">
        <v>9999</v>
      </c>
      <c r="ES96">
        <v>999.9</v>
      </c>
      <c r="ET96">
        <v>9999</v>
      </c>
      <c r="EU96">
        <v>1.87222</v>
      </c>
      <c r="EV96">
        <v>1.87303</v>
      </c>
      <c r="EW96">
        <v>1.8692899999999999</v>
      </c>
      <c r="EX96">
        <v>1.8749800000000001</v>
      </c>
      <c r="EY96">
        <v>1.87531</v>
      </c>
      <c r="EZ96">
        <v>1.87378</v>
      </c>
      <c r="FA96">
        <v>1.87225</v>
      </c>
      <c r="FB96">
        <v>1.87134</v>
      </c>
      <c r="FC96">
        <v>5</v>
      </c>
      <c r="FD96">
        <v>0</v>
      </c>
      <c r="FE96">
        <v>0</v>
      </c>
      <c r="FF96">
        <v>0</v>
      </c>
      <c r="FG96" t="s">
        <v>348</v>
      </c>
      <c r="FH96" t="s">
        <v>349</v>
      </c>
      <c r="FI96" t="s">
        <v>350</v>
      </c>
      <c r="FJ96" t="s">
        <v>350</v>
      </c>
      <c r="FK96" t="s">
        <v>350</v>
      </c>
      <c r="FL96" t="s">
        <v>350</v>
      </c>
      <c r="FM96">
        <v>0</v>
      </c>
      <c r="FN96">
        <v>100</v>
      </c>
      <c r="FO96">
        <v>100</v>
      </c>
      <c r="FP96">
        <v>0.70099999999999996</v>
      </c>
      <c r="FQ96">
        <v>5.9299999999999999E-2</v>
      </c>
      <c r="FR96">
        <v>0.34321388301456301</v>
      </c>
      <c r="FS96">
        <v>1.93526017593624E-3</v>
      </c>
      <c r="FT96">
        <v>-2.6352868309754201E-6</v>
      </c>
      <c r="FU96">
        <v>7.4988703689445403E-10</v>
      </c>
      <c r="FV96">
        <v>5.9295258707654903E-2</v>
      </c>
      <c r="FW96">
        <v>0</v>
      </c>
      <c r="FX96">
        <v>0</v>
      </c>
      <c r="FY96">
        <v>0</v>
      </c>
      <c r="FZ96">
        <v>1</v>
      </c>
      <c r="GA96">
        <v>1999</v>
      </c>
      <c r="GB96">
        <v>0</v>
      </c>
      <c r="GC96">
        <v>14</v>
      </c>
      <c r="GD96">
        <v>4.5</v>
      </c>
      <c r="GE96">
        <v>4.5</v>
      </c>
      <c r="GF96">
        <v>1.72485</v>
      </c>
      <c r="GG96">
        <v>2.47559</v>
      </c>
      <c r="GH96">
        <v>1.5979000000000001</v>
      </c>
      <c r="GI96">
        <v>2.35229</v>
      </c>
      <c r="GJ96">
        <v>1.64917</v>
      </c>
      <c r="GK96">
        <v>2.4890099999999999</v>
      </c>
      <c r="GL96">
        <v>25.634599999999999</v>
      </c>
      <c r="GM96">
        <v>14.280900000000001</v>
      </c>
      <c r="GN96">
        <v>19</v>
      </c>
      <c r="GO96">
        <v>452.13299999999998</v>
      </c>
      <c r="GP96">
        <v>637.61699999999996</v>
      </c>
      <c r="GQ96">
        <v>29.2288</v>
      </c>
      <c r="GR96">
        <v>21.9696</v>
      </c>
      <c r="GS96">
        <v>30.0002</v>
      </c>
      <c r="GT96">
        <v>21.9086</v>
      </c>
      <c r="GU96">
        <v>21.892099999999999</v>
      </c>
      <c r="GV96">
        <v>34.703800000000001</v>
      </c>
      <c r="GW96">
        <v>29.8766</v>
      </c>
      <c r="GX96">
        <v>100</v>
      </c>
      <c r="GY96">
        <v>29.233799999999999</v>
      </c>
      <c r="GZ96">
        <v>732.57399999999996</v>
      </c>
      <c r="HA96">
        <v>12.3338</v>
      </c>
      <c r="HB96">
        <v>101.31</v>
      </c>
      <c r="HC96">
        <v>101.298</v>
      </c>
    </row>
    <row r="97" spans="1:211" x14ac:dyDescent="0.2">
      <c r="A97">
        <v>81</v>
      </c>
      <c r="B97">
        <v>1736449865</v>
      </c>
      <c r="C97">
        <v>160</v>
      </c>
      <c r="D97" t="s">
        <v>509</v>
      </c>
      <c r="E97" t="s">
        <v>510</v>
      </c>
      <c r="F97">
        <v>2</v>
      </c>
      <c r="G97">
        <v>1736449863</v>
      </c>
      <c r="H97">
        <f t="shared" si="34"/>
        <v>2.7065634952469068E-3</v>
      </c>
      <c r="I97">
        <f t="shared" si="35"/>
        <v>2.7065634952469066</v>
      </c>
      <c r="J97">
        <f t="shared" si="36"/>
        <v>31.596364989038484</v>
      </c>
      <c r="K97">
        <f t="shared" si="37"/>
        <v>635.90150000000006</v>
      </c>
      <c r="L97">
        <f t="shared" si="38"/>
        <v>314.10368918507953</v>
      </c>
      <c r="M97">
        <f t="shared" si="39"/>
        <v>32.136604053450739</v>
      </c>
      <c r="N97">
        <f t="shared" si="40"/>
        <v>65.060409750405881</v>
      </c>
      <c r="O97">
        <f t="shared" si="41"/>
        <v>0.1671600837614424</v>
      </c>
      <c r="P97">
        <f t="shared" si="42"/>
        <v>3.5373720741992858</v>
      </c>
      <c r="Q97">
        <f t="shared" si="43"/>
        <v>0.16289246087414672</v>
      </c>
      <c r="R97">
        <f t="shared" si="44"/>
        <v>0.10218214222290664</v>
      </c>
      <c r="S97">
        <f t="shared" si="45"/>
        <v>190.439905716</v>
      </c>
      <c r="T97">
        <f t="shared" si="46"/>
        <v>25.354640478540563</v>
      </c>
      <c r="U97">
        <f t="shared" si="47"/>
        <v>25.354640478540563</v>
      </c>
      <c r="V97">
        <f t="shared" si="48"/>
        <v>3.2475309280153173</v>
      </c>
      <c r="W97">
        <f t="shared" si="49"/>
        <v>49.924579935551641</v>
      </c>
      <c r="X97">
        <f t="shared" si="50"/>
        <v>1.5877198947803999</v>
      </c>
      <c r="Y97">
        <f t="shared" si="51"/>
        <v>3.1802368629440858</v>
      </c>
      <c r="Z97">
        <f t="shared" si="52"/>
        <v>1.6598110332349174</v>
      </c>
      <c r="AA97">
        <f t="shared" si="53"/>
        <v>-119.35945014038859</v>
      </c>
      <c r="AB97">
        <f t="shared" si="54"/>
        <v>-67.069766900939101</v>
      </c>
      <c r="AC97">
        <f t="shared" si="55"/>
        <v>-4.0177941300285251</v>
      </c>
      <c r="AD97">
        <f t="shared" si="56"/>
        <v>-7.1054553562248657E-3</v>
      </c>
      <c r="AE97">
        <f t="shared" si="57"/>
        <v>58.837917860349179</v>
      </c>
      <c r="AF97">
        <f t="shared" si="58"/>
        <v>2.7045166816728718</v>
      </c>
      <c r="AG97">
        <f t="shared" si="59"/>
        <v>31.596364989038484</v>
      </c>
      <c r="AH97">
        <v>710.27629066847396</v>
      </c>
      <c r="AI97">
        <v>649.17680606060605</v>
      </c>
      <c r="AJ97">
        <v>3.26446914342409</v>
      </c>
      <c r="AK97">
        <v>84.5062676990527</v>
      </c>
      <c r="AL97">
        <f t="shared" si="60"/>
        <v>2.7065634952469066</v>
      </c>
      <c r="AM97">
        <v>12.3220326449726</v>
      </c>
      <c r="AN97">
        <v>15.5175643356643</v>
      </c>
      <c r="AO97">
        <v>-1.1017233113531701E-5</v>
      </c>
      <c r="AP97">
        <v>123.873733639405</v>
      </c>
      <c r="AQ97">
        <v>36</v>
      </c>
      <c r="AR97">
        <v>7</v>
      </c>
      <c r="AS97">
        <f t="shared" si="61"/>
        <v>1</v>
      </c>
      <c r="AT97">
        <f t="shared" si="62"/>
        <v>0</v>
      </c>
      <c r="AU97">
        <f t="shared" si="63"/>
        <v>54451.265606576038</v>
      </c>
      <c r="AV97">
        <f t="shared" si="64"/>
        <v>1200</v>
      </c>
      <c r="AW97">
        <f t="shared" si="65"/>
        <v>1011.6001026</v>
      </c>
      <c r="AX97">
        <f t="shared" si="66"/>
        <v>0.84300008550000005</v>
      </c>
      <c r="AY97">
        <f t="shared" si="67"/>
        <v>0.15869992143</v>
      </c>
      <c r="AZ97">
        <v>6</v>
      </c>
      <c r="BA97">
        <v>0.5</v>
      </c>
      <c r="BB97" t="s">
        <v>345</v>
      </c>
      <c r="BC97">
        <v>2</v>
      </c>
      <c r="BD97" t="b">
        <v>1</v>
      </c>
      <c r="BE97">
        <v>1736449863</v>
      </c>
      <c r="BF97">
        <v>635.90150000000006</v>
      </c>
      <c r="BG97">
        <v>708.524</v>
      </c>
      <c r="BH97">
        <v>15.5184</v>
      </c>
      <c r="BI97">
        <v>12.3254</v>
      </c>
      <c r="BJ97">
        <v>635.20000000000005</v>
      </c>
      <c r="BK97">
        <v>15.459099999999999</v>
      </c>
      <c r="BL97">
        <v>500.322</v>
      </c>
      <c r="BM97">
        <v>102.2115</v>
      </c>
      <c r="BN97">
        <v>0.10058725</v>
      </c>
      <c r="BO97">
        <v>25.002949999999998</v>
      </c>
      <c r="BP97">
        <v>24.696400000000001</v>
      </c>
      <c r="BQ97">
        <v>999.9</v>
      </c>
      <c r="BR97">
        <v>0</v>
      </c>
      <c r="BS97">
        <v>0</v>
      </c>
      <c r="BT97">
        <v>10008.15</v>
      </c>
      <c r="BU97">
        <v>385.19200000000001</v>
      </c>
      <c r="BV97">
        <v>123.988</v>
      </c>
      <c r="BW97">
        <v>-72.622649999999993</v>
      </c>
      <c r="BX97">
        <v>645.92600000000004</v>
      </c>
      <c r="BY97">
        <v>717.36649999999997</v>
      </c>
      <c r="BZ97">
        <v>3.1929799999999999</v>
      </c>
      <c r="CA97">
        <v>708.524</v>
      </c>
      <c r="CB97">
        <v>12.3254</v>
      </c>
      <c r="CC97">
        <v>1.58616</v>
      </c>
      <c r="CD97">
        <v>1.2598</v>
      </c>
      <c r="CE97">
        <v>13.824949999999999</v>
      </c>
      <c r="CF97">
        <v>10.32765</v>
      </c>
      <c r="CG97">
        <v>1200</v>
      </c>
      <c r="CH97">
        <v>0.90000150000000001</v>
      </c>
      <c r="CI97">
        <v>9.9998649999999994E-2</v>
      </c>
      <c r="CJ97">
        <v>20</v>
      </c>
      <c r="CK97">
        <v>23455.8</v>
      </c>
      <c r="CL97">
        <v>1736449596</v>
      </c>
      <c r="CM97" t="s">
        <v>346</v>
      </c>
      <c r="CN97">
        <v>1736449594</v>
      </c>
      <c r="CO97">
        <v>1736449596</v>
      </c>
      <c r="CP97">
        <v>2</v>
      </c>
      <c r="CQ97">
        <v>0.52600000000000002</v>
      </c>
      <c r="CR97">
        <v>-1.4999999999999999E-2</v>
      </c>
      <c r="CS97">
        <v>0.63</v>
      </c>
      <c r="CT97">
        <v>3.9E-2</v>
      </c>
      <c r="CU97">
        <v>200</v>
      </c>
      <c r="CV97">
        <v>13</v>
      </c>
      <c r="CW97">
        <v>0.21</v>
      </c>
      <c r="CX97">
        <v>0.03</v>
      </c>
      <c r="CY97">
        <v>-71.128050000000002</v>
      </c>
      <c r="CZ97">
        <v>-10.452541353383401</v>
      </c>
      <c r="DA97">
        <v>1.0171202109387101</v>
      </c>
      <c r="DB97">
        <v>0</v>
      </c>
      <c r="DC97">
        <v>3.2012575000000001</v>
      </c>
      <c r="DD97">
        <v>-4.1477142857141699E-2</v>
      </c>
      <c r="DE97">
        <v>4.2337771256881103E-3</v>
      </c>
      <c r="DF97">
        <v>1</v>
      </c>
      <c r="DG97">
        <v>1</v>
      </c>
      <c r="DH97">
        <v>2</v>
      </c>
      <c r="DI97" t="s">
        <v>347</v>
      </c>
      <c r="DJ97">
        <v>3.1201400000000001</v>
      </c>
      <c r="DK97">
        <v>2.8016399999999999</v>
      </c>
      <c r="DL97">
        <v>0.13698099999999999</v>
      </c>
      <c r="DM97">
        <v>0.149064</v>
      </c>
      <c r="DN97">
        <v>8.68279E-2</v>
      </c>
      <c r="DO97">
        <v>7.4026300000000003E-2</v>
      </c>
      <c r="DP97">
        <v>24066.2</v>
      </c>
      <c r="DQ97">
        <v>21931</v>
      </c>
      <c r="DR97">
        <v>26678.400000000001</v>
      </c>
      <c r="DS97">
        <v>24114.3</v>
      </c>
      <c r="DT97">
        <v>33672.1</v>
      </c>
      <c r="DU97">
        <v>32521.8</v>
      </c>
      <c r="DV97">
        <v>40338.400000000001</v>
      </c>
      <c r="DW97">
        <v>38123.4</v>
      </c>
      <c r="DX97">
        <v>2.0153300000000001</v>
      </c>
      <c r="DY97">
        <v>2.2625700000000002</v>
      </c>
      <c r="DZ97">
        <v>0.13881199999999999</v>
      </c>
      <c r="EA97">
        <v>0</v>
      </c>
      <c r="EB97">
        <v>22.401800000000001</v>
      </c>
      <c r="EC97">
        <v>999.9</v>
      </c>
      <c r="ED97">
        <v>64.784999999999997</v>
      </c>
      <c r="EE97">
        <v>22.114000000000001</v>
      </c>
      <c r="EF97">
        <v>16.937799999999999</v>
      </c>
      <c r="EG97">
        <v>64.014799999999994</v>
      </c>
      <c r="EH97">
        <v>26.069700000000001</v>
      </c>
      <c r="EI97">
        <v>1</v>
      </c>
      <c r="EJ97">
        <v>-0.41049999999999998</v>
      </c>
      <c r="EK97">
        <v>-3.8863500000000002</v>
      </c>
      <c r="EL97">
        <v>20.241499999999998</v>
      </c>
      <c r="EM97">
        <v>5.2634100000000004</v>
      </c>
      <c r="EN97">
        <v>12.0059</v>
      </c>
      <c r="EO97">
        <v>4.9997999999999996</v>
      </c>
      <c r="EP97">
        <v>3.2869000000000002</v>
      </c>
      <c r="EQ97">
        <v>9999</v>
      </c>
      <c r="ER97">
        <v>9999</v>
      </c>
      <c r="ES97">
        <v>999.9</v>
      </c>
      <c r="ET97">
        <v>9999</v>
      </c>
      <c r="EU97">
        <v>1.8722000000000001</v>
      </c>
      <c r="EV97">
        <v>1.8730199999999999</v>
      </c>
      <c r="EW97">
        <v>1.8692899999999999</v>
      </c>
      <c r="EX97">
        <v>1.8749800000000001</v>
      </c>
      <c r="EY97">
        <v>1.87531</v>
      </c>
      <c r="EZ97">
        <v>1.8737699999999999</v>
      </c>
      <c r="FA97">
        <v>1.87225</v>
      </c>
      <c r="FB97">
        <v>1.87134</v>
      </c>
      <c r="FC97">
        <v>5</v>
      </c>
      <c r="FD97">
        <v>0</v>
      </c>
      <c r="FE97">
        <v>0</v>
      </c>
      <c r="FF97">
        <v>0</v>
      </c>
      <c r="FG97" t="s">
        <v>348</v>
      </c>
      <c r="FH97" t="s">
        <v>349</v>
      </c>
      <c r="FI97" t="s">
        <v>350</v>
      </c>
      <c r="FJ97" t="s">
        <v>350</v>
      </c>
      <c r="FK97" t="s">
        <v>350</v>
      </c>
      <c r="FL97" t="s">
        <v>350</v>
      </c>
      <c r="FM97">
        <v>0</v>
      </c>
      <c r="FN97">
        <v>100</v>
      </c>
      <c r="FO97">
        <v>100</v>
      </c>
      <c r="FP97">
        <v>0.69799999999999995</v>
      </c>
      <c r="FQ97">
        <v>5.9299999999999999E-2</v>
      </c>
      <c r="FR97">
        <v>0.34321388301456301</v>
      </c>
      <c r="FS97">
        <v>1.93526017593624E-3</v>
      </c>
      <c r="FT97">
        <v>-2.6352868309754201E-6</v>
      </c>
      <c r="FU97">
        <v>7.4988703689445403E-10</v>
      </c>
      <c r="FV97">
        <v>5.9295258707654903E-2</v>
      </c>
      <c r="FW97">
        <v>0</v>
      </c>
      <c r="FX97">
        <v>0</v>
      </c>
      <c r="FY97">
        <v>0</v>
      </c>
      <c r="FZ97">
        <v>1</v>
      </c>
      <c r="GA97">
        <v>1999</v>
      </c>
      <c r="GB97">
        <v>0</v>
      </c>
      <c r="GC97">
        <v>14</v>
      </c>
      <c r="GD97">
        <v>4.5</v>
      </c>
      <c r="GE97">
        <v>4.5</v>
      </c>
      <c r="GF97">
        <v>1.73828</v>
      </c>
      <c r="GG97">
        <v>2.50122</v>
      </c>
      <c r="GH97">
        <v>1.5979000000000001</v>
      </c>
      <c r="GI97">
        <v>2.34985</v>
      </c>
      <c r="GJ97">
        <v>1.64917</v>
      </c>
      <c r="GK97">
        <v>2.4706999999999999</v>
      </c>
      <c r="GL97">
        <v>25.614100000000001</v>
      </c>
      <c r="GM97">
        <v>14.2721</v>
      </c>
      <c r="GN97">
        <v>19</v>
      </c>
      <c r="GO97">
        <v>453.80399999999997</v>
      </c>
      <c r="GP97">
        <v>637.71199999999999</v>
      </c>
      <c r="GQ97">
        <v>29.219799999999999</v>
      </c>
      <c r="GR97">
        <v>21.970500000000001</v>
      </c>
      <c r="GS97">
        <v>30.000299999999999</v>
      </c>
      <c r="GT97">
        <v>21.909500000000001</v>
      </c>
      <c r="GU97">
        <v>21.893000000000001</v>
      </c>
      <c r="GV97">
        <v>34.962699999999998</v>
      </c>
      <c r="GW97">
        <v>29.8766</v>
      </c>
      <c r="GX97">
        <v>100</v>
      </c>
      <c r="GY97">
        <v>29.2286</v>
      </c>
      <c r="GZ97">
        <v>739.279</v>
      </c>
      <c r="HA97">
        <v>12.331300000000001</v>
      </c>
      <c r="HB97">
        <v>101.309</v>
      </c>
      <c r="HC97">
        <v>101.29900000000001</v>
      </c>
    </row>
    <row r="98" spans="1:211" x14ac:dyDescent="0.2">
      <c r="A98">
        <v>82</v>
      </c>
      <c r="B98">
        <v>1736449867</v>
      </c>
      <c r="C98">
        <v>162</v>
      </c>
      <c r="D98" t="s">
        <v>511</v>
      </c>
      <c r="E98" t="s">
        <v>512</v>
      </c>
      <c r="F98">
        <v>2</v>
      </c>
      <c r="G98">
        <v>1736449866</v>
      </c>
      <c r="H98">
        <f t="shared" si="34"/>
        <v>2.7053521155178126E-3</v>
      </c>
      <c r="I98">
        <f t="shared" si="35"/>
        <v>2.7053521155178126</v>
      </c>
      <c r="J98">
        <f t="shared" si="36"/>
        <v>31.719871838580826</v>
      </c>
      <c r="K98">
        <f t="shared" si="37"/>
        <v>645.58100000000002</v>
      </c>
      <c r="L98">
        <f t="shared" si="38"/>
        <v>322.38679957045372</v>
      </c>
      <c r="M98">
        <f t="shared" si="39"/>
        <v>32.981850520830378</v>
      </c>
      <c r="N98">
        <f t="shared" si="40"/>
        <v>66.046302359334007</v>
      </c>
      <c r="O98">
        <f t="shared" si="41"/>
        <v>0.16719161701604263</v>
      </c>
      <c r="P98">
        <f t="shared" si="42"/>
        <v>3.5298109832575451</v>
      </c>
      <c r="Q98">
        <f t="shared" si="43"/>
        <v>0.16291351312097205</v>
      </c>
      <c r="R98">
        <f t="shared" si="44"/>
        <v>0.10219619863798096</v>
      </c>
      <c r="S98">
        <f t="shared" si="45"/>
        <v>190.43997285600003</v>
      </c>
      <c r="T98">
        <f t="shared" si="46"/>
        <v>25.34796795209499</v>
      </c>
      <c r="U98">
        <f t="shared" si="47"/>
        <v>25.34796795209499</v>
      </c>
      <c r="V98">
        <f t="shared" si="48"/>
        <v>3.2462426894801797</v>
      </c>
      <c r="W98">
        <f t="shared" si="49"/>
        <v>49.94013770921952</v>
      </c>
      <c r="X98">
        <f t="shared" si="50"/>
        <v>1.5874904666807998</v>
      </c>
      <c r="Y98">
        <f t="shared" si="51"/>
        <v>3.1787867224637849</v>
      </c>
      <c r="Z98">
        <f t="shared" si="52"/>
        <v>1.6587522227993798</v>
      </c>
      <c r="AA98">
        <f t="shared" si="53"/>
        <v>-119.30602829433553</v>
      </c>
      <c r="AB98">
        <f t="shared" si="54"/>
        <v>-67.112418473837593</v>
      </c>
      <c r="AC98">
        <f t="shared" si="55"/>
        <v>-4.0286707442053213</v>
      </c>
      <c r="AD98">
        <f t="shared" si="56"/>
        <v>-7.1446563784292039E-3</v>
      </c>
      <c r="AE98">
        <f t="shared" si="57"/>
        <v>59.339503562623065</v>
      </c>
      <c r="AF98">
        <f t="shared" si="58"/>
        <v>2.7029524578794071</v>
      </c>
      <c r="AG98">
        <f t="shared" si="59"/>
        <v>31.719871838580826</v>
      </c>
      <c r="AH98">
        <v>717.06562040567496</v>
      </c>
      <c r="AI98">
        <v>655.75197575757602</v>
      </c>
      <c r="AJ98">
        <v>3.2747911791616202</v>
      </c>
      <c r="AK98">
        <v>84.5062676990527</v>
      </c>
      <c r="AL98">
        <f t="shared" si="60"/>
        <v>2.7053521155178126</v>
      </c>
      <c r="AM98">
        <v>12.323547255772301</v>
      </c>
      <c r="AN98">
        <v>15.5172832167832</v>
      </c>
      <c r="AO98">
        <v>-1.0136422450891999E-5</v>
      </c>
      <c r="AP98">
        <v>123.873733639405</v>
      </c>
      <c r="AQ98">
        <v>36</v>
      </c>
      <c r="AR98">
        <v>7</v>
      </c>
      <c r="AS98">
        <f t="shared" si="61"/>
        <v>1</v>
      </c>
      <c r="AT98">
        <f t="shared" si="62"/>
        <v>0</v>
      </c>
      <c r="AU98">
        <f t="shared" si="63"/>
        <v>54285.988929430532</v>
      </c>
      <c r="AV98">
        <f t="shared" si="64"/>
        <v>1200</v>
      </c>
      <c r="AW98">
        <f t="shared" si="65"/>
        <v>1011.5998956</v>
      </c>
      <c r="AX98">
        <f t="shared" si="66"/>
        <v>0.84299991299999999</v>
      </c>
      <c r="AY98">
        <f t="shared" si="67"/>
        <v>0.15869997738000002</v>
      </c>
      <c r="AZ98">
        <v>6</v>
      </c>
      <c r="BA98">
        <v>0.5</v>
      </c>
      <c r="BB98" t="s">
        <v>345</v>
      </c>
      <c r="BC98">
        <v>2</v>
      </c>
      <c r="BD98" t="b">
        <v>1</v>
      </c>
      <c r="BE98">
        <v>1736449866</v>
      </c>
      <c r="BF98">
        <v>645.58100000000002</v>
      </c>
      <c r="BG98">
        <v>718.827</v>
      </c>
      <c r="BH98">
        <v>15.517200000000001</v>
      </c>
      <c r="BI98">
        <v>12.3264</v>
      </c>
      <c r="BJ98">
        <v>644.88499999999999</v>
      </c>
      <c r="BK98">
        <v>15.4579</v>
      </c>
      <c r="BL98">
        <v>500.37799999999999</v>
      </c>
      <c r="BM98">
        <v>102.205</v>
      </c>
      <c r="BN98">
        <v>0.100214</v>
      </c>
      <c r="BO98">
        <v>24.9953</v>
      </c>
      <c r="BP98">
        <v>24.68</v>
      </c>
      <c r="BQ98">
        <v>999.9</v>
      </c>
      <c r="BR98">
        <v>0</v>
      </c>
      <c r="BS98">
        <v>0</v>
      </c>
      <c r="BT98">
        <v>9976.8799999999992</v>
      </c>
      <c r="BU98">
        <v>385.19299999999998</v>
      </c>
      <c r="BV98">
        <v>122.212</v>
      </c>
      <c r="BW98">
        <v>-73.245999999999995</v>
      </c>
      <c r="BX98">
        <v>655.75599999999997</v>
      </c>
      <c r="BY98">
        <v>727.798</v>
      </c>
      <c r="BZ98">
        <v>3.19082</v>
      </c>
      <c r="CA98">
        <v>718.827</v>
      </c>
      <c r="CB98">
        <v>12.3264</v>
      </c>
      <c r="CC98">
        <v>1.5859300000000001</v>
      </c>
      <c r="CD98">
        <v>1.2598100000000001</v>
      </c>
      <c r="CE98">
        <v>13.822800000000001</v>
      </c>
      <c r="CF98">
        <v>10.3278</v>
      </c>
      <c r="CG98">
        <v>1200</v>
      </c>
      <c r="CH98">
        <v>0.9</v>
      </c>
      <c r="CI98">
        <v>9.9999900000000003E-2</v>
      </c>
      <c r="CJ98">
        <v>20</v>
      </c>
      <c r="CK98">
        <v>23455.8</v>
      </c>
      <c r="CL98">
        <v>1736449596</v>
      </c>
      <c r="CM98" t="s">
        <v>346</v>
      </c>
      <c r="CN98">
        <v>1736449594</v>
      </c>
      <c r="CO98">
        <v>1736449596</v>
      </c>
      <c r="CP98">
        <v>2</v>
      </c>
      <c r="CQ98">
        <v>0.52600000000000002</v>
      </c>
      <c r="CR98">
        <v>-1.4999999999999999E-2</v>
      </c>
      <c r="CS98">
        <v>0.63</v>
      </c>
      <c r="CT98">
        <v>3.9E-2</v>
      </c>
      <c r="CU98">
        <v>200</v>
      </c>
      <c r="CV98">
        <v>13</v>
      </c>
      <c r="CW98">
        <v>0.21</v>
      </c>
      <c r="CX98">
        <v>0.03</v>
      </c>
      <c r="CY98">
        <v>-71.500945000000002</v>
      </c>
      <c r="CZ98">
        <v>-9.6429518796993605</v>
      </c>
      <c r="DA98">
        <v>0.93127289420180104</v>
      </c>
      <c r="DB98">
        <v>0</v>
      </c>
      <c r="DC98">
        <v>3.1996669999999998</v>
      </c>
      <c r="DD98">
        <v>-4.7233984962403601E-2</v>
      </c>
      <c r="DE98">
        <v>4.7959244155845399E-3</v>
      </c>
      <c r="DF98">
        <v>1</v>
      </c>
      <c r="DG98">
        <v>1</v>
      </c>
      <c r="DH98">
        <v>2</v>
      </c>
      <c r="DI98" t="s">
        <v>347</v>
      </c>
      <c r="DJ98">
        <v>3.1192199999999999</v>
      </c>
      <c r="DK98">
        <v>2.8009300000000001</v>
      </c>
      <c r="DL98">
        <v>0.13794000000000001</v>
      </c>
      <c r="DM98">
        <v>0.15001</v>
      </c>
      <c r="DN98">
        <v>8.6819099999999996E-2</v>
      </c>
      <c r="DO98">
        <v>7.4012700000000001E-2</v>
      </c>
      <c r="DP98">
        <v>24039.3</v>
      </c>
      <c r="DQ98">
        <v>21906.7</v>
      </c>
      <c r="DR98">
        <v>26678.1</v>
      </c>
      <c r="DS98">
        <v>24114.2</v>
      </c>
      <c r="DT98">
        <v>33672.199999999997</v>
      </c>
      <c r="DU98">
        <v>32522.1</v>
      </c>
      <c r="DV98">
        <v>40338</v>
      </c>
      <c r="DW98">
        <v>38123.1</v>
      </c>
      <c r="DX98">
        <v>2.0129700000000001</v>
      </c>
      <c r="DY98">
        <v>2.2630499999999998</v>
      </c>
      <c r="DZ98">
        <v>0.13786599999999999</v>
      </c>
      <c r="EA98">
        <v>0</v>
      </c>
      <c r="EB98">
        <v>22.402699999999999</v>
      </c>
      <c r="EC98">
        <v>999.9</v>
      </c>
      <c r="ED98">
        <v>64.784999999999997</v>
      </c>
      <c r="EE98">
        <v>22.114000000000001</v>
      </c>
      <c r="EF98">
        <v>16.937999999999999</v>
      </c>
      <c r="EG98">
        <v>63.964799999999997</v>
      </c>
      <c r="EH98">
        <v>26.482399999999998</v>
      </c>
      <c r="EI98">
        <v>1</v>
      </c>
      <c r="EJ98">
        <v>-0.41034300000000001</v>
      </c>
      <c r="EK98">
        <v>-3.9105699999999999</v>
      </c>
      <c r="EL98">
        <v>20.2408</v>
      </c>
      <c r="EM98">
        <v>5.2634100000000004</v>
      </c>
      <c r="EN98">
        <v>12.0059</v>
      </c>
      <c r="EO98">
        <v>4.9997999999999996</v>
      </c>
      <c r="EP98">
        <v>3.2869000000000002</v>
      </c>
      <c r="EQ98">
        <v>9999</v>
      </c>
      <c r="ER98">
        <v>9999</v>
      </c>
      <c r="ES98">
        <v>999.9</v>
      </c>
      <c r="ET98">
        <v>9999</v>
      </c>
      <c r="EU98">
        <v>1.8722000000000001</v>
      </c>
      <c r="EV98">
        <v>1.8730599999999999</v>
      </c>
      <c r="EW98">
        <v>1.8692800000000001</v>
      </c>
      <c r="EX98">
        <v>1.8749899999999999</v>
      </c>
      <c r="EY98">
        <v>1.87531</v>
      </c>
      <c r="EZ98">
        <v>1.8737600000000001</v>
      </c>
      <c r="FA98">
        <v>1.87225</v>
      </c>
      <c r="FB98">
        <v>1.87134</v>
      </c>
      <c r="FC98">
        <v>5</v>
      </c>
      <c r="FD98">
        <v>0</v>
      </c>
      <c r="FE98">
        <v>0</v>
      </c>
      <c r="FF98">
        <v>0</v>
      </c>
      <c r="FG98" t="s">
        <v>348</v>
      </c>
      <c r="FH98" t="s">
        <v>349</v>
      </c>
      <c r="FI98" t="s">
        <v>350</v>
      </c>
      <c r="FJ98" t="s">
        <v>350</v>
      </c>
      <c r="FK98" t="s">
        <v>350</v>
      </c>
      <c r="FL98" t="s">
        <v>350</v>
      </c>
      <c r="FM98">
        <v>0</v>
      </c>
      <c r="FN98">
        <v>100</v>
      </c>
      <c r="FO98">
        <v>100</v>
      </c>
      <c r="FP98">
        <v>0.69499999999999995</v>
      </c>
      <c r="FQ98">
        <v>5.9299999999999999E-2</v>
      </c>
      <c r="FR98">
        <v>0.34321388301456301</v>
      </c>
      <c r="FS98">
        <v>1.93526017593624E-3</v>
      </c>
      <c r="FT98">
        <v>-2.6352868309754201E-6</v>
      </c>
      <c r="FU98">
        <v>7.4988703689445403E-10</v>
      </c>
      <c r="FV98">
        <v>5.9295258707654903E-2</v>
      </c>
      <c r="FW98">
        <v>0</v>
      </c>
      <c r="FX98">
        <v>0</v>
      </c>
      <c r="FY98">
        <v>0</v>
      </c>
      <c r="FZ98">
        <v>1</v>
      </c>
      <c r="GA98">
        <v>1999</v>
      </c>
      <c r="GB98">
        <v>0</v>
      </c>
      <c r="GC98">
        <v>14</v>
      </c>
      <c r="GD98">
        <v>4.5</v>
      </c>
      <c r="GE98">
        <v>4.5</v>
      </c>
      <c r="GF98">
        <v>1.7504900000000001</v>
      </c>
      <c r="GG98">
        <v>2.47437</v>
      </c>
      <c r="GH98">
        <v>1.5979000000000001</v>
      </c>
      <c r="GI98">
        <v>2.35107</v>
      </c>
      <c r="GJ98">
        <v>1.64917</v>
      </c>
      <c r="GK98">
        <v>2.3852500000000001</v>
      </c>
      <c r="GL98">
        <v>25.614100000000001</v>
      </c>
      <c r="GM98">
        <v>14.263400000000001</v>
      </c>
      <c r="GN98">
        <v>19</v>
      </c>
      <c r="GO98">
        <v>452.44499999999999</v>
      </c>
      <c r="GP98">
        <v>638.10400000000004</v>
      </c>
      <c r="GQ98">
        <v>29.217099999999999</v>
      </c>
      <c r="GR98">
        <v>21.970600000000001</v>
      </c>
      <c r="GS98">
        <v>30.000399999999999</v>
      </c>
      <c r="GT98">
        <v>21.9101</v>
      </c>
      <c r="GU98">
        <v>21.8932</v>
      </c>
      <c r="GV98">
        <v>35.229199999999999</v>
      </c>
      <c r="GW98">
        <v>29.8766</v>
      </c>
      <c r="GX98">
        <v>100</v>
      </c>
      <c r="GY98">
        <v>29.2286</v>
      </c>
      <c r="GZ98">
        <v>746.05799999999999</v>
      </c>
      <c r="HA98">
        <v>12.3348</v>
      </c>
      <c r="HB98">
        <v>101.30800000000001</v>
      </c>
      <c r="HC98">
        <v>101.29900000000001</v>
      </c>
    </row>
    <row r="99" spans="1:211" x14ac:dyDescent="0.2">
      <c r="A99">
        <v>83</v>
      </c>
      <c r="B99">
        <v>1736449869</v>
      </c>
      <c r="C99">
        <v>164</v>
      </c>
      <c r="D99" t="s">
        <v>513</v>
      </c>
      <c r="E99" t="s">
        <v>514</v>
      </c>
      <c r="F99">
        <v>2</v>
      </c>
      <c r="G99">
        <v>1736449867</v>
      </c>
      <c r="H99">
        <f t="shared" si="34"/>
        <v>2.7010269987205265E-3</v>
      </c>
      <c r="I99">
        <f t="shared" si="35"/>
        <v>2.7010269987205264</v>
      </c>
      <c r="J99">
        <f t="shared" si="36"/>
        <v>31.841406704515183</v>
      </c>
      <c r="K99">
        <f t="shared" si="37"/>
        <v>648.83000000000004</v>
      </c>
      <c r="L99">
        <f t="shared" si="38"/>
        <v>324.08635397303345</v>
      </c>
      <c r="M99">
        <f t="shared" si="39"/>
        <v>33.155252414089091</v>
      </c>
      <c r="N99">
        <f t="shared" si="40"/>
        <v>66.377748276385006</v>
      </c>
      <c r="O99">
        <f t="shared" si="41"/>
        <v>0.1670223851299027</v>
      </c>
      <c r="P99">
        <f t="shared" si="42"/>
        <v>3.5328850188112839</v>
      </c>
      <c r="Q99">
        <f t="shared" si="43"/>
        <v>0.16275643120774544</v>
      </c>
      <c r="R99">
        <f t="shared" si="44"/>
        <v>0.10209697335094561</v>
      </c>
      <c r="S99">
        <f t="shared" si="45"/>
        <v>190.4416184282619</v>
      </c>
      <c r="T99">
        <f t="shared" si="46"/>
        <v>25.342132743415334</v>
      </c>
      <c r="U99">
        <f t="shared" si="47"/>
        <v>25.342132743415334</v>
      </c>
      <c r="V99">
        <f t="shared" si="48"/>
        <v>3.245116474584484</v>
      </c>
      <c r="W99">
        <f t="shared" si="49"/>
        <v>49.957658485159037</v>
      </c>
      <c r="X99">
        <f t="shared" si="50"/>
        <v>1.5874320905975752</v>
      </c>
      <c r="Y99">
        <f t="shared" si="51"/>
        <v>3.1775550310652667</v>
      </c>
      <c r="Z99">
        <f t="shared" si="52"/>
        <v>1.6576843839869089</v>
      </c>
      <c r="AA99">
        <f t="shared" si="53"/>
        <v>-119.11529064357522</v>
      </c>
      <c r="AB99">
        <f t="shared" si="54"/>
        <v>-67.297484628729777</v>
      </c>
      <c r="AC99">
        <f t="shared" si="55"/>
        <v>-4.0360144715016659</v>
      </c>
      <c r="AD99">
        <f t="shared" si="56"/>
        <v>-7.1713155447525878E-3</v>
      </c>
      <c r="AE99">
        <f t="shared" si="57"/>
        <v>59.339516472593651</v>
      </c>
      <c r="AF99">
        <f t="shared" si="58"/>
        <v>2.7016498169623309</v>
      </c>
      <c r="AG99">
        <f t="shared" si="59"/>
        <v>31.841406704515183</v>
      </c>
      <c r="AH99">
        <v>723.99844235622504</v>
      </c>
      <c r="AI99">
        <v>662.36636363636399</v>
      </c>
      <c r="AJ99">
        <v>3.2925579107806899</v>
      </c>
      <c r="AK99">
        <v>84.5062676990527</v>
      </c>
      <c r="AL99">
        <f t="shared" si="60"/>
        <v>2.7010269987205264</v>
      </c>
      <c r="AM99">
        <v>12.325614165977701</v>
      </c>
      <c r="AN99">
        <v>15.5166692307692</v>
      </c>
      <c r="AO99">
        <v>-8.8367331788864008E-6</v>
      </c>
      <c r="AP99">
        <v>123.873733639405</v>
      </c>
      <c r="AQ99">
        <v>37</v>
      </c>
      <c r="AR99">
        <v>7</v>
      </c>
      <c r="AS99">
        <f t="shared" si="61"/>
        <v>1</v>
      </c>
      <c r="AT99">
        <f t="shared" si="62"/>
        <v>0</v>
      </c>
      <c r="AU99">
        <f t="shared" si="63"/>
        <v>54354.821724932408</v>
      </c>
      <c r="AV99">
        <f t="shared" si="64"/>
        <v>1200.01</v>
      </c>
      <c r="AW99">
        <f t="shared" si="65"/>
        <v>1011.6083957997149</v>
      </c>
      <c r="AX99">
        <f t="shared" si="66"/>
        <v>0.84299997149999994</v>
      </c>
      <c r="AY99">
        <f t="shared" si="67"/>
        <v>0.15870002619000001</v>
      </c>
      <c r="AZ99">
        <v>6</v>
      </c>
      <c r="BA99">
        <v>0.5</v>
      </c>
      <c r="BB99" t="s">
        <v>345</v>
      </c>
      <c r="BC99">
        <v>2</v>
      </c>
      <c r="BD99" t="b">
        <v>1</v>
      </c>
      <c r="BE99">
        <v>1736449867</v>
      </c>
      <c r="BF99">
        <v>648.83000000000004</v>
      </c>
      <c r="BG99">
        <v>722.14149999999995</v>
      </c>
      <c r="BH99">
        <v>15.51685</v>
      </c>
      <c r="BI99">
        <v>12.325150000000001</v>
      </c>
      <c r="BJ99">
        <v>648.13549999999998</v>
      </c>
      <c r="BK99">
        <v>15.457549999999999</v>
      </c>
      <c r="BL99">
        <v>499.99599999999998</v>
      </c>
      <c r="BM99">
        <v>102.20350000000001</v>
      </c>
      <c r="BN99">
        <v>0.1002595</v>
      </c>
      <c r="BO99">
        <v>24.988800000000001</v>
      </c>
      <c r="BP99">
        <v>24.674050000000001</v>
      </c>
      <c r="BQ99">
        <v>999.9</v>
      </c>
      <c r="BR99">
        <v>0</v>
      </c>
      <c r="BS99">
        <v>0</v>
      </c>
      <c r="BT99">
        <v>9989.99</v>
      </c>
      <c r="BU99">
        <v>385.19299999999998</v>
      </c>
      <c r="BV99">
        <v>122.52</v>
      </c>
      <c r="BW99">
        <v>-73.311499999999995</v>
      </c>
      <c r="BX99">
        <v>659.05600000000004</v>
      </c>
      <c r="BY99">
        <v>731.15300000000002</v>
      </c>
      <c r="BZ99">
        <v>3.1917450000000001</v>
      </c>
      <c r="CA99">
        <v>722.14149999999995</v>
      </c>
      <c r="CB99">
        <v>12.325150000000001</v>
      </c>
      <c r="CC99">
        <v>1.5858749999999999</v>
      </c>
      <c r="CD99">
        <v>1.259665</v>
      </c>
      <c r="CE99">
        <v>13.82225</v>
      </c>
      <c r="CF99">
        <v>10.32605</v>
      </c>
      <c r="CG99">
        <v>1200.01</v>
      </c>
      <c r="CH99">
        <v>0.89999949999999995</v>
      </c>
      <c r="CI99">
        <v>0.10000045</v>
      </c>
      <c r="CJ99">
        <v>20</v>
      </c>
      <c r="CK99">
        <v>23455.95</v>
      </c>
      <c r="CL99">
        <v>1736449596</v>
      </c>
      <c r="CM99" t="s">
        <v>346</v>
      </c>
      <c r="CN99">
        <v>1736449594</v>
      </c>
      <c r="CO99">
        <v>1736449596</v>
      </c>
      <c r="CP99">
        <v>2</v>
      </c>
      <c r="CQ99">
        <v>0.52600000000000002</v>
      </c>
      <c r="CR99">
        <v>-1.4999999999999999E-2</v>
      </c>
      <c r="CS99">
        <v>0.63</v>
      </c>
      <c r="CT99">
        <v>3.9E-2</v>
      </c>
      <c r="CU99">
        <v>200</v>
      </c>
      <c r="CV99">
        <v>13</v>
      </c>
      <c r="CW99">
        <v>0.21</v>
      </c>
      <c r="CX99">
        <v>0.03</v>
      </c>
      <c r="CY99">
        <v>-71.839349999999996</v>
      </c>
      <c r="CZ99">
        <v>-9.3621112781955595</v>
      </c>
      <c r="DA99">
        <v>0.90229650032569697</v>
      </c>
      <c r="DB99">
        <v>0</v>
      </c>
      <c r="DC99">
        <v>3.1981350000000002</v>
      </c>
      <c r="DD99">
        <v>-4.7615639097738E-2</v>
      </c>
      <c r="DE99">
        <v>4.8336854469441699E-3</v>
      </c>
      <c r="DF99">
        <v>1</v>
      </c>
      <c r="DG99">
        <v>1</v>
      </c>
      <c r="DH99">
        <v>2</v>
      </c>
      <c r="DI99" t="s">
        <v>347</v>
      </c>
      <c r="DJ99">
        <v>3.1187900000000002</v>
      </c>
      <c r="DK99">
        <v>2.80185</v>
      </c>
      <c r="DL99">
        <v>0.13889699999999999</v>
      </c>
      <c r="DM99">
        <v>0.15092800000000001</v>
      </c>
      <c r="DN99">
        <v>8.6815799999999999E-2</v>
      </c>
      <c r="DO99">
        <v>7.4007299999999998E-2</v>
      </c>
      <c r="DP99">
        <v>24012.7</v>
      </c>
      <c r="DQ99">
        <v>21882.5</v>
      </c>
      <c r="DR99">
        <v>26678.2</v>
      </c>
      <c r="DS99">
        <v>24113.599999999999</v>
      </c>
      <c r="DT99">
        <v>33672.300000000003</v>
      </c>
      <c r="DU99">
        <v>32521.599999999999</v>
      </c>
      <c r="DV99">
        <v>40337.9</v>
      </c>
      <c r="DW99">
        <v>38122.199999999997</v>
      </c>
      <c r="DX99">
        <v>2.0110800000000002</v>
      </c>
      <c r="DY99">
        <v>2.2627700000000002</v>
      </c>
      <c r="DZ99">
        <v>0.13766400000000001</v>
      </c>
      <c r="EA99">
        <v>0</v>
      </c>
      <c r="EB99">
        <v>22.402899999999999</v>
      </c>
      <c r="EC99">
        <v>999.9</v>
      </c>
      <c r="ED99">
        <v>64.784999999999997</v>
      </c>
      <c r="EE99">
        <v>22.114000000000001</v>
      </c>
      <c r="EF99">
        <v>16.9377</v>
      </c>
      <c r="EG99">
        <v>64.154799999999994</v>
      </c>
      <c r="EH99">
        <v>26.614599999999999</v>
      </c>
      <c r="EI99">
        <v>1</v>
      </c>
      <c r="EJ99">
        <v>-0.41025200000000001</v>
      </c>
      <c r="EK99">
        <v>-3.9302800000000002</v>
      </c>
      <c r="EL99">
        <v>20.240400000000001</v>
      </c>
      <c r="EM99">
        <v>5.26356</v>
      </c>
      <c r="EN99">
        <v>12.0061</v>
      </c>
      <c r="EO99">
        <v>4.9997999999999996</v>
      </c>
      <c r="EP99">
        <v>3.2869799999999998</v>
      </c>
      <c r="EQ99">
        <v>9999</v>
      </c>
      <c r="ER99">
        <v>9999</v>
      </c>
      <c r="ES99">
        <v>999.9</v>
      </c>
      <c r="ET99">
        <v>9999</v>
      </c>
      <c r="EU99">
        <v>1.8722099999999999</v>
      </c>
      <c r="EV99">
        <v>1.87307</v>
      </c>
      <c r="EW99">
        <v>1.8692800000000001</v>
      </c>
      <c r="EX99">
        <v>1.8749899999999999</v>
      </c>
      <c r="EY99">
        <v>1.87531</v>
      </c>
      <c r="EZ99">
        <v>1.8737600000000001</v>
      </c>
      <c r="FA99">
        <v>1.87225</v>
      </c>
      <c r="FB99">
        <v>1.8713599999999999</v>
      </c>
      <c r="FC99">
        <v>5</v>
      </c>
      <c r="FD99">
        <v>0</v>
      </c>
      <c r="FE99">
        <v>0</v>
      </c>
      <c r="FF99">
        <v>0</v>
      </c>
      <c r="FG99" t="s">
        <v>348</v>
      </c>
      <c r="FH99" t="s">
        <v>349</v>
      </c>
      <c r="FI99" t="s">
        <v>350</v>
      </c>
      <c r="FJ99" t="s">
        <v>350</v>
      </c>
      <c r="FK99" t="s">
        <v>350</v>
      </c>
      <c r="FL99" t="s">
        <v>350</v>
      </c>
      <c r="FM99">
        <v>0</v>
      </c>
      <c r="FN99">
        <v>100</v>
      </c>
      <c r="FO99">
        <v>100</v>
      </c>
      <c r="FP99">
        <v>0.69099999999999995</v>
      </c>
      <c r="FQ99">
        <v>5.9299999999999999E-2</v>
      </c>
      <c r="FR99">
        <v>0.34321388301456301</v>
      </c>
      <c r="FS99">
        <v>1.93526017593624E-3</v>
      </c>
      <c r="FT99">
        <v>-2.6352868309754201E-6</v>
      </c>
      <c r="FU99">
        <v>7.4988703689445403E-10</v>
      </c>
      <c r="FV99">
        <v>5.9295258707654903E-2</v>
      </c>
      <c r="FW99">
        <v>0</v>
      </c>
      <c r="FX99">
        <v>0</v>
      </c>
      <c r="FY99">
        <v>0</v>
      </c>
      <c r="FZ99">
        <v>1</v>
      </c>
      <c r="GA99">
        <v>1999</v>
      </c>
      <c r="GB99">
        <v>0</v>
      </c>
      <c r="GC99">
        <v>14</v>
      </c>
      <c r="GD99">
        <v>4.5999999999999996</v>
      </c>
      <c r="GE99">
        <v>4.5</v>
      </c>
      <c r="GF99">
        <v>1.7639199999999999</v>
      </c>
      <c r="GG99">
        <v>2.47925</v>
      </c>
      <c r="GH99">
        <v>1.5979000000000001</v>
      </c>
      <c r="GI99">
        <v>2.35229</v>
      </c>
      <c r="GJ99">
        <v>1.64917</v>
      </c>
      <c r="GK99">
        <v>2.33765</v>
      </c>
      <c r="GL99">
        <v>25.614100000000001</v>
      </c>
      <c r="GM99">
        <v>14.263400000000001</v>
      </c>
      <c r="GN99">
        <v>19</v>
      </c>
      <c r="GO99">
        <v>451.34199999999998</v>
      </c>
      <c r="GP99">
        <v>637.88099999999997</v>
      </c>
      <c r="GQ99">
        <v>29.2163</v>
      </c>
      <c r="GR99">
        <v>21.971</v>
      </c>
      <c r="GS99">
        <v>30.000299999999999</v>
      </c>
      <c r="GT99">
        <v>21.910399999999999</v>
      </c>
      <c r="GU99">
        <v>21.8935</v>
      </c>
      <c r="GV99">
        <v>35.4983</v>
      </c>
      <c r="GW99">
        <v>29.8766</v>
      </c>
      <c r="GX99">
        <v>100</v>
      </c>
      <c r="GY99">
        <v>29.300599999999999</v>
      </c>
      <c r="GZ99">
        <v>752.84900000000005</v>
      </c>
      <c r="HA99">
        <v>12.336600000000001</v>
      </c>
      <c r="HB99">
        <v>101.30800000000001</v>
      </c>
      <c r="HC99">
        <v>101.29600000000001</v>
      </c>
    </row>
    <row r="100" spans="1:211" x14ac:dyDescent="0.2">
      <c r="A100">
        <v>84</v>
      </c>
      <c r="B100">
        <v>1736449871</v>
      </c>
      <c r="C100">
        <v>166</v>
      </c>
      <c r="D100" t="s">
        <v>515</v>
      </c>
      <c r="E100" t="s">
        <v>516</v>
      </c>
      <c r="F100">
        <v>2</v>
      </c>
      <c r="G100">
        <v>1736449870</v>
      </c>
      <c r="H100">
        <f t="shared" si="34"/>
        <v>2.7021272370235856E-3</v>
      </c>
      <c r="I100">
        <f t="shared" si="35"/>
        <v>2.7021272370235856</v>
      </c>
      <c r="J100">
        <f t="shared" si="36"/>
        <v>32.040725561728109</v>
      </c>
      <c r="K100">
        <f t="shared" si="37"/>
        <v>658.596</v>
      </c>
      <c r="L100">
        <f t="shared" si="38"/>
        <v>332.50192863537666</v>
      </c>
      <c r="M100">
        <f t="shared" si="39"/>
        <v>34.016176891531124</v>
      </c>
      <c r="N100">
        <f t="shared" si="40"/>
        <v>67.376806288007998</v>
      </c>
      <c r="O100">
        <f t="shared" si="41"/>
        <v>0.16746160512008251</v>
      </c>
      <c r="P100">
        <f t="shared" si="42"/>
        <v>3.5373057270016064</v>
      </c>
      <c r="Q100">
        <f t="shared" si="43"/>
        <v>0.16317870688150274</v>
      </c>
      <c r="R100">
        <f t="shared" si="44"/>
        <v>0.10236236977815541</v>
      </c>
      <c r="S100">
        <f t="shared" si="45"/>
        <v>190.44163272038099</v>
      </c>
      <c r="T100">
        <f t="shared" si="46"/>
        <v>25.322979783872313</v>
      </c>
      <c r="U100">
        <f t="shared" si="47"/>
        <v>25.322979783872313</v>
      </c>
      <c r="V100">
        <f t="shared" si="48"/>
        <v>3.2414222877729966</v>
      </c>
      <c r="W100">
        <f t="shared" si="49"/>
        <v>50.009383977468801</v>
      </c>
      <c r="X100">
        <f t="shared" si="50"/>
        <v>1.5873237174284001</v>
      </c>
      <c r="Y100">
        <f t="shared" si="51"/>
        <v>3.1740517302583693</v>
      </c>
      <c r="Z100">
        <f t="shared" si="52"/>
        <v>1.6540985703445965</v>
      </c>
      <c r="AA100">
        <f t="shared" si="53"/>
        <v>-119.16381115274012</v>
      </c>
      <c r="AB100">
        <f t="shared" si="54"/>
        <v>-67.257172654320172</v>
      </c>
      <c r="AC100">
        <f t="shared" si="55"/>
        <v>-4.0277928509482726</v>
      </c>
      <c r="AD100">
        <f t="shared" si="56"/>
        <v>-7.1439376275606037E-3</v>
      </c>
      <c r="AE100">
        <f t="shared" si="57"/>
        <v>59.491882260930204</v>
      </c>
      <c r="AF100">
        <f t="shared" si="58"/>
        <v>2.7030239616847074</v>
      </c>
      <c r="AG100">
        <f t="shared" si="59"/>
        <v>32.040725561728109</v>
      </c>
      <c r="AH100">
        <v>730.88482272876297</v>
      </c>
      <c r="AI100">
        <v>668.98642424242405</v>
      </c>
      <c r="AJ100">
        <v>3.3037357138445298</v>
      </c>
      <c r="AK100">
        <v>84.5062676990527</v>
      </c>
      <c r="AL100">
        <f t="shared" si="60"/>
        <v>2.7021272370235856</v>
      </c>
      <c r="AM100">
        <v>12.3262167200789</v>
      </c>
      <c r="AN100">
        <v>15.5157300699301</v>
      </c>
      <c r="AO100">
        <v>-7.0118065054316604E-6</v>
      </c>
      <c r="AP100">
        <v>123.873733639405</v>
      </c>
      <c r="AQ100">
        <v>36</v>
      </c>
      <c r="AR100">
        <v>7</v>
      </c>
      <c r="AS100">
        <f t="shared" si="61"/>
        <v>1</v>
      </c>
      <c r="AT100">
        <f t="shared" si="62"/>
        <v>0</v>
      </c>
      <c r="AU100">
        <f t="shared" si="63"/>
        <v>54455.561820889503</v>
      </c>
      <c r="AV100">
        <f t="shared" si="64"/>
        <v>1200.01</v>
      </c>
      <c r="AW100">
        <f t="shared" si="65"/>
        <v>1011.6089160040499</v>
      </c>
      <c r="AX100">
        <f t="shared" si="66"/>
        <v>0.84300040499999995</v>
      </c>
      <c r="AY100">
        <f t="shared" si="67"/>
        <v>0.1587000381</v>
      </c>
      <c r="AZ100">
        <v>6</v>
      </c>
      <c r="BA100">
        <v>0.5</v>
      </c>
      <c r="BB100" t="s">
        <v>345</v>
      </c>
      <c r="BC100">
        <v>2</v>
      </c>
      <c r="BD100" t="b">
        <v>1</v>
      </c>
      <c r="BE100">
        <v>1736449870</v>
      </c>
      <c r="BF100">
        <v>658.596</v>
      </c>
      <c r="BG100">
        <v>732.05799999999999</v>
      </c>
      <c r="BH100">
        <v>15.5158</v>
      </c>
      <c r="BI100">
        <v>12.3253</v>
      </c>
      <c r="BJ100">
        <v>657.90700000000004</v>
      </c>
      <c r="BK100">
        <v>15.4565</v>
      </c>
      <c r="BL100">
        <v>500.43900000000002</v>
      </c>
      <c r="BM100">
        <v>102.202</v>
      </c>
      <c r="BN100">
        <v>0.101698</v>
      </c>
      <c r="BO100">
        <v>24.970300000000002</v>
      </c>
      <c r="BP100">
        <v>24.663399999999999</v>
      </c>
      <c r="BQ100">
        <v>999.9</v>
      </c>
      <c r="BR100">
        <v>0</v>
      </c>
      <c r="BS100">
        <v>0</v>
      </c>
      <c r="BT100">
        <v>10008.799999999999</v>
      </c>
      <c r="BU100">
        <v>385.12099999999998</v>
      </c>
      <c r="BV100">
        <v>124.556</v>
      </c>
      <c r="BW100">
        <v>-73.461799999999997</v>
      </c>
      <c r="BX100">
        <v>668.976</v>
      </c>
      <c r="BY100">
        <v>741.19399999999996</v>
      </c>
      <c r="BZ100">
        <v>3.1905100000000002</v>
      </c>
      <c r="CA100">
        <v>732.05799999999999</v>
      </c>
      <c r="CB100">
        <v>12.3253</v>
      </c>
      <c r="CC100">
        <v>1.5857399999999999</v>
      </c>
      <c r="CD100">
        <v>1.2596700000000001</v>
      </c>
      <c r="CE100">
        <v>13.8209</v>
      </c>
      <c r="CF100">
        <v>10.326000000000001</v>
      </c>
      <c r="CG100">
        <v>1200.01</v>
      </c>
      <c r="CH100">
        <v>0.90000100000000005</v>
      </c>
      <c r="CI100">
        <v>9.9999500000000005E-2</v>
      </c>
      <c r="CJ100">
        <v>20</v>
      </c>
      <c r="CK100">
        <v>23456.1</v>
      </c>
      <c r="CL100">
        <v>1736449596</v>
      </c>
      <c r="CM100" t="s">
        <v>346</v>
      </c>
      <c r="CN100">
        <v>1736449594</v>
      </c>
      <c r="CO100">
        <v>1736449596</v>
      </c>
      <c r="CP100">
        <v>2</v>
      </c>
      <c r="CQ100">
        <v>0.52600000000000002</v>
      </c>
      <c r="CR100">
        <v>-1.4999999999999999E-2</v>
      </c>
      <c r="CS100">
        <v>0.63</v>
      </c>
      <c r="CT100">
        <v>3.9E-2</v>
      </c>
      <c r="CU100">
        <v>200</v>
      </c>
      <c r="CV100">
        <v>13</v>
      </c>
      <c r="CW100">
        <v>0.21</v>
      </c>
      <c r="CX100">
        <v>0.03</v>
      </c>
      <c r="CY100">
        <v>-72.138075000000001</v>
      </c>
      <c r="CZ100">
        <v>-8.9549999999999805</v>
      </c>
      <c r="DA100">
        <v>0.86445169840483305</v>
      </c>
      <c r="DB100">
        <v>0</v>
      </c>
      <c r="DC100">
        <v>3.1967534999999998</v>
      </c>
      <c r="DD100">
        <v>-4.1392330827060397E-2</v>
      </c>
      <c r="DE100">
        <v>4.3127152410053302E-3</v>
      </c>
      <c r="DF100">
        <v>1</v>
      </c>
      <c r="DG100">
        <v>1</v>
      </c>
      <c r="DH100">
        <v>2</v>
      </c>
      <c r="DI100" t="s">
        <v>347</v>
      </c>
      <c r="DJ100">
        <v>3.1197400000000002</v>
      </c>
      <c r="DK100">
        <v>2.8023099999999999</v>
      </c>
      <c r="DL100">
        <v>0.139843</v>
      </c>
      <c r="DM100">
        <v>0.15187100000000001</v>
      </c>
      <c r="DN100">
        <v>8.6812100000000003E-2</v>
      </c>
      <c r="DO100">
        <v>7.4020100000000005E-2</v>
      </c>
      <c r="DP100">
        <v>23986.400000000001</v>
      </c>
      <c r="DQ100">
        <v>21858</v>
      </c>
      <c r="DR100">
        <v>26678.3</v>
      </c>
      <c r="DS100">
        <v>24113.4</v>
      </c>
      <c r="DT100">
        <v>33672.6</v>
      </c>
      <c r="DU100">
        <v>32521</v>
      </c>
      <c r="DV100">
        <v>40337.9</v>
      </c>
      <c r="DW100">
        <v>38121.9</v>
      </c>
      <c r="DX100">
        <v>2.0145499999999998</v>
      </c>
      <c r="DY100">
        <v>2.2624200000000001</v>
      </c>
      <c r="DZ100">
        <v>0.13753799999999999</v>
      </c>
      <c r="EA100">
        <v>0</v>
      </c>
      <c r="EB100">
        <v>22.402899999999999</v>
      </c>
      <c r="EC100">
        <v>999.9</v>
      </c>
      <c r="ED100">
        <v>64.784999999999997</v>
      </c>
      <c r="EE100">
        <v>22.114000000000001</v>
      </c>
      <c r="EF100">
        <v>16.9375</v>
      </c>
      <c r="EG100">
        <v>63.954799999999999</v>
      </c>
      <c r="EH100">
        <v>26.069700000000001</v>
      </c>
      <c r="EI100">
        <v>1</v>
      </c>
      <c r="EJ100">
        <v>-0.409964</v>
      </c>
      <c r="EK100">
        <v>-4.1197699999999999</v>
      </c>
      <c r="EL100">
        <v>20.234100000000002</v>
      </c>
      <c r="EM100">
        <v>5.2638600000000002</v>
      </c>
      <c r="EN100">
        <v>12.0067</v>
      </c>
      <c r="EO100">
        <v>4.9998500000000003</v>
      </c>
      <c r="EP100">
        <v>3.2869799999999998</v>
      </c>
      <c r="EQ100">
        <v>9999</v>
      </c>
      <c r="ER100">
        <v>9999</v>
      </c>
      <c r="ES100">
        <v>999.9</v>
      </c>
      <c r="ET100">
        <v>9999</v>
      </c>
      <c r="EU100">
        <v>1.87219</v>
      </c>
      <c r="EV100">
        <v>1.87304</v>
      </c>
      <c r="EW100">
        <v>1.8692800000000001</v>
      </c>
      <c r="EX100">
        <v>1.8749899999999999</v>
      </c>
      <c r="EY100">
        <v>1.87531</v>
      </c>
      <c r="EZ100">
        <v>1.8737699999999999</v>
      </c>
      <c r="FA100">
        <v>1.87225</v>
      </c>
      <c r="FB100">
        <v>1.8713599999999999</v>
      </c>
      <c r="FC100">
        <v>5</v>
      </c>
      <c r="FD100">
        <v>0</v>
      </c>
      <c r="FE100">
        <v>0</v>
      </c>
      <c r="FF100">
        <v>0</v>
      </c>
      <c r="FG100" t="s">
        <v>348</v>
      </c>
      <c r="FH100" t="s">
        <v>349</v>
      </c>
      <c r="FI100" t="s">
        <v>350</v>
      </c>
      <c r="FJ100" t="s">
        <v>350</v>
      </c>
      <c r="FK100" t="s">
        <v>350</v>
      </c>
      <c r="FL100" t="s">
        <v>350</v>
      </c>
      <c r="FM100">
        <v>0</v>
      </c>
      <c r="FN100">
        <v>100</v>
      </c>
      <c r="FO100">
        <v>100</v>
      </c>
      <c r="FP100">
        <v>0.68700000000000006</v>
      </c>
      <c r="FQ100">
        <v>5.9299999999999999E-2</v>
      </c>
      <c r="FR100">
        <v>0.34321388301456301</v>
      </c>
      <c r="FS100">
        <v>1.93526017593624E-3</v>
      </c>
      <c r="FT100">
        <v>-2.6352868309754201E-6</v>
      </c>
      <c r="FU100">
        <v>7.4988703689445403E-10</v>
      </c>
      <c r="FV100">
        <v>5.9295258707654903E-2</v>
      </c>
      <c r="FW100">
        <v>0</v>
      </c>
      <c r="FX100">
        <v>0</v>
      </c>
      <c r="FY100">
        <v>0</v>
      </c>
      <c r="FZ100">
        <v>1</v>
      </c>
      <c r="GA100">
        <v>1999</v>
      </c>
      <c r="GB100">
        <v>0</v>
      </c>
      <c r="GC100">
        <v>14</v>
      </c>
      <c r="GD100">
        <v>4.5999999999999996</v>
      </c>
      <c r="GE100">
        <v>4.5999999999999996</v>
      </c>
      <c r="GF100">
        <v>1.7785599999999999</v>
      </c>
      <c r="GG100">
        <v>2.47925</v>
      </c>
      <c r="GH100">
        <v>1.5979000000000001</v>
      </c>
      <c r="GI100">
        <v>2.35229</v>
      </c>
      <c r="GJ100">
        <v>1.64917</v>
      </c>
      <c r="GK100">
        <v>2.49268</v>
      </c>
      <c r="GL100">
        <v>25.614100000000001</v>
      </c>
      <c r="GM100">
        <v>14.263400000000001</v>
      </c>
      <c r="GN100">
        <v>19</v>
      </c>
      <c r="GO100">
        <v>453.36799999999999</v>
      </c>
      <c r="GP100">
        <v>637.60699999999997</v>
      </c>
      <c r="GQ100">
        <v>29.221900000000002</v>
      </c>
      <c r="GR100">
        <v>21.971900000000002</v>
      </c>
      <c r="GS100">
        <v>30.000399999999999</v>
      </c>
      <c r="GT100">
        <v>21.9114</v>
      </c>
      <c r="GU100">
        <v>21.894300000000001</v>
      </c>
      <c r="GV100">
        <v>35.763100000000001</v>
      </c>
      <c r="GW100">
        <v>29.8766</v>
      </c>
      <c r="GX100">
        <v>100</v>
      </c>
      <c r="GY100">
        <v>29.300599999999999</v>
      </c>
      <c r="GZ100">
        <v>759.58199999999999</v>
      </c>
      <c r="HA100">
        <v>12.3415</v>
      </c>
      <c r="HB100">
        <v>101.309</v>
      </c>
      <c r="HC100">
        <v>101.29600000000001</v>
      </c>
    </row>
    <row r="101" spans="1:211" x14ac:dyDescent="0.2">
      <c r="A101">
        <v>85</v>
      </c>
      <c r="B101">
        <v>1736449873</v>
      </c>
      <c r="C101">
        <v>168</v>
      </c>
      <c r="D101" t="s">
        <v>517</v>
      </c>
      <c r="E101" t="s">
        <v>518</v>
      </c>
      <c r="F101">
        <v>2</v>
      </c>
      <c r="G101">
        <v>1736449871</v>
      </c>
      <c r="H101">
        <f t="shared" si="34"/>
        <v>2.7011169439415724E-3</v>
      </c>
      <c r="I101">
        <f t="shared" si="35"/>
        <v>2.7011169439415723</v>
      </c>
      <c r="J101">
        <f t="shared" si="36"/>
        <v>32.335652525860581</v>
      </c>
      <c r="K101">
        <f t="shared" si="37"/>
        <v>661.803</v>
      </c>
      <c r="L101">
        <f t="shared" si="38"/>
        <v>332.76785884686132</v>
      </c>
      <c r="M101">
        <f t="shared" si="39"/>
        <v>34.043187866378503</v>
      </c>
      <c r="N101">
        <f t="shared" si="40"/>
        <v>67.704507092739007</v>
      </c>
      <c r="O101">
        <f t="shared" si="41"/>
        <v>0.16745411815742747</v>
      </c>
      <c r="P101">
        <f t="shared" si="42"/>
        <v>3.5350799079475976</v>
      </c>
      <c r="Q101">
        <f t="shared" si="43"/>
        <v>0.16316897548307141</v>
      </c>
      <c r="R101">
        <f t="shared" si="44"/>
        <v>0.10235647933293768</v>
      </c>
      <c r="S101">
        <f t="shared" si="45"/>
        <v>190.4408027880387</v>
      </c>
      <c r="T101">
        <f t="shared" si="46"/>
        <v>25.319556556449978</v>
      </c>
      <c r="U101">
        <f t="shared" si="47"/>
        <v>25.319556556449978</v>
      </c>
      <c r="V101">
        <f t="shared" si="48"/>
        <v>3.2407624092982852</v>
      </c>
      <c r="W101">
        <f t="shared" si="49"/>
        <v>50.016551012061903</v>
      </c>
      <c r="X101">
        <f t="shared" si="50"/>
        <v>1.58718676179415</v>
      </c>
      <c r="Y101">
        <f t="shared" si="51"/>
        <v>3.1733230894137154</v>
      </c>
      <c r="Z101">
        <f t="shared" si="52"/>
        <v>1.6535756475041352</v>
      </c>
      <c r="AA101">
        <f t="shared" si="53"/>
        <v>-119.11925722782334</v>
      </c>
      <c r="AB101">
        <f t="shared" si="54"/>
        <v>-67.296187355237706</v>
      </c>
      <c r="AC101">
        <f t="shared" si="55"/>
        <v>-4.0325192644660728</v>
      </c>
      <c r="AD101">
        <f t="shared" si="56"/>
        <v>-7.1610594884106149E-3</v>
      </c>
      <c r="AE101">
        <f t="shared" si="57"/>
        <v>59.644548211577266</v>
      </c>
      <c r="AF101">
        <f t="shared" si="58"/>
        <v>2.7009249103173647</v>
      </c>
      <c r="AG101">
        <f t="shared" si="59"/>
        <v>32.335652525860581</v>
      </c>
      <c r="AH101">
        <v>737.62079611186402</v>
      </c>
      <c r="AI101">
        <v>675.50638787878802</v>
      </c>
      <c r="AJ101">
        <v>3.28350556416909</v>
      </c>
      <c r="AK101">
        <v>84.5062676990527</v>
      </c>
      <c r="AL101">
        <f t="shared" si="60"/>
        <v>2.7011169439415723</v>
      </c>
      <c r="AM101">
        <v>12.3255114559789</v>
      </c>
      <c r="AN101">
        <v>15.5137797202797</v>
      </c>
      <c r="AO101">
        <v>-8.7305359616741095E-6</v>
      </c>
      <c r="AP101">
        <v>123.873733639405</v>
      </c>
      <c r="AQ101">
        <v>35</v>
      </c>
      <c r="AR101">
        <v>7</v>
      </c>
      <c r="AS101">
        <f t="shared" si="61"/>
        <v>1</v>
      </c>
      <c r="AT101">
        <f t="shared" si="62"/>
        <v>0</v>
      </c>
      <c r="AU101">
        <f t="shared" si="63"/>
        <v>54407.216045556874</v>
      </c>
      <c r="AV101">
        <f t="shared" si="64"/>
        <v>1200.0050000000001</v>
      </c>
      <c r="AW101">
        <f t="shared" si="65"/>
        <v>1011.6044058007951</v>
      </c>
      <c r="AX101">
        <f t="shared" si="66"/>
        <v>0.84300015900000003</v>
      </c>
      <c r="AY101">
        <f t="shared" si="67"/>
        <v>0.15870000773999998</v>
      </c>
      <c r="AZ101">
        <v>6</v>
      </c>
      <c r="BA101">
        <v>0.5</v>
      </c>
      <c r="BB101" t="s">
        <v>345</v>
      </c>
      <c r="BC101">
        <v>2</v>
      </c>
      <c r="BD101" t="b">
        <v>1</v>
      </c>
      <c r="BE101">
        <v>1736449871</v>
      </c>
      <c r="BF101">
        <v>661.803</v>
      </c>
      <c r="BG101">
        <v>735.45500000000004</v>
      </c>
      <c r="BH101">
        <v>15.51455</v>
      </c>
      <c r="BI101">
        <v>12.326599999999999</v>
      </c>
      <c r="BJ101">
        <v>661.1155</v>
      </c>
      <c r="BK101">
        <v>15.455249999999999</v>
      </c>
      <c r="BL101">
        <v>500.45100000000002</v>
      </c>
      <c r="BM101">
        <v>102.202</v>
      </c>
      <c r="BN101">
        <v>0.10111299999999999</v>
      </c>
      <c r="BO101">
        <v>24.966449999999998</v>
      </c>
      <c r="BP101">
        <v>24.664000000000001</v>
      </c>
      <c r="BQ101">
        <v>999.9</v>
      </c>
      <c r="BR101">
        <v>0</v>
      </c>
      <c r="BS101">
        <v>0</v>
      </c>
      <c r="BT101">
        <v>9999.4</v>
      </c>
      <c r="BU101">
        <v>385.08499999999998</v>
      </c>
      <c r="BV101">
        <v>124.80800000000001</v>
      </c>
      <c r="BW101">
        <v>-73.651700000000005</v>
      </c>
      <c r="BX101">
        <v>672.23249999999996</v>
      </c>
      <c r="BY101">
        <v>744.63400000000001</v>
      </c>
      <c r="BZ101">
        <v>3.18797</v>
      </c>
      <c r="CA101">
        <v>735.45500000000004</v>
      </c>
      <c r="CB101">
        <v>12.326599999999999</v>
      </c>
      <c r="CC101">
        <v>1.585615</v>
      </c>
      <c r="CD101">
        <v>1.2598050000000001</v>
      </c>
      <c r="CE101">
        <v>13.819699999999999</v>
      </c>
      <c r="CF101">
        <v>10.32765</v>
      </c>
      <c r="CG101">
        <v>1200.0050000000001</v>
      </c>
      <c r="CH101">
        <v>0.90000049999999998</v>
      </c>
      <c r="CI101">
        <v>9.9999699999999997E-2</v>
      </c>
      <c r="CJ101">
        <v>20</v>
      </c>
      <c r="CK101">
        <v>23455.95</v>
      </c>
      <c r="CL101">
        <v>1736449596</v>
      </c>
      <c r="CM101" t="s">
        <v>346</v>
      </c>
      <c r="CN101">
        <v>1736449594</v>
      </c>
      <c r="CO101">
        <v>1736449596</v>
      </c>
      <c r="CP101">
        <v>2</v>
      </c>
      <c r="CQ101">
        <v>0.52600000000000002</v>
      </c>
      <c r="CR101">
        <v>-1.4999999999999999E-2</v>
      </c>
      <c r="CS101">
        <v>0.63</v>
      </c>
      <c r="CT101">
        <v>3.9E-2</v>
      </c>
      <c r="CU101">
        <v>200</v>
      </c>
      <c r="CV101">
        <v>13</v>
      </c>
      <c r="CW101">
        <v>0.21</v>
      </c>
      <c r="CX101">
        <v>0.03</v>
      </c>
      <c r="CY101">
        <v>-72.420564999999996</v>
      </c>
      <c r="CZ101">
        <v>-8.4931804511278592</v>
      </c>
      <c r="DA101">
        <v>0.82162705364112598</v>
      </c>
      <c r="DB101">
        <v>0</v>
      </c>
      <c r="DC101">
        <v>3.1952630000000002</v>
      </c>
      <c r="DD101">
        <v>-3.8770827067668802E-2</v>
      </c>
      <c r="DE101">
        <v>4.0592672984172502E-3</v>
      </c>
      <c r="DF101">
        <v>1</v>
      </c>
      <c r="DG101">
        <v>1</v>
      </c>
      <c r="DH101">
        <v>2</v>
      </c>
      <c r="DI101" t="s">
        <v>347</v>
      </c>
      <c r="DJ101">
        <v>3.11958</v>
      </c>
      <c r="DK101">
        <v>2.8006000000000002</v>
      </c>
      <c r="DL101">
        <v>0.14077799999999999</v>
      </c>
      <c r="DM101">
        <v>0.15281</v>
      </c>
      <c r="DN101">
        <v>8.6801900000000001E-2</v>
      </c>
      <c r="DO101">
        <v>7.4026099999999997E-2</v>
      </c>
      <c r="DP101">
        <v>23960.400000000001</v>
      </c>
      <c r="DQ101">
        <v>21834.1</v>
      </c>
      <c r="DR101">
        <v>26678.3</v>
      </c>
      <c r="DS101">
        <v>24113.7</v>
      </c>
      <c r="DT101">
        <v>33673.199999999997</v>
      </c>
      <c r="DU101">
        <v>32521</v>
      </c>
      <c r="DV101">
        <v>40338.1</v>
      </c>
      <c r="DW101">
        <v>38122.1</v>
      </c>
      <c r="DX101">
        <v>2.0148999999999999</v>
      </c>
      <c r="DY101">
        <v>2.2628499999999998</v>
      </c>
      <c r="DZ101">
        <v>0.13723199999999999</v>
      </c>
      <c r="EA101">
        <v>0</v>
      </c>
      <c r="EB101">
        <v>22.402899999999999</v>
      </c>
      <c r="EC101">
        <v>999.9</v>
      </c>
      <c r="ED101">
        <v>64.784999999999997</v>
      </c>
      <c r="EE101">
        <v>22.114000000000001</v>
      </c>
      <c r="EF101">
        <v>16.937799999999999</v>
      </c>
      <c r="EG101">
        <v>64.114800000000002</v>
      </c>
      <c r="EH101">
        <v>26.3462</v>
      </c>
      <c r="EI101">
        <v>1</v>
      </c>
      <c r="EJ101">
        <v>-0.40945100000000001</v>
      </c>
      <c r="EK101">
        <v>-4.2358099999999999</v>
      </c>
      <c r="EL101">
        <v>20.229700000000001</v>
      </c>
      <c r="EM101">
        <v>5.2638600000000002</v>
      </c>
      <c r="EN101">
        <v>12.007</v>
      </c>
      <c r="EO101">
        <v>4.9997499999999997</v>
      </c>
      <c r="EP101">
        <v>3.2869799999999998</v>
      </c>
      <c r="EQ101">
        <v>9999</v>
      </c>
      <c r="ER101">
        <v>9999</v>
      </c>
      <c r="ES101">
        <v>999.9</v>
      </c>
      <c r="ET101">
        <v>9999</v>
      </c>
      <c r="EU101">
        <v>1.8721699999999999</v>
      </c>
      <c r="EV101">
        <v>1.87304</v>
      </c>
      <c r="EW101">
        <v>1.8692899999999999</v>
      </c>
      <c r="EX101">
        <v>1.8749899999999999</v>
      </c>
      <c r="EY101">
        <v>1.87531</v>
      </c>
      <c r="EZ101">
        <v>1.87378</v>
      </c>
      <c r="FA101">
        <v>1.87225</v>
      </c>
      <c r="FB101">
        <v>1.87134</v>
      </c>
      <c r="FC101">
        <v>5</v>
      </c>
      <c r="FD101">
        <v>0</v>
      </c>
      <c r="FE101">
        <v>0</v>
      </c>
      <c r="FF101">
        <v>0</v>
      </c>
      <c r="FG101" t="s">
        <v>348</v>
      </c>
      <c r="FH101" t="s">
        <v>349</v>
      </c>
      <c r="FI101" t="s">
        <v>350</v>
      </c>
      <c r="FJ101" t="s">
        <v>350</v>
      </c>
      <c r="FK101" t="s">
        <v>350</v>
      </c>
      <c r="FL101" t="s">
        <v>350</v>
      </c>
      <c r="FM101">
        <v>0</v>
      </c>
      <c r="FN101">
        <v>100</v>
      </c>
      <c r="FO101">
        <v>100</v>
      </c>
      <c r="FP101">
        <v>0.68400000000000005</v>
      </c>
      <c r="FQ101">
        <v>5.9299999999999999E-2</v>
      </c>
      <c r="FR101">
        <v>0.34321388301456301</v>
      </c>
      <c r="FS101">
        <v>1.93526017593624E-3</v>
      </c>
      <c r="FT101">
        <v>-2.6352868309754201E-6</v>
      </c>
      <c r="FU101">
        <v>7.4988703689445403E-10</v>
      </c>
      <c r="FV101">
        <v>5.9295258707654903E-2</v>
      </c>
      <c r="FW101">
        <v>0</v>
      </c>
      <c r="FX101">
        <v>0</v>
      </c>
      <c r="FY101">
        <v>0</v>
      </c>
      <c r="FZ101">
        <v>1</v>
      </c>
      <c r="GA101">
        <v>1999</v>
      </c>
      <c r="GB101">
        <v>0</v>
      </c>
      <c r="GC101">
        <v>14</v>
      </c>
      <c r="GD101">
        <v>4.7</v>
      </c>
      <c r="GE101">
        <v>4.5999999999999996</v>
      </c>
      <c r="GF101">
        <v>1.79199</v>
      </c>
      <c r="GG101">
        <v>2.4877899999999999</v>
      </c>
      <c r="GH101">
        <v>1.5979000000000001</v>
      </c>
      <c r="GI101">
        <v>2.35229</v>
      </c>
      <c r="GJ101">
        <v>1.64917</v>
      </c>
      <c r="GK101">
        <v>2.36206</v>
      </c>
      <c r="GL101">
        <v>25.614100000000001</v>
      </c>
      <c r="GM101">
        <v>14.2546</v>
      </c>
      <c r="GN101">
        <v>19</v>
      </c>
      <c r="GO101">
        <v>453.57600000000002</v>
      </c>
      <c r="GP101">
        <v>637.96400000000006</v>
      </c>
      <c r="GQ101">
        <v>29.251300000000001</v>
      </c>
      <c r="GR101">
        <v>21.9725</v>
      </c>
      <c r="GS101">
        <v>30.000699999999998</v>
      </c>
      <c r="GT101">
        <v>21.911899999999999</v>
      </c>
      <c r="GU101">
        <v>21.8949</v>
      </c>
      <c r="GV101">
        <v>35.951999999999998</v>
      </c>
      <c r="GW101">
        <v>29.8766</v>
      </c>
      <c r="GX101">
        <v>100</v>
      </c>
      <c r="GY101">
        <v>29.300599999999999</v>
      </c>
      <c r="GZ101">
        <v>766.39599999999996</v>
      </c>
      <c r="HA101">
        <v>12.3401</v>
      </c>
      <c r="HB101">
        <v>101.309</v>
      </c>
      <c r="HC101">
        <v>101.29600000000001</v>
      </c>
    </row>
    <row r="102" spans="1:211" x14ac:dyDescent="0.2">
      <c r="A102">
        <v>86</v>
      </c>
      <c r="B102">
        <v>1736449875</v>
      </c>
      <c r="C102">
        <v>170</v>
      </c>
      <c r="D102" t="s">
        <v>519</v>
      </c>
      <c r="E102" t="s">
        <v>520</v>
      </c>
      <c r="F102">
        <v>2</v>
      </c>
      <c r="G102">
        <v>1736449874</v>
      </c>
      <c r="H102">
        <f t="shared" si="34"/>
        <v>2.6964629658654017E-3</v>
      </c>
      <c r="I102">
        <f t="shared" si="35"/>
        <v>2.6964629658654018</v>
      </c>
      <c r="J102">
        <f t="shared" si="36"/>
        <v>32.641229530197876</v>
      </c>
      <c r="K102">
        <f t="shared" si="37"/>
        <v>671.40300000000002</v>
      </c>
      <c r="L102">
        <f t="shared" si="38"/>
        <v>338.87571639388773</v>
      </c>
      <c r="M102">
        <f t="shared" si="39"/>
        <v>34.667369292742961</v>
      </c>
      <c r="N102">
        <f t="shared" si="40"/>
        <v>68.685286726775104</v>
      </c>
      <c r="O102">
        <f t="shared" si="41"/>
        <v>0.16728293752845108</v>
      </c>
      <c r="P102">
        <f t="shared" si="42"/>
        <v>3.539955871001601</v>
      </c>
      <c r="Q102">
        <f t="shared" si="43"/>
        <v>0.16301215941251254</v>
      </c>
      <c r="R102">
        <f t="shared" si="44"/>
        <v>0.10225723054489214</v>
      </c>
      <c r="S102">
        <f t="shared" si="45"/>
        <v>190.438413</v>
      </c>
      <c r="T102">
        <f t="shared" si="46"/>
        <v>25.31125236573688</v>
      </c>
      <c r="U102">
        <f t="shared" si="47"/>
        <v>25.31125236573688</v>
      </c>
      <c r="V102">
        <f t="shared" si="48"/>
        <v>3.2391621395660453</v>
      </c>
      <c r="W102">
        <f t="shared" si="49"/>
        <v>50.032793878481527</v>
      </c>
      <c r="X102">
        <f t="shared" si="50"/>
        <v>1.5868644645908898</v>
      </c>
      <c r="Y102">
        <f t="shared" si="51"/>
        <v>3.1716487159302535</v>
      </c>
      <c r="Z102">
        <f t="shared" si="52"/>
        <v>1.6522976749751555</v>
      </c>
      <c r="AA102">
        <f t="shared" si="53"/>
        <v>-118.91401679466422</v>
      </c>
      <c r="AB102">
        <f t="shared" si="54"/>
        <v>-67.493175081111616</v>
      </c>
      <c r="AC102">
        <f t="shared" si="55"/>
        <v>-4.0384039212702687</v>
      </c>
      <c r="AD102">
        <f t="shared" si="56"/>
        <v>-7.182797046098699E-3</v>
      </c>
      <c r="AE102">
        <f t="shared" si="57"/>
        <v>60.048339007855674</v>
      </c>
      <c r="AF102">
        <f t="shared" si="58"/>
        <v>2.6932125297984744</v>
      </c>
      <c r="AG102">
        <f t="shared" si="59"/>
        <v>32.641229530197876</v>
      </c>
      <c r="AH102">
        <v>744.35027165066799</v>
      </c>
      <c r="AI102">
        <v>681.98053939393901</v>
      </c>
      <c r="AJ102">
        <v>3.2565342203969898</v>
      </c>
      <c r="AK102">
        <v>84.5062676990527</v>
      </c>
      <c r="AL102">
        <f t="shared" si="60"/>
        <v>2.6964629658654018</v>
      </c>
      <c r="AM102">
        <v>12.3252309487841</v>
      </c>
      <c r="AN102">
        <v>15.5116923076923</v>
      </c>
      <c r="AO102">
        <v>-1.17802094765607E-5</v>
      </c>
      <c r="AP102">
        <v>123.873733639405</v>
      </c>
      <c r="AQ102">
        <v>36</v>
      </c>
      <c r="AR102">
        <v>7</v>
      </c>
      <c r="AS102">
        <f t="shared" si="61"/>
        <v>1</v>
      </c>
      <c r="AT102">
        <f t="shared" si="62"/>
        <v>0</v>
      </c>
      <c r="AU102">
        <f t="shared" si="63"/>
        <v>54516.308904857673</v>
      </c>
      <c r="AV102">
        <f t="shared" si="64"/>
        <v>1199.99</v>
      </c>
      <c r="AW102">
        <f t="shared" si="65"/>
        <v>1011.5915699999999</v>
      </c>
      <c r="AX102">
        <f t="shared" si="66"/>
        <v>0.84299999999999997</v>
      </c>
      <c r="AY102">
        <f t="shared" si="67"/>
        <v>0.15870000000000001</v>
      </c>
      <c r="AZ102">
        <v>6</v>
      </c>
      <c r="BA102">
        <v>0.5</v>
      </c>
      <c r="BB102" t="s">
        <v>345</v>
      </c>
      <c r="BC102">
        <v>2</v>
      </c>
      <c r="BD102" t="b">
        <v>1</v>
      </c>
      <c r="BE102">
        <v>1736449874</v>
      </c>
      <c r="BF102">
        <v>671.40300000000002</v>
      </c>
      <c r="BG102">
        <v>745.649</v>
      </c>
      <c r="BH102">
        <v>15.511699999999999</v>
      </c>
      <c r="BI102">
        <v>12.3292</v>
      </c>
      <c r="BJ102">
        <v>670.721</v>
      </c>
      <c r="BK102">
        <v>15.452400000000001</v>
      </c>
      <c r="BL102">
        <v>499.87799999999999</v>
      </c>
      <c r="BM102">
        <v>102.202</v>
      </c>
      <c r="BN102">
        <v>9.9131700000000003E-2</v>
      </c>
      <c r="BO102">
        <v>24.957599999999999</v>
      </c>
      <c r="BP102">
        <v>24.654199999999999</v>
      </c>
      <c r="BQ102">
        <v>999.9</v>
      </c>
      <c r="BR102">
        <v>0</v>
      </c>
      <c r="BS102">
        <v>0</v>
      </c>
      <c r="BT102">
        <v>10020</v>
      </c>
      <c r="BU102">
        <v>385.03100000000001</v>
      </c>
      <c r="BV102">
        <v>125.246</v>
      </c>
      <c r="BW102">
        <v>-74.246300000000005</v>
      </c>
      <c r="BX102">
        <v>681.98099999999999</v>
      </c>
      <c r="BY102">
        <v>754.95699999999999</v>
      </c>
      <c r="BZ102">
        <v>3.1824400000000002</v>
      </c>
      <c r="CA102">
        <v>745.649</v>
      </c>
      <c r="CB102">
        <v>12.3292</v>
      </c>
      <c r="CC102">
        <v>1.5853200000000001</v>
      </c>
      <c r="CD102">
        <v>1.26007</v>
      </c>
      <c r="CE102">
        <v>13.816800000000001</v>
      </c>
      <c r="CF102">
        <v>10.3308</v>
      </c>
      <c r="CG102">
        <v>1199.99</v>
      </c>
      <c r="CH102">
        <v>0.9</v>
      </c>
      <c r="CI102">
        <v>0.1</v>
      </c>
      <c r="CJ102">
        <v>20</v>
      </c>
      <c r="CK102">
        <v>23455.7</v>
      </c>
      <c r="CL102">
        <v>1736449596</v>
      </c>
      <c r="CM102" t="s">
        <v>346</v>
      </c>
      <c r="CN102">
        <v>1736449594</v>
      </c>
      <c r="CO102">
        <v>1736449596</v>
      </c>
      <c r="CP102">
        <v>2</v>
      </c>
      <c r="CQ102">
        <v>0.52600000000000002</v>
      </c>
      <c r="CR102">
        <v>-1.4999999999999999E-2</v>
      </c>
      <c r="CS102">
        <v>0.63</v>
      </c>
      <c r="CT102">
        <v>3.9E-2</v>
      </c>
      <c r="CU102">
        <v>200</v>
      </c>
      <c r="CV102">
        <v>13</v>
      </c>
      <c r="CW102">
        <v>0.21</v>
      </c>
      <c r="CX102">
        <v>0.03</v>
      </c>
      <c r="CY102">
        <v>-72.703064999999995</v>
      </c>
      <c r="CZ102">
        <v>-8.3160857142857001</v>
      </c>
      <c r="DA102">
        <v>0.80458364653713699</v>
      </c>
      <c r="DB102">
        <v>0</v>
      </c>
      <c r="DC102">
        <v>3.1937885000000001</v>
      </c>
      <c r="DD102">
        <v>-4.69403007518795E-2</v>
      </c>
      <c r="DE102">
        <v>4.8107309995466902E-3</v>
      </c>
      <c r="DF102">
        <v>1</v>
      </c>
      <c r="DG102">
        <v>1</v>
      </c>
      <c r="DH102">
        <v>2</v>
      </c>
      <c r="DI102" t="s">
        <v>347</v>
      </c>
      <c r="DJ102">
        <v>3.1192600000000001</v>
      </c>
      <c r="DK102">
        <v>2.7995899999999998</v>
      </c>
      <c r="DL102">
        <v>0.141707</v>
      </c>
      <c r="DM102">
        <v>0.15374499999999999</v>
      </c>
      <c r="DN102">
        <v>8.6795700000000003E-2</v>
      </c>
      <c r="DO102">
        <v>7.4030700000000005E-2</v>
      </c>
      <c r="DP102">
        <v>23934.5</v>
      </c>
      <c r="DQ102">
        <v>21810.2</v>
      </c>
      <c r="DR102">
        <v>26678.3</v>
      </c>
      <c r="DS102">
        <v>24113.8</v>
      </c>
      <c r="DT102">
        <v>33673.599999999999</v>
      </c>
      <c r="DU102">
        <v>32521.1</v>
      </c>
      <c r="DV102">
        <v>40338.199999999997</v>
      </c>
      <c r="DW102">
        <v>38122.300000000003</v>
      </c>
      <c r="DX102">
        <v>2.0137999999999998</v>
      </c>
      <c r="DY102">
        <v>2.2632500000000002</v>
      </c>
      <c r="DZ102">
        <v>0.13647599999999999</v>
      </c>
      <c r="EA102">
        <v>0</v>
      </c>
      <c r="EB102">
        <v>22.4023</v>
      </c>
      <c r="EC102">
        <v>999.9</v>
      </c>
      <c r="ED102">
        <v>64.784999999999997</v>
      </c>
      <c r="EE102">
        <v>22.114000000000001</v>
      </c>
      <c r="EF102">
        <v>16.936800000000002</v>
      </c>
      <c r="EG102">
        <v>63.674799999999998</v>
      </c>
      <c r="EH102">
        <v>26.133800000000001</v>
      </c>
      <c r="EI102">
        <v>1</v>
      </c>
      <c r="EJ102">
        <v>-0.40925600000000001</v>
      </c>
      <c r="EK102">
        <v>-4.1740899999999996</v>
      </c>
      <c r="EL102">
        <v>20.2316</v>
      </c>
      <c r="EM102">
        <v>5.26356</v>
      </c>
      <c r="EN102">
        <v>12.007099999999999</v>
      </c>
      <c r="EO102">
        <v>4.9997999999999996</v>
      </c>
      <c r="EP102">
        <v>3.2869799999999998</v>
      </c>
      <c r="EQ102">
        <v>9999</v>
      </c>
      <c r="ER102">
        <v>9999</v>
      </c>
      <c r="ES102">
        <v>999.9</v>
      </c>
      <c r="ET102">
        <v>9999</v>
      </c>
      <c r="EU102">
        <v>1.87215</v>
      </c>
      <c r="EV102">
        <v>1.87304</v>
      </c>
      <c r="EW102">
        <v>1.8692599999999999</v>
      </c>
      <c r="EX102">
        <v>1.8749899999999999</v>
      </c>
      <c r="EY102">
        <v>1.87531</v>
      </c>
      <c r="EZ102">
        <v>1.8737699999999999</v>
      </c>
      <c r="FA102">
        <v>1.87225</v>
      </c>
      <c r="FB102">
        <v>1.87134</v>
      </c>
      <c r="FC102">
        <v>5</v>
      </c>
      <c r="FD102">
        <v>0</v>
      </c>
      <c r="FE102">
        <v>0</v>
      </c>
      <c r="FF102">
        <v>0</v>
      </c>
      <c r="FG102" t="s">
        <v>348</v>
      </c>
      <c r="FH102" t="s">
        <v>349</v>
      </c>
      <c r="FI102" t="s">
        <v>350</v>
      </c>
      <c r="FJ102" t="s">
        <v>350</v>
      </c>
      <c r="FK102" t="s">
        <v>350</v>
      </c>
      <c r="FL102" t="s">
        <v>350</v>
      </c>
      <c r="FM102">
        <v>0</v>
      </c>
      <c r="FN102">
        <v>100</v>
      </c>
      <c r="FO102">
        <v>100</v>
      </c>
      <c r="FP102">
        <v>0.68</v>
      </c>
      <c r="FQ102">
        <v>5.9299999999999999E-2</v>
      </c>
      <c r="FR102">
        <v>0.34321388301456301</v>
      </c>
      <c r="FS102">
        <v>1.93526017593624E-3</v>
      </c>
      <c r="FT102">
        <v>-2.6352868309754201E-6</v>
      </c>
      <c r="FU102">
        <v>7.4988703689445403E-10</v>
      </c>
      <c r="FV102">
        <v>5.9295258707654903E-2</v>
      </c>
      <c r="FW102">
        <v>0</v>
      </c>
      <c r="FX102">
        <v>0</v>
      </c>
      <c r="FY102">
        <v>0</v>
      </c>
      <c r="FZ102">
        <v>1</v>
      </c>
      <c r="GA102">
        <v>1999</v>
      </c>
      <c r="GB102">
        <v>0</v>
      </c>
      <c r="GC102">
        <v>14</v>
      </c>
      <c r="GD102">
        <v>4.7</v>
      </c>
      <c r="GE102">
        <v>4.7</v>
      </c>
      <c r="GF102">
        <v>1.80298</v>
      </c>
      <c r="GG102">
        <v>2.47803</v>
      </c>
      <c r="GH102">
        <v>1.5979000000000001</v>
      </c>
      <c r="GI102">
        <v>2.35229</v>
      </c>
      <c r="GJ102">
        <v>1.64917</v>
      </c>
      <c r="GK102">
        <v>2.3547400000000001</v>
      </c>
      <c r="GL102">
        <v>25.614100000000001</v>
      </c>
      <c r="GM102">
        <v>14.263400000000001</v>
      </c>
      <c r="GN102">
        <v>19</v>
      </c>
      <c r="GO102">
        <v>452.935</v>
      </c>
      <c r="GP102">
        <v>638.298</v>
      </c>
      <c r="GQ102">
        <v>29.2819</v>
      </c>
      <c r="GR102">
        <v>21.9727</v>
      </c>
      <c r="GS102">
        <v>30.000599999999999</v>
      </c>
      <c r="GT102">
        <v>21.912099999999999</v>
      </c>
      <c r="GU102">
        <v>21.895600000000002</v>
      </c>
      <c r="GV102">
        <v>36.1907</v>
      </c>
      <c r="GW102">
        <v>29.8766</v>
      </c>
      <c r="GX102">
        <v>100</v>
      </c>
      <c r="GY102">
        <v>29.3263</v>
      </c>
      <c r="GZ102">
        <v>773.15899999999999</v>
      </c>
      <c r="HA102">
        <v>12.344799999999999</v>
      </c>
      <c r="HB102">
        <v>101.309</v>
      </c>
      <c r="HC102">
        <v>101.297</v>
      </c>
    </row>
    <row r="103" spans="1:211" x14ac:dyDescent="0.2">
      <c r="A103">
        <v>87</v>
      </c>
      <c r="B103">
        <v>1736449877</v>
      </c>
      <c r="C103">
        <v>172</v>
      </c>
      <c r="D103" t="s">
        <v>521</v>
      </c>
      <c r="E103" t="s">
        <v>522</v>
      </c>
      <c r="F103">
        <v>2</v>
      </c>
      <c r="G103">
        <v>1736449875</v>
      </c>
      <c r="H103">
        <f t="shared" si="34"/>
        <v>2.6939827374462795E-3</v>
      </c>
      <c r="I103">
        <f t="shared" si="35"/>
        <v>2.6939827374462797</v>
      </c>
      <c r="J103">
        <f t="shared" si="36"/>
        <v>32.991475387081948</v>
      </c>
      <c r="K103">
        <f t="shared" si="37"/>
        <v>674.60500000000002</v>
      </c>
      <c r="L103">
        <f t="shared" si="38"/>
        <v>338.32952684353614</v>
      </c>
      <c r="M103">
        <f t="shared" si="39"/>
        <v>34.611443952176543</v>
      </c>
      <c r="N103">
        <f t="shared" si="40"/>
        <v>69.012756188306497</v>
      </c>
      <c r="O103">
        <f t="shared" si="41"/>
        <v>0.16713067624227149</v>
      </c>
      <c r="P103">
        <f t="shared" si="42"/>
        <v>3.5395064381881562</v>
      </c>
      <c r="Q103">
        <f t="shared" si="43"/>
        <v>0.16286703599168556</v>
      </c>
      <c r="R103">
        <f t="shared" si="44"/>
        <v>0.10216590918552236</v>
      </c>
      <c r="S103">
        <f t="shared" si="45"/>
        <v>190.43915221222619</v>
      </c>
      <c r="T103">
        <f t="shared" si="46"/>
        <v>25.310689511247968</v>
      </c>
      <c r="U103">
        <f t="shared" si="47"/>
        <v>25.310689511247968</v>
      </c>
      <c r="V103">
        <f t="shared" si="48"/>
        <v>3.2390536989576768</v>
      </c>
      <c r="W103">
        <f t="shared" si="49"/>
        <v>50.0343797085714</v>
      </c>
      <c r="X103">
        <f t="shared" si="50"/>
        <v>1.5868059281360949</v>
      </c>
      <c r="Y103">
        <f t="shared" si="51"/>
        <v>3.1714311986649029</v>
      </c>
      <c r="Z103">
        <f t="shared" si="52"/>
        <v>1.6522477708215819</v>
      </c>
      <c r="AA103">
        <f t="shared" si="53"/>
        <v>-118.80463872138093</v>
      </c>
      <c r="AB103">
        <f t="shared" si="54"/>
        <v>-67.596646352328094</v>
      </c>
      <c r="AC103">
        <f t="shared" si="55"/>
        <v>-4.0450737594610047</v>
      </c>
      <c r="AD103">
        <f t="shared" si="56"/>
        <v>-7.2066209438190754E-3</v>
      </c>
      <c r="AE103">
        <f t="shared" si="57"/>
        <v>60.147445448193622</v>
      </c>
      <c r="AF103">
        <f t="shared" si="58"/>
        <v>2.6926744251174957</v>
      </c>
      <c r="AG103">
        <f t="shared" si="59"/>
        <v>32.991475387081948</v>
      </c>
      <c r="AH103">
        <v>751.19835294344205</v>
      </c>
      <c r="AI103">
        <v>688.47426666666695</v>
      </c>
      <c r="AJ103">
        <v>3.24633939721627</v>
      </c>
      <c r="AK103">
        <v>84.5062676990527</v>
      </c>
      <c r="AL103">
        <f t="shared" si="60"/>
        <v>2.6939827374462797</v>
      </c>
      <c r="AM103">
        <v>12.3266693213282</v>
      </c>
      <c r="AN103">
        <v>15.5101993006993</v>
      </c>
      <c r="AO103">
        <v>-1.28112631285948E-5</v>
      </c>
      <c r="AP103">
        <v>123.873733639405</v>
      </c>
      <c r="AQ103">
        <v>36</v>
      </c>
      <c r="AR103">
        <v>7</v>
      </c>
      <c r="AS103">
        <f t="shared" si="61"/>
        <v>1</v>
      </c>
      <c r="AT103">
        <f t="shared" si="62"/>
        <v>0</v>
      </c>
      <c r="AU103">
        <f t="shared" si="63"/>
        <v>54506.609071130588</v>
      </c>
      <c r="AV103">
        <f t="shared" si="64"/>
        <v>1199.9949999999999</v>
      </c>
      <c r="AW103">
        <f t="shared" si="65"/>
        <v>1011.5955762008699</v>
      </c>
      <c r="AX103">
        <f t="shared" si="66"/>
        <v>0.84299982600000001</v>
      </c>
      <c r="AY103">
        <f t="shared" si="67"/>
        <v>0.15869995476000001</v>
      </c>
      <c r="AZ103">
        <v>6</v>
      </c>
      <c r="BA103">
        <v>0.5</v>
      </c>
      <c r="BB103" t="s">
        <v>345</v>
      </c>
      <c r="BC103">
        <v>2</v>
      </c>
      <c r="BD103" t="b">
        <v>1</v>
      </c>
      <c r="BE103">
        <v>1736449875</v>
      </c>
      <c r="BF103">
        <v>674.60500000000002</v>
      </c>
      <c r="BG103">
        <v>748.97950000000003</v>
      </c>
      <c r="BH103">
        <v>15.511150000000001</v>
      </c>
      <c r="BI103">
        <v>12.3293</v>
      </c>
      <c r="BJ103">
        <v>673.92499999999995</v>
      </c>
      <c r="BK103">
        <v>15.45185</v>
      </c>
      <c r="BL103">
        <v>499.88049999999998</v>
      </c>
      <c r="BM103">
        <v>102.202</v>
      </c>
      <c r="BN103">
        <v>9.8985299999999998E-2</v>
      </c>
      <c r="BO103">
        <v>24.95645</v>
      </c>
      <c r="BP103">
        <v>24.643799999999999</v>
      </c>
      <c r="BQ103">
        <v>999.9</v>
      </c>
      <c r="BR103">
        <v>0</v>
      </c>
      <c r="BS103">
        <v>0</v>
      </c>
      <c r="BT103">
        <v>10018.1</v>
      </c>
      <c r="BU103">
        <v>385.00749999999999</v>
      </c>
      <c r="BV103">
        <v>125.273</v>
      </c>
      <c r="BW103">
        <v>-74.374549999999999</v>
      </c>
      <c r="BX103">
        <v>685.23350000000005</v>
      </c>
      <c r="BY103">
        <v>758.32899999999995</v>
      </c>
      <c r="BZ103">
        <v>3.1818499999999998</v>
      </c>
      <c r="CA103">
        <v>748.97950000000003</v>
      </c>
      <c r="CB103">
        <v>12.3293</v>
      </c>
      <c r="CC103">
        <v>1.58527</v>
      </c>
      <c r="CD103">
        <v>1.2600800000000001</v>
      </c>
      <c r="CE103">
        <v>13.81635</v>
      </c>
      <c r="CF103">
        <v>10.33095</v>
      </c>
      <c r="CG103">
        <v>1199.9949999999999</v>
      </c>
      <c r="CH103">
        <v>0.9</v>
      </c>
      <c r="CI103">
        <v>9.99998E-2</v>
      </c>
      <c r="CJ103">
        <v>20</v>
      </c>
      <c r="CK103">
        <v>23455.7</v>
      </c>
      <c r="CL103">
        <v>1736449596</v>
      </c>
      <c r="CM103" t="s">
        <v>346</v>
      </c>
      <c r="CN103">
        <v>1736449594</v>
      </c>
      <c r="CO103">
        <v>1736449596</v>
      </c>
      <c r="CP103">
        <v>2</v>
      </c>
      <c r="CQ103">
        <v>0.52600000000000002</v>
      </c>
      <c r="CR103">
        <v>-1.4999999999999999E-2</v>
      </c>
      <c r="CS103">
        <v>0.63</v>
      </c>
      <c r="CT103">
        <v>3.9E-2</v>
      </c>
      <c r="CU103">
        <v>200</v>
      </c>
      <c r="CV103">
        <v>13</v>
      </c>
      <c r="CW103">
        <v>0.21</v>
      </c>
      <c r="CX103">
        <v>0.03</v>
      </c>
      <c r="CY103">
        <v>-72.99436</v>
      </c>
      <c r="CZ103">
        <v>-8.3169293233081305</v>
      </c>
      <c r="DA103">
        <v>0.80467909342793298</v>
      </c>
      <c r="DB103">
        <v>0</v>
      </c>
      <c r="DC103">
        <v>3.1921179999999998</v>
      </c>
      <c r="DD103">
        <v>-5.5862255639101098E-2</v>
      </c>
      <c r="DE103">
        <v>5.6009906266659502E-3</v>
      </c>
      <c r="DF103">
        <v>1</v>
      </c>
      <c r="DG103">
        <v>1</v>
      </c>
      <c r="DH103">
        <v>2</v>
      </c>
      <c r="DI103" t="s">
        <v>347</v>
      </c>
      <c r="DJ103">
        <v>3.1187200000000002</v>
      </c>
      <c r="DK103">
        <v>2.7997999999999998</v>
      </c>
      <c r="DL103">
        <v>0.14263200000000001</v>
      </c>
      <c r="DM103">
        <v>0.15465899999999999</v>
      </c>
      <c r="DN103">
        <v>8.6791400000000005E-2</v>
      </c>
      <c r="DO103">
        <v>7.4033500000000002E-2</v>
      </c>
      <c r="DP103">
        <v>23908.7</v>
      </c>
      <c r="DQ103">
        <v>21786.9</v>
      </c>
      <c r="DR103">
        <v>26678.2</v>
      </c>
      <c r="DS103">
        <v>24114.1</v>
      </c>
      <c r="DT103">
        <v>33673.800000000003</v>
      </c>
      <c r="DU103">
        <v>32521.4</v>
      </c>
      <c r="DV103">
        <v>40338.199999999997</v>
      </c>
      <c r="DW103">
        <v>38122.699999999997</v>
      </c>
      <c r="DX103">
        <v>2.01275</v>
      </c>
      <c r="DY103">
        <v>2.2636699999999998</v>
      </c>
      <c r="DZ103">
        <v>0.13551099999999999</v>
      </c>
      <c r="EA103">
        <v>0</v>
      </c>
      <c r="EB103">
        <v>22.400600000000001</v>
      </c>
      <c r="EC103">
        <v>999.9</v>
      </c>
      <c r="ED103">
        <v>64.808999999999997</v>
      </c>
      <c r="EE103">
        <v>22.114000000000001</v>
      </c>
      <c r="EF103">
        <v>16.944500000000001</v>
      </c>
      <c r="EG103">
        <v>64.1648</v>
      </c>
      <c r="EH103">
        <v>26.6587</v>
      </c>
      <c r="EI103">
        <v>1</v>
      </c>
      <c r="EJ103">
        <v>-0.40938799999999997</v>
      </c>
      <c r="EK103">
        <v>-4.1763599999999999</v>
      </c>
      <c r="EL103">
        <v>20.231999999999999</v>
      </c>
      <c r="EM103">
        <v>5.2641600000000004</v>
      </c>
      <c r="EN103">
        <v>12.007099999999999</v>
      </c>
      <c r="EO103">
        <v>4.9999500000000001</v>
      </c>
      <c r="EP103">
        <v>3.2869999999999999</v>
      </c>
      <c r="EQ103">
        <v>9999</v>
      </c>
      <c r="ER103">
        <v>9999</v>
      </c>
      <c r="ES103">
        <v>999.9</v>
      </c>
      <c r="ET103">
        <v>9999</v>
      </c>
      <c r="EU103">
        <v>1.87215</v>
      </c>
      <c r="EV103">
        <v>1.87304</v>
      </c>
      <c r="EW103">
        <v>1.8692299999999999</v>
      </c>
      <c r="EX103">
        <v>1.87497</v>
      </c>
      <c r="EY103">
        <v>1.87531</v>
      </c>
      <c r="EZ103">
        <v>1.87375</v>
      </c>
      <c r="FA103">
        <v>1.87225</v>
      </c>
      <c r="FB103">
        <v>1.87134</v>
      </c>
      <c r="FC103">
        <v>5</v>
      </c>
      <c r="FD103">
        <v>0</v>
      </c>
      <c r="FE103">
        <v>0</v>
      </c>
      <c r="FF103">
        <v>0</v>
      </c>
      <c r="FG103" t="s">
        <v>348</v>
      </c>
      <c r="FH103" t="s">
        <v>349</v>
      </c>
      <c r="FI103" t="s">
        <v>350</v>
      </c>
      <c r="FJ103" t="s">
        <v>350</v>
      </c>
      <c r="FK103" t="s">
        <v>350</v>
      </c>
      <c r="FL103" t="s">
        <v>350</v>
      </c>
      <c r="FM103">
        <v>0</v>
      </c>
      <c r="FN103">
        <v>100</v>
      </c>
      <c r="FO103">
        <v>100</v>
      </c>
      <c r="FP103">
        <v>0.67600000000000005</v>
      </c>
      <c r="FQ103">
        <v>5.9299999999999999E-2</v>
      </c>
      <c r="FR103">
        <v>0.34321388301456301</v>
      </c>
      <c r="FS103">
        <v>1.93526017593624E-3</v>
      </c>
      <c r="FT103">
        <v>-2.6352868309754201E-6</v>
      </c>
      <c r="FU103">
        <v>7.4988703689445403E-10</v>
      </c>
      <c r="FV103">
        <v>5.9295258707654903E-2</v>
      </c>
      <c r="FW103">
        <v>0</v>
      </c>
      <c r="FX103">
        <v>0</v>
      </c>
      <c r="FY103">
        <v>0</v>
      </c>
      <c r="FZ103">
        <v>1</v>
      </c>
      <c r="GA103">
        <v>1999</v>
      </c>
      <c r="GB103">
        <v>0</v>
      </c>
      <c r="GC103">
        <v>14</v>
      </c>
      <c r="GD103">
        <v>4.7</v>
      </c>
      <c r="GE103">
        <v>4.7</v>
      </c>
      <c r="GF103">
        <v>1.8151900000000001</v>
      </c>
      <c r="GG103">
        <v>2.4719199999999999</v>
      </c>
      <c r="GH103">
        <v>1.5979000000000001</v>
      </c>
      <c r="GI103">
        <v>2.35229</v>
      </c>
      <c r="GJ103">
        <v>1.64917</v>
      </c>
      <c r="GK103">
        <v>2.49512</v>
      </c>
      <c r="GL103">
        <v>25.593599999999999</v>
      </c>
      <c r="GM103">
        <v>14.2721</v>
      </c>
      <c r="GN103">
        <v>19</v>
      </c>
      <c r="GO103">
        <v>452.334</v>
      </c>
      <c r="GP103">
        <v>638.66</v>
      </c>
      <c r="GQ103">
        <v>29.304300000000001</v>
      </c>
      <c r="GR103">
        <v>21.973700000000001</v>
      </c>
      <c r="GS103">
        <v>30.000299999999999</v>
      </c>
      <c r="GT103">
        <v>21.9131</v>
      </c>
      <c r="GU103">
        <v>21.8965</v>
      </c>
      <c r="GV103">
        <v>36.438699999999997</v>
      </c>
      <c r="GW103">
        <v>29.8766</v>
      </c>
      <c r="GX103">
        <v>100</v>
      </c>
      <c r="GY103">
        <v>29.3263</v>
      </c>
      <c r="GZ103">
        <v>779.91499999999996</v>
      </c>
      <c r="HA103">
        <v>12.3453</v>
      </c>
      <c r="HB103">
        <v>101.309</v>
      </c>
      <c r="HC103">
        <v>101.298</v>
      </c>
    </row>
    <row r="104" spans="1:211" x14ac:dyDescent="0.2">
      <c r="A104">
        <v>88</v>
      </c>
      <c r="B104">
        <v>1736449879</v>
      </c>
      <c r="C104">
        <v>174</v>
      </c>
      <c r="D104" t="s">
        <v>523</v>
      </c>
      <c r="E104" t="s">
        <v>524</v>
      </c>
      <c r="F104">
        <v>2</v>
      </c>
      <c r="G104">
        <v>1736449878</v>
      </c>
      <c r="H104">
        <f t="shared" si="34"/>
        <v>2.6905695295731586E-3</v>
      </c>
      <c r="I104">
        <f t="shared" si="35"/>
        <v>2.6905695295731586</v>
      </c>
      <c r="J104">
        <f t="shared" si="36"/>
        <v>33.195559510133336</v>
      </c>
      <c r="K104">
        <f t="shared" si="37"/>
        <v>684.23099999999999</v>
      </c>
      <c r="L104">
        <f t="shared" si="38"/>
        <v>345.4652964682794</v>
      </c>
      <c r="M104">
        <f t="shared" si="39"/>
        <v>35.342090381349543</v>
      </c>
      <c r="N104">
        <f t="shared" si="40"/>
        <v>69.998793195546298</v>
      </c>
      <c r="O104">
        <f t="shared" si="41"/>
        <v>0.16698917935448562</v>
      </c>
      <c r="P104">
        <f t="shared" si="42"/>
        <v>3.5355294171352871</v>
      </c>
      <c r="Q104">
        <f t="shared" si="43"/>
        <v>0.16272799998155851</v>
      </c>
      <c r="R104">
        <f t="shared" si="44"/>
        <v>0.10207879336548978</v>
      </c>
      <c r="S104">
        <f t="shared" si="45"/>
        <v>190.44</v>
      </c>
      <c r="T104">
        <f t="shared" si="46"/>
        <v>25.306565895582946</v>
      </c>
      <c r="U104">
        <f t="shared" si="47"/>
        <v>25.306565895582946</v>
      </c>
      <c r="V104">
        <f t="shared" si="48"/>
        <v>3.2382593321193922</v>
      </c>
      <c r="W104">
        <f t="shared" si="49"/>
        <v>50.04532227453263</v>
      </c>
      <c r="X104">
        <f t="shared" si="50"/>
        <v>1.5866560901026201</v>
      </c>
      <c r="Y104">
        <f t="shared" si="51"/>
        <v>3.1704383506588933</v>
      </c>
      <c r="Z104">
        <f t="shared" si="52"/>
        <v>1.6516032420167721</v>
      </c>
      <c r="AA104">
        <f t="shared" si="53"/>
        <v>-118.6541162541763</v>
      </c>
      <c r="AB104">
        <f t="shared" si="54"/>
        <v>-67.735391415891215</v>
      </c>
      <c r="AC104">
        <f t="shared" si="55"/>
        <v>-4.0577446166882467</v>
      </c>
      <c r="AD104">
        <f t="shared" si="56"/>
        <v>-7.2522867557580639E-3</v>
      </c>
      <c r="AE104">
        <f t="shared" si="57"/>
        <v>60.191775142278459</v>
      </c>
      <c r="AF104">
        <f t="shared" si="58"/>
        <v>2.6890595053252238</v>
      </c>
      <c r="AG104">
        <f t="shared" si="59"/>
        <v>33.195559510133336</v>
      </c>
      <c r="AH104">
        <v>758.04309118150297</v>
      </c>
      <c r="AI104">
        <v>695.00052121212104</v>
      </c>
      <c r="AJ104">
        <v>3.2531754306114302</v>
      </c>
      <c r="AK104">
        <v>84.5062676990527</v>
      </c>
      <c r="AL104">
        <f t="shared" si="60"/>
        <v>2.6905695295731586</v>
      </c>
      <c r="AM104">
        <v>12.328649999903901</v>
      </c>
      <c r="AN104">
        <v>15.5092685314685</v>
      </c>
      <c r="AO104">
        <v>-1.3023097085693501E-5</v>
      </c>
      <c r="AP104">
        <v>123.873733639405</v>
      </c>
      <c r="AQ104">
        <v>36</v>
      </c>
      <c r="AR104">
        <v>7</v>
      </c>
      <c r="AS104">
        <f t="shared" si="61"/>
        <v>1</v>
      </c>
      <c r="AT104">
        <f t="shared" si="62"/>
        <v>0</v>
      </c>
      <c r="AU104">
        <f t="shared" si="63"/>
        <v>54419.927191698349</v>
      </c>
      <c r="AV104">
        <f t="shared" si="64"/>
        <v>1200</v>
      </c>
      <c r="AW104">
        <f t="shared" si="65"/>
        <v>1011.5999999999999</v>
      </c>
      <c r="AX104">
        <f t="shared" si="66"/>
        <v>0.84299999999999997</v>
      </c>
      <c r="AY104">
        <f t="shared" si="67"/>
        <v>0.15870000000000001</v>
      </c>
      <c r="AZ104">
        <v>6</v>
      </c>
      <c r="BA104">
        <v>0.5</v>
      </c>
      <c r="BB104" t="s">
        <v>345</v>
      </c>
      <c r="BC104">
        <v>2</v>
      </c>
      <c r="BD104" t="b">
        <v>1</v>
      </c>
      <c r="BE104">
        <v>1736449878</v>
      </c>
      <c r="BF104">
        <v>684.23099999999999</v>
      </c>
      <c r="BG104">
        <v>758.71299999999997</v>
      </c>
      <c r="BH104">
        <v>15.509399999999999</v>
      </c>
      <c r="BI104">
        <v>12.3307</v>
      </c>
      <c r="BJ104">
        <v>683.55700000000002</v>
      </c>
      <c r="BK104">
        <v>15.450100000000001</v>
      </c>
      <c r="BL104">
        <v>499.70499999999998</v>
      </c>
      <c r="BM104">
        <v>102.203</v>
      </c>
      <c r="BN104">
        <v>9.9867300000000006E-2</v>
      </c>
      <c r="BO104">
        <v>24.9512</v>
      </c>
      <c r="BP104">
        <v>24.623000000000001</v>
      </c>
      <c r="BQ104">
        <v>999.9</v>
      </c>
      <c r="BR104">
        <v>0</v>
      </c>
      <c r="BS104">
        <v>0</v>
      </c>
      <c r="BT104">
        <v>10001.200000000001</v>
      </c>
      <c r="BU104">
        <v>384.86700000000002</v>
      </c>
      <c r="BV104">
        <v>125.346</v>
      </c>
      <c r="BW104">
        <v>-74.4816</v>
      </c>
      <c r="BX104">
        <v>695.01</v>
      </c>
      <c r="BY104">
        <v>768.18499999999995</v>
      </c>
      <c r="BZ104">
        <v>3.1787100000000001</v>
      </c>
      <c r="CA104">
        <v>758.71299999999997</v>
      </c>
      <c r="CB104">
        <v>12.3307</v>
      </c>
      <c r="CC104">
        <v>1.5851</v>
      </c>
      <c r="CD104">
        <v>1.26023</v>
      </c>
      <c r="CE104">
        <v>13.8147</v>
      </c>
      <c r="CF104">
        <v>10.332700000000001</v>
      </c>
      <c r="CG104">
        <v>1200</v>
      </c>
      <c r="CH104">
        <v>0.9</v>
      </c>
      <c r="CI104">
        <v>0.1</v>
      </c>
      <c r="CJ104">
        <v>20</v>
      </c>
      <c r="CK104">
        <v>23455.9</v>
      </c>
      <c r="CL104">
        <v>1736449596</v>
      </c>
      <c r="CM104" t="s">
        <v>346</v>
      </c>
      <c r="CN104">
        <v>1736449594</v>
      </c>
      <c r="CO104">
        <v>1736449596</v>
      </c>
      <c r="CP104">
        <v>2</v>
      </c>
      <c r="CQ104">
        <v>0.52600000000000002</v>
      </c>
      <c r="CR104">
        <v>-1.4999999999999999E-2</v>
      </c>
      <c r="CS104">
        <v>0.63</v>
      </c>
      <c r="CT104">
        <v>3.9E-2</v>
      </c>
      <c r="CU104">
        <v>200</v>
      </c>
      <c r="CV104">
        <v>13</v>
      </c>
      <c r="CW104">
        <v>0.21</v>
      </c>
      <c r="CX104">
        <v>0.03</v>
      </c>
      <c r="CY104">
        <v>-73.274900000000002</v>
      </c>
      <c r="CZ104">
        <v>-8.36049924812027</v>
      </c>
      <c r="DA104">
        <v>0.80876327500696998</v>
      </c>
      <c r="DB104">
        <v>0</v>
      </c>
      <c r="DC104">
        <v>3.1902054999999998</v>
      </c>
      <c r="DD104">
        <v>-5.9181203007516003E-2</v>
      </c>
      <c r="DE104">
        <v>5.89925798300094E-3</v>
      </c>
      <c r="DF104">
        <v>1</v>
      </c>
      <c r="DG104">
        <v>1</v>
      </c>
      <c r="DH104">
        <v>2</v>
      </c>
      <c r="DI104" t="s">
        <v>347</v>
      </c>
      <c r="DJ104">
        <v>3.1187499999999999</v>
      </c>
      <c r="DK104">
        <v>2.8012299999999999</v>
      </c>
      <c r="DL104">
        <v>0.14355200000000001</v>
      </c>
      <c r="DM104">
        <v>0.15551699999999999</v>
      </c>
      <c r="DN104">
        <v>8.6789199999999997E-2</v>
      </c>
      <c r="DO104">
        <v>7.4043399999999995E-2</v>
      </c>
      <c r="DP104">
        <v>23883.200000000001</v>
      </c>
      <c r="DQ104">
        <v>21764.5</v>
      </c>
      <c r="DR104">
        <v>26678.400000000001</v>
      </c>
      <c r="DS104">
        <v>24113.8</v>
      </c>
      <c r="DT104">
        <v>33674.1</v>
      </c>
      <c r="DU104">
        <v>32520.7</v>
      </c>
      <c r="DV104">
        <v>40338.400000000001</v>
      </c>
      <c r="DW104">
        <v>38122.199999999997</v>
      </c>
      <c r="DX104">
        <v>2.01227</v>
      </c>
      <c r="DY104">
        <v>2.2635999999999998</v>
      </c>
      <c r="DZ104">
        <v>0.13520599999999999</v>
      </c>
      <c r="EA104">
        <v>0</v>
      </c>
      <c r="EB104">
        <v>22.398499999999999</v>
      </c>
      <c r="EC104">
        <v>999.9</v>
      </c>
      <c r="ED104">
        <v>64.808999999999997</v>
      </c>
      <c r="EE104">
        <v>22.114000000000001</v>
      </c>
      <c r="EF104">
        <v>16.944099999999999</v>
      </c>
      <c r="EG104">
        <v>63.904800000000002</v>
      </c>
      <c r="EH104">
        <v>26.726800000000001</v>
      </c>
      <c r="EI104">
        <v>1</v>
      </c>
      <c r="EJ104">
        <v>-0.40938000000000002</v>
      </c>
      <c r="EK104">
        <v>-4.1563999999999997</v>
      </c>
      <c r="EL104">
        <v>20.232600000000001</v>
      </c>
      <c r="EM104">
        <v>5.2637099999999997</v>
      </c>
      <c r="EN104">
        <v>12.006399999999999</v>
      </c>
      <c r="EO104">
        <v>4.9999000000000002</v>
      </c>
      <c r="EP104">
        <v>3.2869000000000002</v>
      </c>
      <c r="EQ104">
        <v>9999</v>
      </c>
      <c r="ER104">
        <v>9999</v>
      </c>
      <c r="ES104">
        <v>999.9</v>
      </c>
      <c r="ET104">
        <v>9999</v>
      </c>
      <c r="EU104">
        <v>1.87215</v>
      </c>
      <c r="EV104">
        <v>1.87304</v>
      </c>
      <c r="EW104">
        <v>1.8692200000000001</v>
      </c>
      <c r="EX104">
        <v>1.87496</v>
      </c>
      <c r="EY104">
        <v>1.87531</v>
      </c>
      <c r="EZ104">
        <v>1.8737699999999999</v>
      </c>
      <c r="FA104">
        <v>1.87225</v>
      </c>
      <c r="FB104">
        <v>1.87134</v>
      </c>
      <c r="FC104">
        <v>5</v>
      </c>
      <c r="FD104">
        <v>0</v>
      </c>
      <c r="FE104">
        <v>0</v>
      </c>
      <c r="FF104">
        <v>0</v>
      </c>
      <c r="FG104" t="s">
        <v>348</v>
      </c>
      <c r="FH104" t="s">
        <v>349</v>
      </c>
      <c r="FI104" t="s">
        <v>350</v>
      </c>
      <c r="FJ104" t="s">
        <v>350</v>
      </c>
      <c r="FK104" t="s">
        <v>350</v>
      </c>
      <c r="FL104" t="s">
        <v>350</v>
      </c>
      <c r="FM104">
        <v>0</v>
      </c>
      <c r="FN104">
        <v>100</v>
      </c>
      <c r="FO104">
        <v>100</v>
      </c>
      <c r="FP104">
        <v>0.67200000000000004</v>
      </c>
      <c r="FQ104">
        <v>5.9299999999999999E-2</v>
      </c>
      <c r="FR104">
        <v>0.34321388301456301</v>
      </c>
      <c r="FS104">
        <v>1.93526017593624E-3</v>
      </c>
      <c r="FT104">
        <v>-2.6352868309754201E-6</v>
      </c>
      <c r="FU104">
        <v>7.4988703689445403E-10</v>
      </c>
      <c r="FV104">
        <v>5.9295258707654903E-2</v>
      </c>
      <c r="FW104">
        <v>0</v>
      </c>
      <c r="FX104">
        <v>0</v>
      </c>
      <c r="FY104">
        <v>0</v>
      </c>
      <c r="FZ104">
        <v>1</v>
      </c>
      <c r="GA104">
        <v>1999</v>
      </c>
      <c r="GB104">
        <v>0</v>
      </c>
      <c r="GC104">
        <v>14</v>
      </c>
      <c r="GD104">
        <v>4.8</v>
      </c>
      <c r="GE104">
        <v>4.7</v>
      </c>
      <c r="GF104">
        <v>1.8286100000000001</v>
      </c>
      <c r="GG104">
        <v>2.49268</v>
      </c>
      <c r="GH104">
        <v>1.5979000000000001</v>
      </c>
      <c r="GI104">
        <v>2.35229</v>
      </c>
      <c r="GJ104">
        <v>1.64917</v>
      </c>
      <c r="GK104">
        <v>2.4072300000000002</v>
      </c>
      <c r="GL104">
        <v>25.593599999999999</v>
      </c>
      <c r="GM104">
        <v>14.2546</v>
      </c>
      <c r="GN104">
        <v>19</v>
      </c>
      <c r="GO104">
        <v>452.07299999999998</v>
      </c>
      <c r="GP104">
        <v>638.60400000000004</v>
      </c>
      <c r="GQ104">
        <v>29.319600000000001</v>
      </c>
      <c r="GR104">
        <v>21.974299999999999</v>
      </c>
      <c r="GS104">
        <v>30.000299999999999</v>
      </c>
      <c r="GT104">
        <v>21.913699999999999</v>
      </c>
      <c r="GU104">
        <v>21.896799999999999</v>
      </c>
      <c r="GV104">
        <v>36.697499999999998</v>
      </c>
      <c r="GW104">
        <v>29.8766</v>
      </c>
      <c r="GX104">
        <v>100</v>
      </c>
      <c r="GY104">
        <v>29.358899999999998</v>
      </c>
      <c r="GZ104">
        <v>786.70399999999995</v>
      </c>
      <c r="HA104">
        <v>12.345800000000001</v>
      </c>
      <c r="HB104">
        <v>101.309</v>
      </c>
      <c r="HC104">
        <v>101.29600000000001</v>
      </c>
    </row>
    <row r="105" spans="1:211" x14ac:dyDescent="0.2">
      <c r="A105">
        <v>89</v>
      </c>
      <c r="B105">
        <v>1736449881</v>
      </c>
      <c r="C105">
        <v>176</v>
      </c>
      <c r="D105" t="s">
        <v>525</v>
      </c>
      <c r="E105" t="s">
        <v>526</v>
      </c>
      <c r="F105">
        <v>2</v>
      </c>
      <c r="G105">
        <v>1736449879</v>
      </c>
      <c r="H105">
        <f t="shared" si="34"/>
        <v>2.6909242787313162E-3</v>
      </c>
      <c r="I105">
        <f t="shared" si="35"/>
        <v>2.6909242787313161</v>
      </c>
      <c r="J105">
        <f t="shared" si="36"/>
        <v>33.389559040626395</v>
      </c>
      <c r="K105">
        <f t="shared" si="37"/>
        <v>687.40949999999998</v>
      </c>
      <c r="L105">
        <f t="shared" si="38"/>
        <v>346.72076960712053</v>
      </c>
      <c r="M105">
        <f t="shared" si="39"/>
        <v>35.470280752552355</v>
      </c>
      <c r="N105">
        <f t="shared" si="40"/>
        <v>70.323470914650684</v>
      </c>
      <c r="O105">
        <f t="shared" si="41"/>
        <v>0.16701090795495416</v>
      </c>
      <c r="P105">
        <f t="shared" si="42"/>
        <v>3.5328467113343773</v>
      </c>
      <c r="Q105">
        <f t="shared" si="43"/>
        <v>0.16274548725330065</v>
      </c>
      <c r="R105">
        <f t="shared" si="44"/>
        <v>0.10209008711689899</v>
      </c>
      <c r="S105">
        <f t="shared" si="45"/>
        <v>190.44</v>
      </c>
      <c r="T105">
        <f t="shared" si="46"/>
        <v>25.306942967911059</v>
      </c>
      <c r="U105">
        <f t="shared" si="47"/>
        <v>25.306942967911059</v>
      </c>
      <c r="V105">
        <f t="shared" si="48"/>
        <v>3.238331963668335</v>
      </c>
      <c r="W105">
        <f t="shared" si="49"/>
        <v>50.046149936942818</v>
      </c>
      <c r="X105">
        <f t="shared" si="50"/>
        <v>1.5867012569839176</v>
      </c>
      <c r="Y105">
        <f t="shared" si="51"/>
        <v>3.1704761684627703</v>
      </c>
      <c r="Z105">
        <f t="shared" si="52"/>
        <v>1.6516307066844174</v>
      </c>
      <c r="AA105">
        <f t="shared" si="53"/>
        <v>-118.66976069205104</v>
      </c>
      <c r="AB105">
        <f t="shared" si="54"/>
        <v>-67.717720530989951</v>
      </c>
      <c r="AC105">
        <f t="shared" si="55"/>
        <v>-4.0597783054969536</v>
      </c>
      <c r="AD105">
        <f t="shared" si="56"/>
        <v>-7.259528537957749E-3</v>
      </c>
      <c r="AE105">
        <f t="shared" si="57"/>
        <v>60.192778384511854</v>
      </c>
      <c r="AF105">
        <f t="shared" si="58"/>
        <v>2.6889953496736716</v>
      </c>
      <c r="AG105">
        <f t="shared" si="59"/>
        <v>33.389559040626395</v>
      </c>
      <c r="AH105">
        <v>764.70871222561198</v>
      </c>
      <c r="AI105">
        <v>701.48272727272695</v>
      </c>
      <c r="AJ105">
        <v>3.2473169916699098</v>
      </c>
      <c r="AK105">
        <v>84.5062676990527</v>
      </c>
      <c r="AL105">
        <f t="shared" si="60"/>
        <v>2.6909242787313161</v>
      </c>
      <c r="AM105">
        <v>12.3296819375191</v>
      </c>
      <c r="AN105">
        <v>15.510103496503501</v>
      </c>
      <c r="AO105">
        <v>-9.0314834302507396E-6</v>
      </c>
      <c r="AP105">
        <v>123.873733639405</v>
      </c>
      <c r="AQ105">
        <v>36</v>
      </c>
      <c r="AR105">
        <v>7</v>
      </c>
      <c r="AS105">
        <f t="shared" si="61"/>
        <v>1</v>
      </c>
      <c r="AT105">
        <f t="shared" si="62"/>
        <v>0</v>
      </c>
      <c r="AU105">
        <f t="shared" si="63"/>
        <v>54360.768399477834</v>
      </c>
      <c r="AV105">
        <f t="shared" si="64"/>
        <v>1200</v>
      </c>
      <c r="AW105">
        <f t="shared" si="65"/>
        <v>1011.5999999999999</v>
      </c>
      <c r="AX105">
        <f t="shared" si="66"/>
        <v>0.84299999999999997</v>
      </c>
      <c r="AY105">
        <f t="shared" si="67"/>
        <v>0.15870000000000001</v>
      </c>
      <c r="AZ105">
        <v>6</v>
      </c>
      <c r="BA105">
        <v>0.5</v>
      </c>
      <c r="BB105" t="s">
        <v>345</v>
      </c>
      <c r="BC105">
        <v>2</v>
      </c>
      <c r="BD105" t="b">
        <v>1</v>
      </c>
      <c r="BE105">
        <v>1736449879</v>
      </c>
      <c r="BF105">
        <v>687.40949999999998</v>
      </c>
      <c r="BG105">
        <v>761.8895</v>
      </c>
      <c r="BH105">
        <v>15.50995</v>
      </c>
      <c r="BI105">
        <v>12.331899999999999</v>
      </c>
      <c r="BJ105">
        <v>686.73749999999995</v>
      </c>
      <c r="BK105">
        <v>15.45065</v>
      </c>
      <c r="BL105">
        <v>499.79500000000002</v>
      </c>
      <c r="BM105">
        <v>102.202</v>
      </c>
      <c r="BN105">
        <v>0.10015164999999999</v>
      </c>
      <c r="BO105">
        <v>24.9514</v>
      </c>
      <c r="BP105">
        <v>24.620750000000001</v>
      </c>
      <c r="BQ105">
        <v>999.9</v>
      </c>
      <c r="BR105">
        <v>0</v>
      </c>
      <c r="BS105">
        <v>0</v>
      </c>
      <c r="BT105">
        <v>9989.9750000000004</v>
      </c>
      <c r="BU105">
        <v>384.86599999999999</v>
      </c>
      <c r="BV105">
        <v>125.276</v>
      </c>
      <c r="BW105">
        <v>-74.479900000000001</v>
      </c>
      <c r="BX105">
        <v>698.23900000000003</v>
      </c>
      <c r="BY105">
        <v>771.40250000000003</v>
      </c>
      <c r="BZ105">
        <v>3.178045</v>
      </c>
      <c r="CA105">
        <v>761.8895</v>
      </c>
      <c r="CB105">
        <v>12.331899999999999</v>
      </c>
      <c r="CC105">
        <v>1.585145</v>
      </c>
      <c r="CD105">
        <v>1.260345</v>
      </c>
      <c r="CE105">
        <v>13.815149999999999</v>
      </c>
      <c r="CF105">
        <v>10.334099999999999</v>
      </c>
      <c r="CG105">
        <v>1200</v>
      </c>
      <c r="CH105">
        <v>0.9</v>
      </c>
      <c r="CI105">
        <v>0.1</v>
      </c>
      <c r="CJ105">
        <v>20</v>
      </c>
      <c r="CK105">
        <v>23455.85</v>
      </c>
      <c r="CL105">
        <v>1736449596</v>
      </c>
      <c r="CM105" t="s">
        <v>346</v>
      </c>
      <c r="CN105">
        <v>1736449594</v>
      </c>
      <c r="CO105">
        <v>1736449596</v>
      </c>
      <c r="CP105">
        <v>2</v>
      </c>
      <c r="CQ105">
        <v>0.52600000000000002</v>
      </c>
      <c r="CR105">
        <v>-1.4999999999999999E-2</v>
      </c>
      <c r="CS105">
        <v>0.63</v>
      </c>
      <c r="CT105">
        <v>3.9E-2</v>
      </c>
      <c r="CU105">
        <v>200</v>
      </c>
      <c r="CV105">
        <v>13</v>
      </c>
      <c r="CW105">
        <v>0.21</v>
      </c>
      <c r="CX105">
        <v>0.03</v>
      </c>
      <c r="CY105">
        <v>-73.515569999999997</v>
      </c>
      <c r="CZ105">
        <v>-7.8826646616541698</v>
      </c>
      <c r="DA105">
        <v>0.76870546381562799</v>
      </c>
      <c r="DB105">
        <v>0</v>
      </c>
      <c r="DC105">
        <v>3.1880350000000002</v>
      </c>
      <c r="DD105">
        <v>-5.98105263157898E-2</v>
      </c>
      <c r="DE105">
        <v>5.96278081099752E-3</v>
      </c>
      <c r="DF105">
        <v>1</v>
      </c>
      <c r="DG105">
        <v>1</v>
      </c>
      <c r="DH105">
        <v>2</v>
      </c>
      <c r="DI105" t="s">
        <v>347</v>
      </c>
      <c r="DJ105">
        <v>3.1193200000000001</v>
      </c>
      <c r="DK105">
        <v>2.8011300000000001</v>
      </c>
      <c r="DL105">
        <v>0.144455</v>
      </c>
      <c r="DM105">
        <v>0.156393</v>
      </c>
      <c r="DN105">
        <v>8.6795200000000003E-2</v>
      </c>
      <c r="DO105">
        <v>7.4049000000000004E-2</v>
      </c>
      <c r="DP105">
        <v>23858.1</v>
      </c>
      <c r="DQ105">
        <v>21741.9</v>
      </c>
      <c r="DR105">
        <v>26678.5</v>
      </c>
      <c r="DS105">
        <v>24113.7</v>
      </c>
      <c r="DT105">
        <v>33674.1</v>
      </c>
      <c r="DU105">
        <v>32520.400000000001</v>
      </c>
      <c r="DV105">
        <v>40338.5</v>
      </c>
      <c r="DW105">
        <v>38122</v>
      </c>
      <c r="DX105">
        <v>2.01355</v>
      </c>
      <c r="DY105">
        <v>2.2625500000000001</v>
      </c>
      <c r="DZ105">
        <v>0.13469200000000001</v>
      </c>
      <c r="EA105">
        <v>0</v>
      </c>
      <c r="EB105">
        <v>22.3962</v>
      </c>
      <c r="EC105">
        <v>999.9</v>
      </c>
      <c r="ED105">
        <v>64.808999999999997</v>
      </c>
      <c r="EE105">
        <v>22.114000000000001</v>
      </c>
      <c r="EF105">
        <v>16.943899999999999</v>
      </c>
      <c r="EG105">
        <v>64.094800000000006</v>
      </c>
      <c r="EH105">
        <v>26.3462</v>
      </c>
      <c r="EI105">
        <v>1</v>
      </c>
      <c r="EJ105">
        <v>-0.40939300000000001</v>
      </c>
      <c r="EK105">
        <v>-4.1738099999999996</v>
      </c>
      <c r="EL105">
        <v>20.231999999999999</v>
      </c>
      <c r="EM105">
        <v>5.2632599999999998</v>
      </c>
      <c r="EN105">
        <v>12.006399999999999</v>
      </c>
      <c r="EO105">
        <v>4.9997999999999996</v>
      </c>
      <c r="EP105">
        <v>3.2868499999999998</v>
      </c>
      <c r="EQ105">
        <v>9999</v>
      </c>
      <c r="ER105">
        <v>9999</v>
      </c>
      <c r="ES105">
        <v>999.9</v>
      </c>
      <c r="ET105">
        <v>9999</v>
      </c>
      <c r="EU105">
        <v>1.8721699999999999</v>
      </c>
      <c r="EV105">
        <v>1.8730500000000001</v>
      </c>
      <c r="EW105">
        <v>1.86924</v>
      </c>
      <c r="EX105">
        <v>1.8749800000000001</v>
      </c>
      <c r="EY105">
        <v>1.87531</v>
      </c>
      <c r="EZ105">
        <v>1.87378</v>
      </c>
      <c r="FA105">
        <v>1.87225</v>
      </c>
      <c r="FB105">
        <v>1.87134</v>
      </c>
      <c r="FC105">
        <v>5</v>
      </c>
      <c r="FD105">
        <v>0</v>
      </c>
      <c r="FE105">
        <v>0</v>
      </c>
      <c r="FF105">
        <v>0</v>
      </c>
      <c r="FG105" t="s">
        <v>348</v>
      </c>
      <c r="FH105" t="s">
        <v>349</v>
      </c>
      <c r="FI105" t="s">
        <v>350</v>
      </c>
      <c r="FJ105" t="s">
        <v>350</v>
      </c>
      <c r="FK105" t="s">
        <v>350</v>
      </c>
      <c r="FL105" t="s">
        <v>350</v>
      </c>
      <c r="FM105">
        <v>0</v>
      </c>
      <c r="FN105">
        <v>100</v>
      </c>
      <c r="FO105">
        <v>100</v>
      </c>
      <c r="FP105">
        <v>0.66900000000000004</v>
      </c>
      <c r="FQ105">
        <v>5.9299999999999999E-2</v>
      </c>
      <c r="FR105">
        <v>0.34321388301456301</v>
      </c>
      <c r="FS105">
        <v>1.93526017593624E-3</v>
      </c>
      <c r="FT105">
        <v>-2.6352868309754201E-6</v>
      </c>
      <c r="FU105">
        <v>7.4988703689445403E-10</v>
      </c>
      <c r="FV105">
        <v>5.9295258707654903E-2</v>
      </c>
      <c r="FW105">
        <v>0</v>
      </c>
      <c r="FX105">
        <v>0</v>
      </c>
      <c r="FY105">
        <v>0</v>
      </c>
      <c r="FZ105">
        <v>1</v>
      </c>
      <c r="GA105">
        <v>1999</v>
      </c>
      <c r="GB105">
        <v>0</v>
      </c>
      <c r="GC105">
        <v>14</v>
      </c>
      <c r="GD105">
        <v>4.8</v>
      </c>
      <c r="GE105">
        <v>4.8</v>
      </c>
      <c r="GF105">
        <v>1.8408199999999999</v>
      </c>
      <c r="GG105">
        <v>2.49512</v>
      </c>
      <c r="GH105">
        <v>1.5979000000000001</v>
      </c>
      <c r="GI105">
        <v>2.35229</v>
      </c>
      <c r="GJ105">
        <v>1.64917</v>
      </c>
      <c r="GK105">
        <v>2.2912599999999999</v>
      </c>
      <c r="GL105">
        <v>25.593599999999999</v>
      </c>
      <c r="GM105">
        <v>14.2546</v>
      </c>
      <c r="GN105">
        <v>19</v>
      </c>
      <c r="GO105">
        <v>452.82100000000003</v>
      </c>
      <c r="GP105">
        <v>637.75099999999998</v>
      </c>
      <c r="GQ105">
        <v>29.3324</v>
      </c>
      <c r="GR105">
        <v>21.974599999999999</v>
      </c>
      <c r="GS105">
        <v>30.000299999999999</v>
      </c>
      <c r="GT105">
        <v>21.9145</v>
      </c>
      <c r="GU105">
        <v>21.897400000000001</v>
      </c>
      <c r="GV105">
        <v>36.954700000000003</v>
      </c>
      <c r="GW105">
        <v>29.8766</v>
      </c>
      <c r="GX105">
        <v>100</v>
      </c>
      <c r="GY105">
        <v>29.358899999999998</v>
      </c>
      <c r="GZ105">
        <v>793.46</v>
      </c>
      <c r="HA105">
        <v>12.3446</v>
      </c>
      <c r="HB105">
        <v>101.31</v>
      </c>
      <c r="HC105">
        <v>101.29600000000001</v>
      </c>
    </row>
    <row r="106" spans="1:211" x14ac:dyDescent="0.2">
      <c r="A106">
        <v>90</v>
      </c>
      <c r="B106">
        <v>1736449883</v>
      </c>
      <c r="C106">
        <v>178</v>
      </c>
      <c r="D106" t="s">
        <v>527</v>
      </c>
      <c r="E106" t="s">
        <v>528</v>
      </c>
      <c r="F106">
        <v>2</v>
      </c>
      <c r="G106">
        <v>1736449882</v>
      </c>
      <c r="H106">
        <f t="shared" si="34"/>
        <v>2.6933319957447624E-3</v>
      </c>
      <c r="I106">
        <f t="shared" si="35"/>
        <v>2.6933319957447623</v>
      </c>
      <c r="J106">
        <f t="shared" si="36"/>
        <v>33.680767171954962</v>
      </c>
      <c r="K106">
        <f t="shared" si="37"/>
        <v>696.87199999999996</v>
      </c>
      <c r="L106">
        <f t="shared" si="38"/>
        <v>353.35476238511689</v>
      </c>
      <c r="M106">
        <f t="shared" si="39"/>
        <v>36.148350353589102</v>
      </c>
      <c r="N106">
        <f t="shared" si="40"/>
        <v>71.290317519907205</v>
      </c>
      <c r="O106">
        <f t="shared" si="41"/>
        <v>0.16713444002178116</v>
      </c>
      <c r="P106">
        <f t="shared" si="42"/>
        <v>3.5328294685549375</v>
      </c>
      <c r="Q106">
        <f t="shared" si="43"/>
        <v>0.16286277366298302</v>
      </c>
      <c r="R106">
        <f t="shared" si="44"/>
        <v>0.10216393240289051</v>
      </c>
      <c r="S106">
        <f t="shared" si="45"/>
        <v>190.43989142400002</v>
      </c>
      <c r="T106">
        <f t="shared" si="46"/>
        <v>25.309317472341586</v>
      </c>
      <c r="U106">
        <f t="shared" si="47"/>
        <v>25.309317472341586</v>
      </c>
      <c r="V106">
        <f t="shared" si="48"/>
        <v>3.2387893726418508</v>
      </c>
      <c r="W106">
        <f t="shared" si="49"/>
        <v>50.043920120116027</v>
      </c>
      <c r="X106">
        <f t="shared" si="50"/>
        <v>1.5869050032607199</v>
      </c>
      <c r="Y106">
        <f t="shared" si="51"/>
        <v>3.171024570920526</v>
      </c>
      <c r="Z106">
        <f t="shared" si="52"/>
        <v>1.6518843693811309</v>
      </c>
      <c r="AA106">
        <f t="shared" si="53"/>
        <v>-118.77594101234402</v>
      </c>
      <c r="AB106">
        <f t="shared" si="54"/>
        <v>-67.61730313501684</v>
      </c>
      <c r="AC106">
        <f t="shared" si="55"/>
        <v>-4.0538854940781457</v>
      </c>
      <c r="AD106">
        <f t="shared" si="56"/>
        <v>-7.2382174389815646E-3</v>
      </c>
      <c r="AE106">
        <f t="shared" si="57"/>
        <v>60.393048150990275</v>
      </c>
      <c r="AF106">
        <f t="shared" si="58"/>
        <v>2.6904523198086689</v>
      </c>
      <c r="AG106">
        <f t="shared" si="59"/>
        <v>33.680767171954962</v>
      </c>
      <c r="AH106">
        <v>771.18844335087294</v>
      </c>
      <c r="AI106">
        <v>707.86123030302997</v>
      </c>
      <c r="AJ106">
        <v>3.21673302468847</v>
      </c>
      <c r="AK106">
        <v>84.5062676990527</v>
      </c>
      <c r="AL106">
        <f t="shared" si="60"/>
        <v>2.6933319957447623</v>
      </c>
      <c r="AM106">
        <v>12.330767411597</v>
      </c>
      <c r="AN106">
        <v>15.511983916083899</v>
      </c>
      <c r="AO106">
        <v>-1.4202789739390801E-6</v>
      </c>
      <c r="AP106">
        <v>123.873733639405</v>
      </c>
      <c r="AQ106">
        <v>36</v>
      </c>
      <c r="AR106">
        <v>7</v>
      </c>
      <c r="AS106">
        <f t="shared" si="61"/>
        <v>1</v>
      </c>
      <c r="AT106">
        <f t="shared" si="62"/>
        <v>0</v>
      </c>
      <c r="AU106">
        <f t="shared" si="63"/>
        <v>54359.837922283936</v>
      </c>
      <c r="AV106">
        <f t="shared" si="64"/>
        <v>1200</v>
      </c>
      <c r="AW106">
        <f t="shared" si="65"/>
        <v>1011.5995824</v>
      </c>
      <c r="AX106">
        <f t="shared" si="66"/>
        <v>0.84299965200000004</v>
      </c>
      <c r="AY106">
        <f t="shared" si="67"/>
        <v>0.15869990952000002</v>
      </c>
      <c r="AZ106">
        <v>6</v>
      </c>
      <c r="BA106">
        <v>0.5</v>
      </c>
      <c r="BB106" t="s">
        <v>345</v>
      </c>
      <c r="BC106">
        <v>2</v>
      </c>
      <c r="BD106" t="b">
        <v>1</v>
      </c>
      <c r="BE106">
        <v>1736449882</v>
      </c>
      <c r="BF106">
        <v>696.87199999999996</v>
      </c>
      <c r="BG106">
        <v>771.57799999999997</v>
      </c>
      <c r="BH106">
        <v>15.5122</v>
      </c>
      <c r="BI106">
        <v>12.3344</v>
      </c>
      <c r="BJ106">
        <v>696.20600000000002</v>
      </c>
      <c r="BK106">
        <v>15.4529</v>
      </c>
      <c r="BL106">
        <v>500.10399999999998</v>
      </c>
      <c r="BM106">
        <v>102.20099999999999</v>
      </c>
      <c r="BN106">
        <v>9.9447599999999997E-2</v>
      </c>
      <c r="BO106">
        <v>24.9543</v>
      </c>
      <c r="BP106">
        <v>24.607900000000001</v>
      </c>
      <c r="BQ106">
        <v>999.9</v>
      </c>
      <c r="BR106">
        <v>0</v>
      </c>
      <c r="BS106">
        <v>0</v>
      </c>
      <c r="BT106">
        <v>9990</v>
      </c>
      <c r="BU106">
        <v>384.88900000000001</v>
      </c>
      <c r="BV106">
        <v>124.53</v>
      </c>
      <c r="BW106">
        <v>-74.705799999999996</v>
      </c>
      <c r="BX106">
        <v>707.85199999999998</v>
      </c>
      <c r="BY106">
        <v>781.21400000000006</v>
      </c>
      <c r="BZ106">
        <v>3.1778200000000001</v>
      </c>
      <c r="CA106">
        <v>771.57799999999997</v>
      </c>
      <c r="CB106">
        <v>12.3344</v>
      </c>
      <c r="CC106">
        <v>1.5853600000000001</v>
      </c>
      <c r="CD106">
        <v>1.26058</v>
      </c>
      <c r="CE106">
        <v>13.8172</v>
      </c>
      <c r="CF106">
        <v>10.3369</v>
      </c>
      <c r="CG106">
        <v>1200</v>
      </c>
      <c r="CH106">
        <v>0.9</v>
      </c>
      <c r="CI106">
        <v>9.9999599999999994E-2</v>
      </c>
      <c r="CJ106">
        <v>20</v>
      </c>
      <c r="CK106">
        <v>23455.8</v>
      </c>
      <c r="CL106">
        <v>1736449596</v>
      </c>
      <c r="CM106" t="s">
        <v>346</v>
      </c>
      <c r="CN106">
        <v>1736449594</v>
      </c>
      <c r="CO106">
        <v>1736449596</v>
      </c>
      <c r="CP106">
        <v>2</v>
      </c>
      <c r="CQ106">
        <v>0.52600000000000002</v>
      </c>
      <c r="CR106">
        <v>-1.4999999999999999E-2</v>
      </c>
      <c r="CS106">
        <v>0.63</v>
      </c>
      <c r="CT106">
        <v>3.9E-2</v>
      </c>
      <c r="CU106">
        <v>200</v>
      </c>
      <c r="CV106">
        <v>13</v>
      </c>
      <c r="CW106">
        <v>0.21</v>
      </c>
      <c r="CX106">
        <v>0.03</v>
      </c>
      <c r="CY106">
        <v>-73.745760000000004</v>
      </c>
      <c r="CZ106">
        <v>-6.9337443609022102</v>
      </c>
      <c r="DA106">
        <v>0.68539711802720704</v>
      </c>
      <c r="DB106">
        <v>0</v>
      </c>
      <c r="DC106">
        <v>3.1860634999999999</v>
      </c>
      <c r="DD106">
        <v>-5.84693233082655E-2</v>
      </c>
      <c r="DE106">
        <v>5.8415839247587696E-3</v>
      </c>
      <c r="DF106">
        <v>1</v>
      </c>
      <c r="DG106">
        <v>1</v>
      </c>
      <c r="DH106">
        <v>2</v>
      </c>
      <c r="DI106" t="s">
        <v>347</v>
      </c>
      <c r="DJ106">
        <v>3.11924</v>
      </c>
      <c r="DK106">
        <v>2.7992699999999999</v>
      </c>
      <c r="DL106">
        <v>0.14535000000000001</v>
      </c>
      <c r="DM106">
        <v>0.15729299999999999</v>
      </c>
      <c r="DN106">
        <v>8.6798100000000003E-2</v>
      </c>
      <c r="DO106">
        <v>7.4052900000000005E-2</v>
      </c>
      <c r="DP106">
        <v>23833</v>
      </c>
      <c r="DQ106">
        <v>21718.799999999999</v>
      </c>
      <c r="DR106">
        <v>26678.2</v>
      </c>
      <c r="DS106">
        <v>24113.8</v>
      </c>
      <c r="DT106">
        <v>33673.599999999999</v>
      </c>
      <c r="DU106">
        <v>32520.6</v>
      </c>
      <c r="DV106">
        <v>40338</v>
      </c>
      <c r="DW106">
        <v>38122.300000000003</v>
      </c>
      <c r="DX106">
        <v>2.0133999999999999</v>
      </c>
      <c r="DY106">
        <v>2.2629000000000001</v>
      </c>
      <c r="DZ106">
        <v>0.13452800000000001</v>
      </c>
      <c r="EA106">
        <v>0</v>
      </c>
      <c r="EB106">
        <v>22.392900000000001</v>
      </c>
      <c r="EC106">
        <v>999.9</v>
      </c>
      <c r="ED106">
        <v>64.808999999999997</v>
      </c>
      <c r="EE106">
        <v>22.114000000000001</v>
      </c>
      <c r="EF106">
        <v>16.9451</v>
      </c>
      <c r="EG106">
        <v>63.924799999999998</v>
      </c>
      <c r="EH106">
        <v>26.522400000000001</v>
      </c>
      <c r="EI106">
        <v>1</v>
      </c>
      <c r="EJ106">
        <v>-0.40925299999999998</v>
      </c>
      <c r="EK106">
        <v>-4.1988599999999998</v>
      </c>
      <c r="EL106">
        <v>20.231400000000001</v>
      </c>
      <c r="EM106">
        <v>5.2638600000000002</v>
      </c>
      <c r="EN106">
        <v>12.006399999999999</v>
      </c>
      <c r="EO106">
        <v>5.0001499999999997</v>
      </c>
      <c r="EP106">
        <v>3.28695</v>
      </c>
      <c r="EQ106">
        <v>9999</v>
      </c>
      <c r="ER106">
        <v>9999</v>
      </c>
      <c r="ES106">
        <v>999.9</v>
      </c>
      <c r="ET106">
        <v>9999</v>
      </c>
      <c r="EU106">
        <v>1.87218</v>
      </c>
      <c r="EV106">
        <v>1.8730599999999999</v>
      </c>
      <c r="EW106">
        <v>1.8692599999999999</v>
      </c>
      <c r="EX106">
        <v>1.8749899999999999</v>
      </c>
      <c r="EY106">
        <v>1.87531</v>
      </c>
      <c r="EZ106">
        <v>1.87378</v>
      </c>
      <c r="FA106">
        <v>1.87225</v>
      </c>
      <c r="FB106">
        <v>1.87134</v>
      </c>
      <c r="FC106">
        <v>5</v>
      </c>
      <c r="FD106">
        <v>0</v>
      </c>
      <c r="FE106">
        <v>0</v>
      </c>
      <c r="FF106">
        <v>0</v>
      </c>
      <c r="FG106" t="s">
        <v>348</v>
      </c>
      <c r="FH106" t="s">
        <v>349</v>
      </c>
      <c r="FI106" t="s">
        <v>350</v>
      </c>
      <c r="FJ106" t="s">
        <v>350</v>
      </c>
      <c r="FK106" t="s">
        <v>350</v>
      </c>
      <c r="FL106" t="s">
        <v>350</v>
      </c>
      <c r="FM106">
        <v>0</v>
      </c>
      <c r="FN106">
        <v>100</v>
      </c>
      <c r="FO106">
        <v>100</v>
      </c>
      <c r="FP106">
        <v>0.66400000000000003</v>
      </c>
      <c r="FQ106">
        <v>5.9299999999999999E-2</v>
      </c>
      <c r="FR106">
        <v>0.34321388301456301</v>
      </c>
      <c r="FS106">
        <v>1.93526017593624E-3</v>
      </c>
      <c r="FT106">
        <v>-2.6352868309754201E-6</v>
      </c>
      <c r="FU106">
        <v>7.4988703689445403E-10</v>
      </c>
      <c r="FV106">
        <v>5.9295258707654903E-2</v>
      </c>
      <c r="FW106">
        <v>0</v>
      </c>
      <c r="FX106">
        <v>0</v>
      </c>
      <c r="FY106">
        <v>0</v>
      </c>
      <c r="FZ106">
        <v>1</v>
      </c>
      <c r="GA106">
        <v>1999</v>
      </c>
      <c r="GB106">
        <v>0</v>
      </c>
      <c r="GC106">
        <v>14</v>
      </c>
      <c r="GD106">
        <v>4.8</v>
      </c>
      <c r="GE106">
        <v>4.8</v>
      </c>
      <c r="GF106">
        <v>1.85669</v>
      </c>
      <c r="GG106">
        <v>2.4694799999999999</v>
      </c>
      <c r="GH106">
        <v>1.5979000000000001</v>
      </c>
      <c r="GI106">
        <v>2.34985</v>
      </c>
      <c r="GJ106">
        <v>1.64917</v>
      </c>
      <c r="GK106">
        <v>2.47925</v>
      </c>
      <c r="GL106">
        <v>25.5731</v>
      </c>
      <c r="GM106">
        <v>14.263400000000001</v>
      </c>
      <c r="GN106">
        <v>19</v>
      </c>
      <c r="GO106">
        <v>452.73200000000003</v>
      </c>
      <c r="GP106">
        <v>638.04999999999995</v>
      </c>
      <c r="GQ106">
        <v>29.347200000000001</v>
      </c>
      <c r="GR106">
        <v>21.9757</v>
      </c>
      <c r="GS106">
        <v>30.000299999999999</v>
      </c>
      <c r="GT106">
        <v>21.915500000000002</v>
      </c>
      <c r="GU106">
        <v>21.898499999999999</v>
      </c>
      <c r="GV106">
        <v>37.216900000000003</v>
      </c>
      <c r="GW106">
        <v>29.8766</v>
      </c>
      <c r="GX106">
        <v>100</v>
      </c>
      <c r="GY106">
        <v>29.358899999999998</v>
      </c>
      <c r="GZ106">
        <v>800.22400000000005</v>
      </c>
      <c r="HA106">
        <v>12.348599999999999</v>
      </c>
      <c r="HB106">
        <v>101.30800000000001</v>
      </c>
      <c r="HC106">
        <v>101.297</v>
      </c>
    </row>
    <row r="107" spans="1:211" x14ac:dyDescent="0.2">
      <c r="A107">
        <v>91</v>
      </c>
      <c r="B107">
        <v>1736449885</v>
      </c>
      <c r="C107">
        <v>180</v>
      </c>
      <c r="D107" t="s">
        <v>529</v>
      </c>
      <c r="E107" t="s">
        <v>530</v>
      </c>
      <c r="F107">
        <v>2</v>
      </c>
      <c r="G107">
        <v>1736449883</v>
      </c>
      <c r="H107">
        <f t="shared" si="34"/>
        <v>2.6923081836989784E-3</v>
      </c>
      <c r="I107">
        <f t="shared" si="35"/>
        <v>2.6923081836989784</v>
      </c>
      <c r="J107">
        <f t="shared" si="36"/>
        <v>33.876814932527786</v>
      </c>
      <c r="K107">
        <f t="shared" si="37"/>
        <v>700.01700000000005</v>
      </c>
      <c r="L107">
        <f t="shared" si="38"/>
        <v>354.4254923073749</v>
      </c>
      <c r="M107">
        <f t="shared" si="39"/>
        <v>36.257440867002053</v>
      </c>
      <c r="N107">
        <f t="shared" si="40"/>
        <v>71.611172261234259</v>
      </c>
      <c r="O107">
        <f t="shared" si="41"/>
        <v>0.16708112426285546</v>
      </c>
      <c r="P107">
        <f t="shared" si="42"/>
        <v>3.5341333518643836</v>
      </c>
      <c r="Q107">
        <f t="shared" si="43"/>
        <v>0.16281367696894378</v>
      </c>
      <c r="R107">
        <f t="shared" si="44"/>
        <v>0.10213288296297028</v>
      </c>
      <c r="S107">
        <f t="shared" si="45"/>
        <v>190.439900712</v>
      </c>
      <c r="T107">
        <f t="shared" si="46"/>
        <v>25.308467715568199</v>
      </c>
      <c r="U107">
        <f t="shared" si="47"/>
        <v>25.308467715568199</v>
      </c>
      <c r="V107">
        <f t="shared" si="48"/>
        <v>3.2386256745798137</v>
      </c>
      <c r="W107">
        <f t="shared" si="49"/>
        <v>50.04630177888837</v>
      </c>
      <c r="X107">
        <f t="shared" si="50"/>
        <v>1.5868906139555627</v>
      </c>
      <c r="Y107">
        <f t="shared" si="51"/>
        <v>3.1708449127103728</v>
      </c>
      <c r="Z107">
        <f t="shared" si="52"/>
        <v>1.6517350606242509</v>
      </c>
      <c r="AA107">
        <f t="shared" si="53"/>
        <v>-118.73079090112495</v>
      </c>
      <c r="AB107">
        <f t="shared" si="54"/>
        <v>-67.661358635189217</v>
      </c>
      <c r="AC107">
        <f t="shared" si="55"/>
        <v>-4.0549934367480338</v>
      </c>
      <c r="AD107">
        <f t="shared" si="56"/>
        <v>-7.2422610621885042E-3</v>
      </c>
      <c r="AE107">
        <f t="shared" si="57"/>
        <v>60.518113127698491</v>
      </c>
      <c r="AF107">
        <f t="shared" si="58"/>
        <v>2.6890947728907744</v>
      </c>
      <c r="AG107">
        <f t="shared" si="59"/>
        <v>33.876814932527786</v>
      </c>
      <c r="AH107">
        <v>777.653550207075</v>
      </c>
      <c r="AI107">
        <v>714.22809696969705</v>
      </c>
      <c r="AJ107">
        <v>3.19436815632571</v>
      </c>
      <c r="AK107">
        <v>84.5062676990527</v>
      </c>
      <c r="AL107">
        <f t="shared" si="60"/>
        <v>2.6923081836989784</v>
      </c>
      <c r="AM107">
        <v>12.332265798908599</v>
      </c>
      <c r="AN107">
        <v>15.5130237762238</v>
      </c>
      <c r="AO107">
        <v>3.52075149490583E-6</v>
      </c>
      <c r="AP107">
        <v>123.873733639405</v>
      </c>
      <c r="AQ107">
        <v>36</v>
      </c>
      <c r="AR107">
        <v>7</v>
      </c>
      <c r="AS107">
        <f t="shared" si="61"/>
        <v>1</v>
      </c>
      <c r="AT107">
        <f t="shared" si="62"/>
        <v>0</v>
      </c>
      <c r="AU107">
        <f t="shared" si="63"/>
        <v>54388.71061862661</v>
      </c>
      <c r="AV107">
        <f t="shared" si="64"/>
        <v>1200</v>
      </c>
      <c r="AW107">
        <f t="shared" si="65"/>
        <v>1011.5997732</v>
      </c>
      <c r="AX107">
        <f t="shared" si="66"/>
        <v>0.84299981099999999</v>
      </c>
      <c r="AY107">
        <f t="shared" si="67"/>
        <v>0.15869991725999999</v>
      </c>
      <c r="AZ107">
        <v>6</v>
      </c>
      <c r="BA107">
        <v>0.5</v>
      </c>
      <c r="BB107" t="s">
        <v>345</v>
      </c>
      <c r="BC107">
        <v>2</v>
      </c>
      <c r="BD107" t="b">
        <v>1</v>
      </c>
      <c r="BE107">
        <v>1736449883</v>
      </c>
      <c r="BF107">
        <v>700.01700000000005</v>
      </c>
      <c r="BG107">
        <v>774.90099999999995</v>
      </c>
      <c r="BH107">
        <v>15.51225</v>
      </c>
      <c r="BI107">
        <v>12.33525</v>
      </c>
      <c r="BJ107">
        <v>699.35299999999995</v>
      </c>
      <c r="BK107">
        <v>15.45295</v>
      </c>
      <c r="BL107">
        <v>499.97750000000002</v>
      </c>
      <c r="BM107">
        <v>102.2</v>
      </c>
      <c r="BN107">
        <v>9.9190249999999994E-2</v>
      </c>
      <c r="BO107">
        <v>24.95335</v>
      </c>
      <c r="BP107">
        <v>24.607299999999999</v>
      </c>
      <c r="BQ107">
        <v>999.9</v>
      </c>
      <c r="BR107">
        <v>0</v>
      </c>
      <c r="BS107">
        <v>0</v>
      </c>
      <c r="BT107">
        <v>9995.6</v>
      </c>
      <c r="BU107">
        <v>384.85700000000003</v>
      </c>
      <c r="BV107">
        <v>123.497</v>
      </c>
      <c r="BW107">
        <v>-74.883849999999995</v>
      </c>
      <c r="BX107">
        <v>711.04700000000003</v>
      </c>
      <c r="BY107">
        <v>784.57950000000005</v>
      </c>
      <c r="BZ107">
        <v>3.177</v>
      </c>
      <c r="CA107">
        <v>774.90099999999995</v>
      </c>
      <c r="CB107">
        <v>12.33525</v>
      </c>
      <c r="CC107">
        <v>1.5853550000000001</v>
      </c>
      <c r="CD107">
        <v>1.2606649999999999</v>
      </c>
      <c r="CE107">
        <v>13.81715</v>
      </c>
      <c r="CF107">
        <v>10.337899999999999</v>
      </c>
      <c r="CG107">
        <v>1200</v>
      </c>
      <c r="CH107">
        <v>0.90000049999999998</v>
      </c>
      <c r="CI107">
        <v>9.9999299999999999E-2</v>
      </c>
      <c r="CJ107">
        <v>20</v>
      </c>
      <c r="CK107">
        <v>23455.75</v>
      </c>
      <c r="CL107">
        <v>1736449596</v>
      </c>
      <c r="CM107" t="s">
        <v>346</v>
      </c>
      <c r="CN107">
        <v>1736449594</v>
      </c>
      <c r="CO107">
        <v>1736449596</v>
      </c>
      <c r="CP107">
        <v>2</v>
      </c>
      <c r="CQ107">
        <v>0.52600000000000002</v>
      </c>
      <c r="CR107">
        <v>-1.4999999999999999E-2</v>
      </c>
      <c r="CS107">
        <v>0.63</v>
      </c>
      <c r="CT107">
        <v>3.9E-2</v>
      </c>
      <c r="CU107">
        <v>200</v>
      </c>
      <c r="CV107">
        <v>13</v>
      </c>
      <c r="CW107">
        <v>0.21</v>
      </c>
      <c r="CX107">
        <v>0.03</v>
      </c>
      <c r="CY107">
        <v>-73.975239999999999</v>
      </c>
      <c r="CZ107">
        <v>-6.20815939849627</v>
      </c>
      <c r="DA107">
        <v>0.61450808001197299</v>
      </c>
      <c r="DB107">
        <v>0</v>
      </c>
      <c r="DC107">
        <v>3.1844684999999999</v>
      </c>
      <c r="DD107">
        <v>-5.6874135338343498E-2</v>
      </c>
      <c r="DE107">
        <v>5.7187920708835103E-3</v>
      </c>
      <c r="DF107">
        <v>1</v>
      </c>
      <c r="DG107">
        <v>1</v>
      </c>
      <c r="DH107">
        <v>2</v>
      </c>
      <c r="DI107" t="s">
        <v>347</v>
      </c>
      <c r="DJ107">
        <v>3.1190899999999999</v>
      </c>
      <c r="DK107">
        <v>2.8</v>
      </c>
      <c r="DL107">
        <v>0.14624200000000001</v>
      </c>
      <c r="DM107">
        <v>0.15818699999999999</v>
      </c>
      <c r="DN107">
        <v>8.6797600000000003E-2</v>
      </c>
      <c r="DO107">
        <v>7.4062799999999998E-2</v>
      </c>
      <c r="DP107">
        <v>23808.2</v>
      </c>
      <c r="DQ107">
        <v>21695.5</v>
      </c>
      <c r="DR107">
        <v>26678.2</v>
      </c>
      <c r="DS107">
        <v>24113.5</v>
      </c>
      <c r="DT107">
        <v>33673.699999999997</v>
      </c>
      <c r="DU107">
        <v>32520.2</v>
      </c>
      <c r="DV107">
        <v>40337.9</v>
      </c>
      <c r="DW107">
        <v>38122.1</v>
      </c>
      <c r="DX107">
        <v>2.01248</v>
      </c>
      <c r="DY107">
        <v>2.2639300000000002</v>
      </c>
      <c r="DZ107">
        <v>0.134967</v>
      </c>
      <c r="EA107">
        <v>0</v>
      </c>
      <c r="EB107">
        <v>22.3904</v>
      </c>
      <c r="EC107">
        <v>999.9</v>
      </c>
      <c r="ED107">
        <v>64.832999999999998</v>
      </c>
      <c r="EE107">
        <v>22.114000000000001</v>
      </c>
      <c r="EF107">
        <v>16.950099999999999</v>
      </c>
      <c r="EG107">
        <v>63.994799999999998</v>
      </c>
      <c r="EH107">
        <v>26.245999999999999</v>
      </c>
      <c r="EI107">
        <v>1</v>
      </c>
      <c r="EJ107">
        <v>-0.40929100000000002</v>
      </c>
      <c r="EK107">
        <v>-4.1802700000000002</v>
      </c>
      <c r="EL107">
        <v>20.232199999999999</v>
      </c>
      <c r="EM107">
        <v>5.2629599999999996</v>
      </c>
      <c r="EN107">
        <v>12.005800000000001</v>
      </c>
      <c r="EO107">
        <v>4.9997999999999996</v>
      </c>
      <c r="EP107">
        <v>3.28668</v>
      </c>
      <c r="EQ107">
        <v>9999</v>
      </c>
      <c r="ER107">
        <v>9999</v>
      </c>
      <c r="ES107">
        <v>999.9</v>
      </c>
      <c r="ET107">
        <v>9999</v>
      </c>
      <c r="EU107">
        <v>1.87216</v>
      </c>
      <c r="EV107">
        <v>1.8730599999999999</v>
      </c>
      <c r="EW107">
        <v>1.86924</v>
      </c>
      <c r="EX107">
        <v>1.87497</v>
      </c>
      <c r="EY107">
        <v>1.87531</v>
      </c>
      <c r="EZ107">
        <v>1.8737600000000001</v>
      </c>
      <c r="FA107">
        <v>1.87225</v>
      </c>
      <c r="FB107">
        <v>1.87134</v>
      </c>
      <c r="FC107">
        <v>5</v>
      </c>
      <c r="FD107">
        <v>0</v>
      </c>
      <c r="FE107">
        <v>0</v>
      </c>
      <c r="FF107">
        <v>0</v>
      </c>
      <c r="FG107" t="s">
        <v>348</v>
      </c>
      <c r="FH107" t="s">
        <v>349</v>
      </c>
      <c r="FI107" t="s">
        <v>350</v>
      </c>
      <c r="FJ107" t="s">
        <v>350</v>
      </c>
      <c r="FK107" t="s">
        <v>350</v>
      </c>
      <c r="FL107" t="s">
        <v>350</v>
      </c>
      <c r="FM107">
        <v>0</v>
      </c>
      <c r="FN107">
        <v>100</v>
      </c>
      <c r="FO107">
        <v>100</v>
      </c>
      <c r="FP107">
        <v>0.66</v>
      </c>
      <c r="FQ107">
        <v>5.9299999999999999E-2</v>
      </c>
      <c r="FR107">
        <v>0.34321388301456301</v>
      </c>
      <c r="FS107">
        <v>1.93526017593624E-3</v>
      </c>
      <c r="FT107">
        <v>-2.6352868309754201E-6</v>
      </c>
      <c r="FU107">
        <v>7.4988703689445403E-10</v>
      </c>
      <c r="FV107">
        <v>5.9295258707654903E-2</v>
      </c>
      <c r="FW107">
        <v>0</v>
      </c>
      <c r="FX107">
        <v>0</v>
      </c>
      <c r="FY107">
        <v>0</v>
      </c>
      <c r="FZ107">
        <v>1</v>
      </c>
      <c r="GA107">
        <v>1999</v>
      </c>
      <c r="GB107">
        <v>0</v>
      </c>
      <c r="GC107">
        <v>14</v>
      </c>
      <c r="GD107">
        <v>4.8</v>
      </c>
      <c r="GE107">
        <v>4.8</v>
      </c>
      <c r="GF107">
        <v>1.87012</v>
      </c>
      <c r="GG107">
        <v>2.49634</v>
      </c>
      <c r="GH107">
        <v>1.5979000000000001</v>
      </c>
      <c r="GI107">
        <v>2.35229</v>
      </c>
      <c r="GJ107">
        <v>1.64917</v>
      </c>
      <c r="GK107">
        <v>2.4450699999999999</v>
      </c>
      <c r="GL107">
        <v>25.5731</v>
      </c>
      <c r="GM107">
        <v>14.2546</v>
      </c>
      <c r="GN107">
        <v>19</v>
      </c>
      <c r="GO107">
        <v>452.19099999999997</v>
      </c>
      <c r="GP107">
        <v>638.89300000000003</v>
      </c>
      <c r="GQ107">
        <v>29.3645</v>
      </c>
      <c r="GR107">
        <v>21.976199999999999</v>
      </c>
      <c r="GS107">
        <v>30.000299999999999</v>
      </c>
      <c r="GT107">
        <v>21.915500000000002</v>
      </c>
      <c r="GU107">
        <v>21.898599999999998</v>
      </c>
      <c r="GV107">
        <v>37.479999999999997</v>
      </c>
      <c r="GW107">
        <v>29.8766</v>
      </c>
      <c r="GX107">
        <v>100</v>
      </c>
      <c r="GY107">
        <v>29.3918</v>
      </c>
      <c r="GZ107">
        <v>807.05700000000002</v>
      </c>
      <c r="HA107">
        <v>12.3505</v>
      </c>
      <c r="HB107">
        <v>101.30800000000001</v>
      </c>
      <c r="HC107">
        <v>101.29600000000001</v>
      </c>
    </row>
    <row r="108" spans="1:211" x14ac:dyDescent="0.2">
      <c r="A108">
        <v>92</v>
      </c>
      <c r="B108">
        <v>1736449887</v>
      </c>
      <c r="C108">
        <v>182</v>
      </c>
      <c r="D108" t="s">
        <v>531</v>
      </c>
      <c r="E108" t="s">
        <v>532</v>
      </c>
      <c r="F108">
        <v>2</v>
      </c>
      <c r="G108">
        <v>1736449886</v>
      </c>
      <c r="H108">
        <f t="shared" si="34"/>
        <v>2.6892113175398273E-3</v>
      </c>
      <c r="I108">
        <f t="shared" si="35"/>
        <v>2.6892113175398271</v>
      </c>
      <c r="J108">
        <f t="shared" si="36"/>
        <v>34.055051432031817</v>
      </c>
      <c r="K108">
        <f t="shared" si="37"/>
        <v>709.45600000000002</v>
      </c>
      <c r="L108">
        <f t="shared" si="38"/>
        <v>361.54365205049891</v>
      </c>
      <c r="M108">
        <f t="shared" si="39"/>
        <v>36.985582478445039</v>
      </c>
      <c r="N108">
        <f t="shared" si="40"/>
        <v>72.576695107241591</v>
      </c>
      <c r="O108">
        <f t="shared" si="41"/>
        <v>0.16689623774449738</v>
      </c>
      <c r="P108">
        <f t="shared" si="42"/>
        <v>3.5354598883173578</v>
      </c>
      <c r="Q108">
        <f t="shared" si="43"/>
        <v>0.16263965384253234</v>
      </c>
      <c r="R108">
        <f t="shared" si="44"/>
        <v>0.10202317863656732</v>
      </c>
      <c r="S108">
        <f t="shared" si="45"/>
        <v>190.43819728979761</v>
      </c>
      <c r="T108">
        <f t="shared" si="46"/>
        <v>25.307260002761897</v>
      </c>
      <c r="U108">
        <f t="shared" si="47"/>
        <v>25.307260002761897</v>
      </c>
      <c r="V108">
        <f t="shared" si="48"/>
        <v>3.2383930319194287</v>
      </c>
      <c r="W108">
        <f t="shared" si="49"/>
        <v>50.048405544470278</v>
      </c>
      <c r="X108">
        <f t="shared" si="50"/>
        <v>1.5867916978881802</v>
      </c>
      <c r="Y108">
        <f t="shared" si="51"/>
        <v>3.1705139866608616</v>
      </c>
      <c r="Z108">
        <f t="shared" si="52"/>
        <v>1.6516013340312485</v>
      </c>
      <c r="AA108">
        <f t="shared" si="53"/>
        <v>-118.59421910350639</v>
      </c>
      <c r="AB108">
        <f t="shared" si="54"/>
        <v>-67.790117269469988</v>
      </c>
      <c r="AC108">
        <f t="shared" si="55"/>
        <v>-4.0611252370659896</v>
      </c>
      <c r="AD108">
        <f t="shared" si="56"/>
        <v>-7.2643202447579824E-3</v>
      </c>
      <c r="AE108">
        <f t="shared" si="57"/>
        <v>60.923036287718517</v>
      </c>
      <c r="AF108">
        <f t="shared" si="58"/>
        <v>2.6853305287641529</v>
      </c>
      <c r="AG108">
        <f t="shared" si="59"/>
        <v>34.055051432031817</v>
      </c>
      <c r="AH108">
        <v>784.281843196213</v>
      </c>
      <c r="AI108">
        <v>720.62781818181804</v>
      </c>
      <c r="AJ108">
        <v>3.1930525376805301</v>
      </c>
      <c r="AK108">
        <v>84.5062676990527</v>
      </c>
      <c r="AL108">
        <f t="shared" si="60"/>
        <v>2.6892113175398271</v>
      </c>
      <c r="AM108">
        <v>12.3340729387075</v>
      </c>
      <c r="AN108">
        <v>15.512213986014</v>
      </c>
      <c r="AO108">
        <v>4.1515583552319202E-6</v>
      </c>
      <c r="AP108">
        <v>123.873733639405</v>
      </c>
      <c r="AQ108">
        <v>36</v>
      </c>
      <c r="AR108">
        <v>7</v>
      </c>
      <c r="AS108">
        <f t="shared" si="61"/>
        <v>1</v>
      </c>
      <c r="AT108">
        <f t="shared" si="62"/>
        <v>0</v>
      </c>
      <c r="AU108">
        <f t="shared" si="63"/>
        <v>54418.256728153974</v>
      </c>
      <c r="AV108">
        <f t="shared" si="64"/>
        <v>1199.99</v>
      </c>
      <c r="AW108">
        <f t="shared" si="65"/>
        <v>1011.5916707991601</v>
      </c>
      <c r="AX108">
        <f t="shared" si="66"/>
        <v>0.84300008400000004</v>
      </c>
      <c r="AY108">
        <f t="shared" si="67"/>
        <v>0.15869982024000001</v>
      </c>
      <c r="AZ108">
        <v>6</v>
      </c>
      <c r="BA108">
        <v>0.5</v>
      </c>
      <c r="BB108" t="s">
        <v>345</v>
      </c>
      <c r="BC108">
        <v>2</v>
      </c>
      <c r="BD108" t="b">
        <v>1</v>
      </c>
      <c r="BE108">
        <v>1736449886</v>
      </c>
      <c r="BF108">
        <v>709.45600000000002</v>
      </c>
      <c r="BG108">
        <v>784.87800000000004</v>
      </c>
      <c r="BH108">
        <v>15.5113</v>
      </c>
      <c r="BI108">
        <v>12.3377</v>
      </c>
      <c r="BJ108">
        <v>708.798</v>
      </c>
      <c r="BK108">
        <v>15.452</v>
      </c>
      <c r="BL108">
        <v>499.81299999999999</v>
      </c>
      <c r="BM108">
        <v>102.2</v>
      </c>
      <c r="BN108">
        <v>9.9078600000000003E-2</v>
      </c>
      <c r="BO108">
        <v>24.951599999999999</v>
      </c>
      <c r="BP108">
        <v>24.6126</v>
      </c>
      <c r="BQ108">
        <v>999.9</v>
      </c>
      <c r="BR108">
        <v>0</v>
      </c>
      <c r="BS108">
        <v>0</v>
      </c>
      <c r="BT108">
        <v>10001.200000000001</v>
      </c>
      <c r="BU108">
        <v>384.827</v>
      </c>
      <c r="BV108">
        <v>121.749</v>
      </c>
      <c r="BW108">
        <v>-75.422700000000006</v>
      </c>
      <c r="BX108">
        <v>720.63400000000001</v>
      </c>
      <c r="BY108">
        <v>794.68299999999999</v>
      </c>
      <c r="BZ108">
        <v>3.17361</v>
      </c>
      <c r="CA108">
        <v>784.87800000000004</v>
      </c>
      <c r="CB108">
        <v>12.3377</v>
      </c>
      <c r="CC108">
        <v>1.5852599999999999</v>
      </c>
      <c r="CD108">
        <v>1.26091</v>
      </c>
      <c r="CE108">
        <v>13.8162</v>
      </c>
      <c r="CF108">
        <v>10.3409</v>
      </c>
      <c r="CG108">
        <v>1199.99</v>
      </c>
      <c r="CH108">
        <v>0.900003</v>
      </c>
      <c r="CI108">
        <v>9.9997199999999994E-2</v>
      </c>
      <c r="CJ108">
        <v>20</v>
      </c>
      <c r="CK108">
        <v>23455.599999999999</v>
      </c>
      <c r="CL108">
        <v>1736449596</v>
      </c>
      <c r="CM108" t="s">
        <v>346</v>
      </c>
      <c r="CN108">
        <v>1736449594</v>
      </c>
      <c r="CO108">
        <v>1736449596</v>
      </c>
      <c r="CP108">
        <v>2</v>
      </c>
      <c r="CQ108">
        <v>0.52600000000000002</v>
      </c>
      <c r="CR108">
        <v>-1.4999999999999999E-2</v>
      </c>
      <c r="CS108">
        <v>0.63</v>
      </c>
      <c r="CT108">
        <v>3.9E-2</v>
      </c>
      <c r="CU108">
        <v>200</v>
      </c>
      <c r="CV108">
        <v>13</v>
      </c>
      <c r="CW108">
        <v>0.21</v>
      </c>
      <c r="CX108">
        <v>0.03</v>
      </c>
      <c r="CY108">
        <v>-74.193799999999996</v>
      </c>
      <c r="CZ108">
        <v>-6.0685894736842698</v>
      </c>
      <c r="DA108">
        <v>0.60005888377725103</v>
      </c>
      <c r="DB108">
        <v>0</v>
      </c>
      <c r="DC108">
        <v>3.1829524999999999</v>
      </c>
      <c r="DD108">
        <v>-5.8199548872178403E-2</v>
      </c>
      <c r="DE108">
        <v>5.8150949046426098E-3</v>
      </c>
      <c r="DF108">
        <v>1</v>
      </c>
      <c r="DG108">
        <v>1</v>
      </c>
      <c r="DH108">
        <v>2</v>
      </c>
      <c r="DI108" t="s">
        <v>347</v>
      </c>
      <c r="DJ108">
        <v>3.1187200000000002</v>
      </c>
      <c r="DK108">
        <v>2.8004500000000001</v>
      </c>
      <c r="DL108">
        <v>0.14713499999999999</v>
      </c>
      <c r="DM108">
        <v>0.15909200000000001</v>
      </c>
      <c r="DN108">
        <v>8.6787500000000004E-2</v>
      </c>
      <c r="DO108">
        <v>7.4073E-2</v>
      </c>
      <c r="DP108">
        <v>23783.7</v>
      </c>
      <c r="DQ108">
        <v>21672.2</v>
      </c>
      <c r="DR108">
        <v>26678.6</v>
      </c>
      <c r="DS108">
        <v>24113.4</v>
      </c>
      <c r="DT108">
        <v>33673.9</v>
      </c>
      <c r="DU108">
        <v>32519.8</v>
      </c>
      <c r="DV108">
        <v>40337.599999999999</v>
      </c>
      <c r="DW108">
        <v>38121.9</v>
      </c>
      <c r="DX108">
        <v>2.0112999999999999</v>
      </c>
      <c r="DY108">
        <v>2.2640500000000001</v>
      </c>
      <c r="DZ108">
        <v>0.13525400000000001</v>
      </c>
      <c r="EA108">
        <v>0</v>
      </c>
      <c r="EB108">
        <v>22.387499999999999</v>
      </c>
      <c r="EC108">
        <v>999.9</v>
      </c>
      <c r="ED108">
        <v>64.832999999999998</v>
      </c>
      <c r="EE108">
        <v>22.114000000000001</v>
      </c>
      <c r="EF108">
        <v>16.950500000000002</v>
      </c>
      <c r="EG108">
        <v>64.124799999999993</v>
      </c>
      <c r="EH108">
        <v>26.410299999999999</v>
      </c>
      <c r="EI108">
        <v>1</v>
      </c>
      <c r="EJ108">
        <v>-0.40908800000000001</v>
      </c>
      <c r="EK108">
        <v>-4.2085400000000002</v>
      </c>
      <c r="EL108">
        <v>20.231000000000002</v>
      </c>
      <c r="EM108">
        <v>5.2629599999999996</v>
      </c>
      <c r="EN108">
        <v>12.0062</v>
      </c>
      <c r="EO108">
        <v>4.9995000000000003</v>
      </c>
      <c r="EP108">
        <v>3.28647</v>
      </c>
      <c r="EQ108">
        <v>9999</v>
      </c>
      <c r="ER108">
        <v>9999</v>
      </c>
      <c r="ES108">
        <v>999.9</v>
      </c>
      <c r="ET108">
        <v>9999</v>
      </c>
      <c r="EU108">
        <v>1.8721099999999999</v>
      </c>
      <c r="EV108">
        <v>1.87303</v>
      </c>
      <c r="EW108">
        <v>1.86921</v>
      </c>
      <c r="EX108">
        <v>1.8749400000000001</v>
      </c>
      <c r="EY108">
        <v>1.8753</v>
      </c>
      <c r="EZ108">
        <v>1.8737200000000001</v>
      </c>
      <c r="FA108">
        <v>1.87225</v>
      </c>
      <c r="FB108">
        <v>1.87134</v>
      </c>
      <c r="FC108">
        <v>5</v>
      </c>
      <c r="FD108">
        <v>0</v>
      </c>
      <c r="FE108">
        <v>0</v>
      </c>
      <c r="FF108">
        <v>0</v>
      </c>
      <c r="FG108" t="s">
        <v>348</v>
      </c>
      <c r="FH108" t="s">
        <v>349</v>
      </c>
      <c r="FI108" t="s">
        <v>350</v>
      </c>
      <c r="FJ108" t="s">
        <v>350</v>
      </c>
      <c r="FK108" t="s">
        <v>350</v>
      </c>
      <c r="FL108" t="s">
        <v>350</v>
      </c>
      <c r="FM108">
        <v>0</v>
      </c>
      <c r="FN108">
        <v>100</v>
      </c>
      <c r="FO108">
        <v>100</v>
      </c>
      <c r="FP108">
        <v>0.65600000000000003</v>
      </c>
      <c r="FQ108">
        <v>5.9299999999999999E-2</v>
      </c>
      <c r="FR108">
        <v>0.34321388301456301</v>
      </c>
      <c r="FS108">
        <v>1.93526017593624E-3</v>
      </c>
      <c r="FT108">
        <v>-2.6352868309754201E-6</v>
      </c>
      <c r="FU108">
        <v>7.4988703689445403E-10</v>
      </c>
      <c r="FV108">
        <v>5.9295258707654903E-2</v>
      </c>
      <c r="FW108">
        <v>0</v>
      </c>
      <c r="FX108">
        <v>0</v>
      </c>
      <c r="FY108">
        <v>0</v>
      </c>
      <c r="FZ108">
        <v>1</v>
      </c>
      <c r="GA108">
        <v>1999</v>
      </c>
      <c r="GB108">
        <v>0</v>
      </c>
      <c r="GC108">
        <v>14</v>
      </c>
      <c r="GD108">
        <v>4.9000000000000004</v>
      </c>
      <c r="GE108">
        <v>4.8</v>
      </c>
      <c r="GF108">
        <v>1.88354</v>
      </c>
      <c r="GG108">
        <v>2.4877899999999999</v>
      </c>
      <c r="GH108">
        <v>1.5979000000000001</v>
      </c>
      <c r="GI108">
        <v>2.35229</v>
      </c>
      <c r="GJ108">
        <v>1.64917</v>
      </c>
      <c r="GK108">
        <v>2.3339799999999999</v>
      </c>
      <c r="GL108">
        <v>25.5731</v>
      </c>
      <c r="GM108">
        <v>14.245900000000001</v>
      </c>
      <c r="GN108">
        <v>19</v>
      </c>
      <c r="GO108">
        <v>451.50799999999998</v>
      </c>
      <c r="GP108">
        <v>639.005</v>
      </c>
      <c r="GQ108">
        <v>29.3752</v>
      </c>
      <c r="GR108">
        <v>21.977</v>
      </c>
      <c r="GS108">
        <v>30.000299999999999</v>
      </c>
      <c r="GT108">
        <v>21.915900000000001</v>
      </c>
      <c r="GU108">
        <v>21.8993</v>
      </c>
      <c r="GV108">
        <v>37.744700000000002</v>
      </c>
      <c r="GW108">
        <v>29.8766</v>
      </c>
      <c r="GX108">
        <v>100</v>
      </c>
      <c r="GY108">
        <v>29.3918</v>
      </c>
      <c r="GZ108">
        <v>813.85799999999995</v>
      </c>
      <c r="HA108">
        <v>12.352600000000001</v>
      </c>
      <c r="HB108">
        <v>101.309</v>
      </c>
      <c r="HC108">
        <v>101.29600000000001</v>
      </c>
    </row>
    <row r="109" spans="1:211" x14ac:dyDescent="0.2">
      <c r="A109">
        <v>93</v>
      </c>
      <c r="B109">
        <v>1736449889</v>
      </c>
      <c r="C109">
        <v>184</v>
      </c>
      <c r="D109" t="s">
        <v>533</v>
      </c>
      <c r="E109" t="s">
        <v>534</v>
      </c>
      <c r="F109">
        <v>2</v>
      </c>
      <c r="G109">
        <v>1736449887</v>
      </c>
      <c r="H109">
        <f t="shared" si="34"/>
        <v>2.6852691927016416E-3</v>
      </c>
      <c r="I109">
        <f t="shared" si="35"/>
        <v>2.6852691927016417</v>
      </c>
      <c r="J109">
        <f t="shared" si="36"/>
        <v>34.187676103948412</v>
      </c>
      <c r="K109">
        <f t="shared" si="37"/>
        <v>712.63750000000005</v>
      </c>
      <c r="L109">
        <f t="shared" si="38"/>
        <v>362.80390675555935</v>
      </c>
      <c r="M109">
        <f t="shared" si="39"/>
        <v>37.11486589181618</v>
      </c>
      <c r="N109">
        <f t="shared" si="40"/>
        <v>72.90286777369127</v>
      </c>
      <c r="O109">
        <f t="shared" si="41"/>
        <v>0.16661114362080953</v>
      </c>
      <c r="P109">
        <f t="shared" si="42"/>
        <v>3.5359214350121992</v>
      </c>
      <c r="Q109">
        <f t="shared" si="43"/>
        <v>0.16236942908762414</v>
      </c>
      <c r="R109">
        <f t="shared" si="44"/>
        <v>0.10185299991504707</v>
      </c>
      <c r="S109">
        <f t="shared" si="45"/>
        <v>190.43896364501191</v>
      </c>
      <c r="T109">
        <f t="shared" si="46"/>
        <v>25.308880347057549</v>
      </c>
      <c r="U109">
        <f t="shared" si="47"/>
        <v>25.308880347057549</v>
      </c>
      <c r="V109">
        <f t="shared" si="48"/>
        <v>3.2387051634524084</v>
      </c>
      <c r="W109">
        <f t="shared" si="49"/>
        <v>50.045213216194803</v>
      </c>
      <c r="X109">
        <f t="shared" si="50"/>
        <v>1.5867661914380702</v>
      </c>
      <c r="Y109">
        <f t="shared" si="51"/>
        <v>3.1706652633954349</v>
      </c>
      <c r="Z109">
        <f t="shared" si="52"/>
        <v>1.6519389720143383</v>
      </c>
      <c r="AA109">
        <f t="shared" si="53"/>
        <v>-118.42037139814239</v>
      </c>
      <c r="AB109">
        <f t="shared" si="54"/>
        <v>-67.95534820532589</v>
      </c>
      <c r="AC109">
        <f t="shared" si="55"/>
        <v>-4.0705419639034792</v>
      </c>
      <c r="AD109">
        <f t="shared" si="56"/>
        <v>-7.2979223598537146E-3</v>
      </c>
      <c r="AE109">
        <f t="shared" si="57"/>
        <v>61.059102280597543</v>
      </c>
      <c r="AF109">
        <f t="shared" si="58"/>
        <v>2.6839153043949393</v>
      </c>
      <c r="AG109">
        <f t="shared" si="59"/>
        <v>34.187676103948412</v>
      </c>
      <c r="AH109">
        <v>791.02364005552397</v>
      </c>
      <c r="AI109">
        <v>727.08018787878802</v>
      </c>
      <c r="AJ109">
        <v>3.2097817462454601</v>
      </c>
      <c r="AK109">
        <v>84.5062676990527</v>
      </c>
      <c r="AL109">
        <f t="shared" si="60"/>
        <v>2.6852691927016417</v>
      </c>
      <c r="AM109">
        <v>12.335724130231201</v>
      </c>
      <c r="AN109">
        <v>15.509827972028001</v>
      </c>
      <c r="AO109">
        <v>-3.2215051664818699E-9</v>
      </c>
      <c r="AP109">
        <v>123.873733639405</v>
      </c>
      <c r="AQ109">
        <v>36</v>
      </c>
      <c r="AR109">
        <v>7</v>
      </c>
      <c r="AS109">
        <f t="shared" si="61"/>
        <v>1</v>
      </c>
      <c r="AT109">
        <f t="shared" si="62"/>
        <v>0</v>
      </c>
      <c r="AU109">
        <f t="shared" si="63"/>
        <v>54428.291973896179</v>
      </c>
      <c r="AV109">
        <f t="shared" si="64"/>
        <v>1199.9949999999999</v>
      </c>
      <c r="AW109">
        <f t="shared" si="65"/>
        <v>1011.595781400015</v>
      </c>
      <c r="AX109">
        <f t="shared" si="66"/>
        <v>0.84299999700000006</v>
      </c>
      <c r="AY109">
        <f t="shared" si="67"/>
        <v>0.15869979762000003</v>
      </c>
      <c r="AZ109">
        <v>6</v>
      </c>
      <c r="BA109">
        <v>0.5</v>
      </c>
      <c r="BB109" t="s">
        <v>345</v>
      </c>
      <c r="BC109">
        <v>2</v>
      </c>
      <c r="BD109" t="b">
        <v>1</v>
      </c>
      <c r="BE109">
        <v>1736449887</v>
      </c>
      <c r="BF109">
        <v>712.63750000000005</v>
      </c>
      <c r="BG109">
        <v>788.24549999999999</v>
      </c>
      <c r="BH109">
        <v>15.510899999999999</v>
      </c>
      <c r="BI109">
        <v>12.3384</v>
      </c>
      <c r="BJ109">
        <v>711.98149999999998</v>
      </c>
      <c r="BK109">
        <v>15.451599999999999</v>
      </c>
      <c r="BL109">
        <v>499.72300000000001</v>
      </c>
      <c r="BM109">
        <v>102.20050000000001</v>
      </c>
      <c r="BN109">
        <v>9.9572300000000002E-2</v>
      </c>
      <c r="BO109">
        <v>24.952400000000001</v>
      </c>
      <c r="BP109">
        <v>24.61525</v>
      </c>
      <c r="BQ109">
        <v>999.9</v>
      </c>
      <c r="BR109">
        <v>0</v>
      </c>
      <c r="BS109">
        <v>0</v>
      </c>
      <c r="BT109">
        <v>10003.1</v>
      </c>
      <c r="BU109">
        <v>384.83449999999999</v>
      </c>
      <c r="BV109">
        <v>123.2225</v>
      </c>
      <c r="BW109">
        <v>-75.608549999999994</v>
      </c>
      <c r="BX109">
        <v>723.8655</v>
      </c>
      <c r="BY109">
        <v>798.09299999999996</v>
      </c>
      <c r="BZ109">
        <v>3.1725150000000002</v>
      </c>
      <c r="CA109">
        <v>788.24549999999999</v>
      </c>
      <c r="CB109">
        <v>12.3384</v>
      </c>
      <c r="CC109">
        <v>1.5852299999999999</v>
      </c>
      <c r="CD109">
        <v>1.2609900000000001</v>
      </c>
      <c r="CE109">
        <v>13.815950000000001</v>
      </c>
      <c r="CF109">
        <v>10.341850000000001</v>
      </c>
      <c r="CG109">
        <v>1199.9949999999999</v>
      </c>
      <c r="CH109">
        <v>0.900003</v>
      </c>
      <c r="CI109">
        <v>9.9997100000000005E-2</v>
      </c>
      <c r="CJ109">
        <v>20</v>
      </c>
      <c r="CK109">
        <v>23455.7</v>
      </c>
      <c r="CL109">
        <v>1736449596</v>
      </c>
      <c r="CM109" t="s">
        <v>346</v>
      </c>
      <c r="CN109">
        <v>1736449594</v>
      </c>
      <c r="CO109">
        <v>1736449596</v>
      </c>
      <c r="CP109">
        <v>2</v>
      </c>
      <c r="CQ109">
        <v>0.52600000000000002</v>
      </c>
      <c r="CR109">
        <v>-1.4999999999999999E-2</v>
      </c>
      <c r="CS109">
        <v>0.63</v>
      </c>
      <c r="CT109">
        <v>3.9E-2</v>
      </c>
      <c r="CU109">
        <v>200</v>
      </c>
      <c r="CV109">
        <v>13</v>
      </c>
      <c r="CW109">
        <v>0.21</v>
      </c>
      <c r="CX109">
        <v>0.03</v>
      </c>
      <c r="CY109">
        <v>-74.416679999999999</v>
      </c>
      <c r="CZ109">
        <v>-6.4219578947367699</v>
      </c>
      <c r="DA109">
        <v>0.63548319222462701</v>
      </c>
      <c r="DB109">
        <v>0</v>
      </c>
      <c r="DC109">
        <v>3.1810475</v>
      </c>
      <c r="DD109">
        <v>-5.9809172932326599E-2</v>
      </c>
      <c r="DE109">
        <v>5.9636942200284497E-3</v>
      </c>
      <c r="DF109">
        <v>1</v>
      </c>
      <c r="DG109">
        <v>1</v>
      </c>
      <c r="DH109">
        <v>2</v>
      </c>
      <c r="DI109" t="s">
        <v>347</v>
      </c>
      <c r="DJ109">
        <v>3.1190799999999999</v>
      </c>
      <c r="DK109">
        <v>2.8008500000000001</v>
      </c>
      <c r="DL109">
        <v>0.148031</v>
      </c>
      <c r="DM109">
        <v>0.159997</v>
      </c>
      <c r="DN109">
        <v>8.67946E-2</v>
      </c>
      <c r="DO109">
        <v>7.4079400000000004E-2</v>
      </c>
      <c r="DP109">
        <v>23758.5</v>
      </c>
      <c r="DQ109">
        <v>21649.1</v>
      </c>
      <c r="DR109">
        <v>26678.400000000001</v>
      </c>
      <c r="DS109">
        <v>24113.599999999999</v>
      </c>
      <c r="DT109">
        <v>33673.5</v>
      </c>
      <c r="DU109">
        <v>32519.9</v>
      </c>
      <c r="DV109">
        <v>40337.4</v>
      </c>
      <c r="DW109">
        <v>38122.199999999997</v>
      </c>
      <c r="DX109">
        <v>2.01227</v>
      </c>
      <c r="DY109">
        <v>2.2629999999999999</v>
      </c>
      <c r="DZ109">
        <v>0.136152</v>
      </c>
      <c r="EA109">
        <v>0</v>
      </c>
      <c r="EB109">
        <v>22.3841</v>
      </c>
      <c r="EC109">
        <v>999.9</v>
      </c>
      <c r="ED109">
        <v>64.832999999999998</v>
      </c>
      <c r="EE109">
        <v>22.114000000000001</v>
      </c>
      <c r="EF109">
        <v>16.948599999999999</v>
      </c>
      <c r="EG109">
        <v>64.074799999999996</v>
      </c>
      <c r="EH109">
        <v>26.410299999999999</v>
      </c>
      <c r="EI109">
        <v>1</v>
      </c>
      <c r="EJ109">
        <v>-0.40885700000000003</v>
      </c>
      <c r="EK109">
        <v>-4.1901400000000004</v>
      </c>
      <c r="EL109">
        <v>20.231300000000001</v>
      </c>
      <c r="EM109">
        <v>5.2640099999999999</v>
      </c>
      <c r="EN109">
        <v>12.0067</v>
      </c>
      <c r="EO109">
        <v>4.9998500000000003</v>
      </c>
      <c r="EP109">
        <v>3.28688</v>
      </c>
      <c r="EQ109">
        <v>9999</v>
      </c>
      <c r="ER109">
        <v>9999</v>
      </c>
      <c r="ES109">
        <v>999.9</v>
      </c>
      <c r="ET109">
        <v>9999</v>
      </c>
      <c r="EU109">
        <v>1.8721099999999999</v>
      </c>
      <c r="EV109">
        <v>1.8730199999999999</v>
      </c>
      <c r="EW109">
        <v>1.8692200000000001</v>
      </c>
      <c r="EX109">
        <v>1.8749400000000001</v>
      </c>
      <c r="EY109">
        <v>1.8753</v>
      </c>
      <c r="EZ109">
        <v>1.8737200000000001</v>
      </c>
      <c r="FA109">
        <v>1.87225</v>
      </c>
      <c r="FB109">
        <v>1.87134</v>
      </c>
      <c r="FC109">
        <v>5</v>
      </c>
      <c r="FD109">
        <v>0</v>
      </c>
      <c r="FE109">
        <v>0</v>
      </c>
      <c r="FF109">
        <v>0</v>
      </c>
      <c r="FG109" t="s">
        <v>348</v>
      </c>
      <c r="FH109" t="s">
        <v>349</v>
      </c>
      <c r="FI109" t="s">
        <v>350</v>
      </c>
      <c r="FJ109" t="s">
        <v>350</v>
      </c>
      <c r="FK109" t="s">
        <v>350</v>
      </c>
      <c r="FL109" t="s">
        <v>350</v>
      </c>
      <c r="FM109">
        <v>0</v>
      </c>
      <c r="FN109">
        <v>100</v>
      </c>
      <c r="FO109">
        <v>100</v>
      </c>
      <c r="FP109">
        <v>0.65200000000000002</v>
      </c>
      <c r="FQ109">
        <v>5.9299999999999999E-2</v>
      </c>
      <c r="FR109">
        <v>0.34321388301456301</v>
      </c>
      <c r="FS109">
        <v>1.93526017593624E-3</v>
      </c>
      <c r="FT109">
        <v>-2.6352868309754201E-6</v>
      </c>
      <c r="FU109">
        <v>7.4988703689445403E-10</v>
      </c>
      <c r="FV109">
        <v>5.9295258707654903E-2</v>
      </c>
      <c r="FW109">
        <v>0</v>
      </c>
      <c r="FX109">
        <v>0</v>
      </c>
      <c r="FY109">
        <v>0</v>
      </c>
      <c r="FZ109">
        <v>1</v>
      </c>
      <c r="GA109">
        <v>1999</v>
      </c>
      <c r="GB109">
        <v>0</v>
      </c>
      <c r="GC109">
        <v>14</v>
      </c>
      <c r="GD109">
        <v>4.9000000000000004</v>
      </c>
      <c r="GE109">
        <v>4.9000000000000004</v>
      </c>
      <c r="GF109">
        <v>1.89575</v>
      </c>
      <c r="GG109">
        <v>2.47437</v>
      </c>
      <c r="GH109">
        <v>1.5979000000000001</v>
      </c>
      <c r="GI109">
        <v>2.35107</v>
      </c>
      <c r="GJ109">
        <v>1.64917</v>
      </c>
      <c r="GK109">
        <v>2.33887</v>
      </c>
      <c r="GL109">
        <v>25.5731</v>
      </c>
      <c r="GM109">
        <v>14.2546</v>
      </c>
      <c r="GN109">
        <v>19</v>
      </c>
      <c r="GO109">
        <v>452.08499999999998</v>
      </c>
      <c r="GP109">
        <v>638.15599999999995</v>
      </c>
      <c r="GQ109">
        <v>29.390799999999999</v>
      </c>
      <c r="GR109">
        <v>21.977900000000002</v>
      </c>
      <c r="GS109">
        <v>30.000299999999999</v>
      </c>
      <c r="GT109">
        <v>21.916799999999999</v>
      </c>
      <c r="GU109">
        <v>21.900300000000001</v>
      </c>
      <c r="GV109">
        <v>38.010300000000001</v>
      </c>
      <c r="GW109">
        <v>29.8766</v>
      </c>
      <c r="GX109">
        <v>100</v>
      </c>
      <c r="GY109">
        <v>29.425000000000001</v>
      </c>
      <c r="GZ109">
        <v>820.625</v>
      </c>
      <c r="HA109">
        <v>12.3436</v>
      </c>
      <c r="HB109">
        <v>101.30800000000001</v>
      </c>
      <c r="HC109">
        <v>101.29600000000001</v>
      </c>
    </row>
    <row r="110" spans="1:211" x14ac:dyDescent="0.2">
      <c r="A110">
        <v>94</v>
      </c>
      <c r="B110">
        <v>1736449891</v>
      </c>
      <c r="C110">
        <v>186</v>
      </c>
      <c r="D110" t="s">
        <v>535</v>
      </c>
      <c r="E110" t="s">
        <v>536</v>
      </c>
      <c r="F110">
        <v>2</v>
      </c>
      <c r="G110">
        <v>1736449890</v>
      </c>
      <c r="H110">
        <f t="shared" si="34"/>
        <v>2.6871274539378813E-3</v>
      </c>
      <c r="I110">
        <f t="shared" si="35"/>
        <v>2.6871274539378813</v>
      </c>
      <c r="J110">
        <f t="shared" si="36"/>
        <v>34.315755785408335</v>
      </c>
      <c r="K110">
        <f t="shared" si="37"/>
        <v>722.21100000000001</v>
      </c>
      <c r="L110">
        <f t="shared" si="38"/>
        <v>371.13379487427108</v>
      </c>
      <c r="M110">
        <f t="shared" si="39"/>
        <v>37.968303998342151</v>
      </c>
      <c r="N110">
        <f t="shared" si="40"/>
        <v>73.884747704628012</v>
      </c>
      <c r="O110">
        <f t="shared" si="41"/>
        <v>0.16674137469688571</v>
      </c>
      <c r="P110">
        <f t="shared" si="42"/>
        <v>3.5319868581649292</v>
      </c>
      <c r="Q110">
        <f t="shared" si="43"/>
        <v>0.16248851509812917</v>
      </c>
      <c r="R110">
        <f t="shared" si="44"/>
        <v>0.10192838973996146</v>
      </c>
      <c r="S110">
        <f t="shared" si="45"/>
        <v>190.439882856</v>
      </c>
      <c r="T110">
        <f t="shared" si="46"/>
        <v>25.310353220500044</v>
      </c>
      <c r="U110">
        <f t="shared" si="47"/>
        <v>25.310353220500044</v>
      </c>
      <c r="V110">
        <f t="shared" si="48"/>
        <v>3.2389889100610851</v>
      </c>
      <c r="W110">
        <f t="shared" si="49"/>
        <v>50.050179586279157</v>
      </c>
      <c r="X110">
        <f t="shared" si="50"/>
        <v>1.5870656311883999</v>
      </c>
      <c r="Y110">
        <f t="shared" si="51"/>
        <v>3.1709489242741515</v>
      </c>
      <c r="Z110">
        <f t="shared" si="52"/>
        <v>1.6519232788726852</v>
      </c>
      <c r="AA110">
        <f t="shared" si="53"/>
        <v>-118.50232071866057</v>
      </c>
      <c r="AB110">
        <f t="shared" si="54"/>
        <v>-67.874565927311423</v>
      </c>
      <c r="AC110">
        <f t="shared" si="55"/>
        <v>-4.0702930947488367</v>
      </c>
      <c r="AD110">
        <f t="shared" si="56"/>
        <v>-7.2968847208443322E-3</v>
      </c>
      <c r="AE110">
        <f t="shared" si="57"/>
        <v>61.525524862339992</v>
      </c>
      <c r="AF110">
        <f t="shared" si="58"/>
        <v>2.6860261765513611</v>
      </c>
      <c r="AG110">
        <f t="shared" si="59"/>
        <v>34.315755785408335</v>
      </c>
      <c r="AH110">
        <v>797.80521931719704</v>
      </c>
      <c r="AI110">
        <v>733.58126060606105</v>
      </c>
      <c r="AJ110">
        <v>3.2333736214017099</v>
      </c>
      <c r="AK110">
        <v>84.5062676990527</v>
      </c>
      <c r="AL110">
        <f t="shared" si="60"/>
        <v>2.6871274539378813</v>
      </c>
      <c r="AM110">
        <v>12.337354999130399</v>
      </c>
      <c r="AN110">
        <v>15.511657342657299</v>
      </c>
      <c r="AO110">
        <v>3.8086724950752798E-7</v>
      </c>
      <c r="AP110">
        <v>123.873733639405</v>
      </c>
      <c r="AQ110">
        <v>36</v>
      </c>
      <c r="AR110">
        <v>7</v>
      </c>
      <c r="AS110">
        <f t="shared" si="61"/>
        <v>1</v>
      </c>
      <c r="AT110">
        <f t="shared" si="62"/>
        <v>0</v>
      </c>
      <c r="AU110">
        <f t="shared" si="63"/>
        <v>54341.39696420815</v>
      </c>
      <c r="AV110">
        <f t="shared" si="64"/>
        <v>1200</v>
      </c>
      <c r="AW110">
        <f t="shared" si="65"/>
        <v>1011.5998596000001</v>
      </c>
      <c r="AX110">
        <f t="shared" si="66"/>
        <v>0.84299988300000006</v>
      </c>
      <c r="AY110">
        <f t="shared" si="67"/>
        <v>0.15869990238000001</v>
      </c>
      <c r="AZ110">
        <v>6</v>
      </c>
      <c r="BA110">
        <v>0.5</v>
      </c>
      <c r="BB110" t="s">
        <v>345</v>
      </c>
      <c r="BC110">
        <v>2</v>
      </c>
      <c r="BD110" t="b">
        <v>1</v>
      </c>
      <c r="BE110">
        <v>1736449890</v>
      </c>
      <c r="BF110">
        <v>722.21100000000001</v>
      </c>
      <c r="BG110">
        <v>798.36400000000003</v>
      </c>
      <c r="BH110">
        <v>15.513299999999999</v>
      </c>
      <c r="BI110">
        <v>12.340299999999999</v>
      </c>
      <c r="BJ110">
        <v>721.56200000000001</v>
      </c>
      <c r="BK110">
        <v>15.454000000000001</v>
      </c>
      <c r="BL110">
        <v>500.036</v>
      </c>
      <c r="BM110">
        <v>102.203</v>
      </c>
      <c r="BN110">
        <v>0.100548</v>
      </c>
      <c r="BO110">
        <v>24.953900000000001</v>
      </c>
      <c r="BP110">
        <v>24.6264</v>
      </c>
      <c r="BQ110">
        <v>999.9</v>
      </c>
      <c r="BR110">
        <v>0</v>
      </c>
      <c r="BS110">
        <v>0</v>
      </c>
      <c r="BT110">
        <v>9986.25</v>
      </c>
      <c r="BU110">
        <v>384.86500000000001</v>
      </c>
      <c r="BV110">
        <v>127.18300000000001</v>
      </c>
      <c r="BW110">
        <v>-76.152900000000002</v>
      </c>
      <c r="BX110">
        <v>733.59100000000001</v>
      </c>
      <c r="BY110">
        <v>808.33900000000006</v>
      </c>
      <c r="BZ110">
        <v>3.1730100000000001</v>
      </c>
      <c r="CA110">
        <v>798.36400000000003</v>
      </c>
      <c r="CB110">
        <v>12.340299999999999</v>
      </c>
      <c r="CC110">
        <v>1.58551</v>
      </c>
      <c r="CD110">
        <v>1.26122</v>
      </c>
      <c r="CE110">
        <v>13.8187</v>
      </c>
      <c r="CF110">
        <v>10.3445</v>
      </c>
      <c r="CG110">
        <v>1200</v>
      </c>
      <c r="CH110">
        <v>0.90000100000000005</v>
      </c>
      <c r="CI110">
        <v>9.9998900000000002E-2</v>
      </c>
      <c r="CJ110">
        <v>20</v>
      </c>
      <c r="CK110">
        <v>23455.9</v>
      </c>
      <c r="CL110">
        <v>1736449596</v>
      </c>
      <c r="CM110" t="s">
        <v>346</v>
      </c>
      <c r="CN110">
        <v>1736449594</v>
      </c>
      <c r="CO110">
        <v>1736449596</v>
      </c>
      <c r="CP110">
        <v>2</v>
      </c>
      <c r="CQ110">
        <v>0.52600000000000002</v>
      </c>
      <c r="CR110">
        <v>-1.4999999999999999E-2</v>
      </c>
      <c r="CS110">
        <v>0.63</v>
      </c>
      <c r="CT110">
        <v>3.9E-2</v>
      </c>
      <c r="CU110">
        <v>200</v>
      </c>
      <c r="CV110">
        <v>13</v>
      </c>
      <c r="CW110">
        <v>0.21</v>
      </c>
      <c r="CX110">
        <v>0.03</v>
      </c>
      <c r="CY110">
        <v>-74.668154999999999</v>
      </c>
      <c r="CZ110">
        <v>-6.7456556390977802</v>
      </c>
      <c r="DA110">
        <v>0.66976207751335104</v>
      </c>
      <c r="DB110">
        <v>0</v>
      </c>
      <c r="DC110">
        <v>3.1789334999999999</v>
      </c>
      <c r="DD110">
        <v>-5.36476691729358E-2</v>
      </c>
      <c r="DE110">
        <v>5.3245960175398004E-3</v>
      </c>
      <c r="DF110">
        <v>1</v>
      </c>
      <c r="DG110">
        <v>1</v>
      </c>
      <c r="DH110">
        <v>2</v>
      </c>
      <c r="DI110" t="s">
        <v>347</v>
      </c>
      <c r="DJ110">
        <v>3.1195200000000001</v>
      </c>
      <c r="DK110">
        <v>2.8007200000000001</v>
      </c>
      <c r="DL110">
        <v>0.14893100000000001</v>
      </c>
      <c r="DM110">
        <v>0.16090599999999999</v>
      </c>
      <c r="DN110">
        <v>8.6827000000000001E-2</v>
      </c>
      <c r="DO110">
        <v>7.4083200000000002E-2</v>
      </c>
      <c r="DP110">
        <v>23733.200000000001</v>
      </c>
      <c r="DQ110">
        <v>21625.9</v>
      </c>
      <c r="DR110">
        <v>26678.1</v>
      </c>
      <c r="DS110">
        <v>24113.9</v>
      </c>
      <c r="DT110">
        <v>33672.800000000003</v>
      </c>
      <c r="DU110">
        <v>32520.1</v>
      </c>
      <c r="DV110">
        <v>40337.9</v>
      </c>
      <c r="DW110">
        <v>38122.5</v>
      </c>
      <c r="DX110">
        <v>2.01315</v>
      </c>
      <c r="DY110">
        <v>2.2623799999999998</v>
      </c>
      <c r="DZ110">
        <v>0.13672599999999999</v>
      </c>
      <c r="EA110">
        <v>0</v>
      </c>
      <c r="EB110">
        <v>22.3813</v>
      </c>
      <c r="EC110">
        <v>999.9</v>
      </c>
      <c r="ED110">
        <v>64.846000000000004</v>
      </c>
      <c r="EE110">
        <v>22.094000000000001</v>
      </c>
      <c r="EF110">
        <v>16.933299999999999</v>
      </c>
      <c r="EG110">
        <v>64.204800000000006</v>
      </c>
      <c r="EH110">
        <v>26.3261</v>
      </c>
      <c r="EI110">
        <v>1</v>
      </c>
      <c r="EJ110">
        <v>-0.40893000000000002</v>
      </c>
      <c r="EK110">
        <v>-4.2075899999999997</v>
      </c>
      <c r="EL110">
        <v>20.230699999999999</v>
      </c>
      <c r="EM110">
        <v>5.2629599999999996</v>
      </c>
      <c r="EN110">
        <v>12.006399999999999</v>
      </c>
      <c r="EO110">
        <v>4.9998500000000003</v>
      </c>
      <c r="EP110">
        <v>3.28688</v>
      </c>
      <c r="EQ110">
        <v>9999</v>
      </c>
      <c r="ER110">
        <v>9999</v>
      </c>
      <c r="ES110">
        <v>999.9</v>
      </c>
      <c r="ET110">
        <v>9999</v>
      </c>
      <c r="EU110">
        <v>1.8721300000000001</v>
      </c>
      <c r="EV110">
        <v>1.87303</v>
      </c>
      <c r="EW110">
        <v>1.8692299999999999</v>
      </c>
      <c r="EX110">
        <v>1.8749400000000001</v>
      </c>
      <c r="EY110">
        <v>1.87531</v>
      </c>
      <c r="EZ110">
        <v>1.87374</v>
      </c>
      <c r="FA110">
        <v>1.87225</v>
      </c>
      <c r="FB110">
        <v>1.87134</v>
      </c>
      <c r="FC110">
        <v>5</v>
      </c>
      <c r="FD110">
        <v>0</v>
      </c>
      <c r="FE110">
        <v>0</v>
      </c>
      <c r="FF110">
        <v>0</v>
      </c>
      <c r="FG110" t="s">
        <v>348</v>
      </c>
      <c r="FH110" t="s">
        <v>349</v>
      </c>
      <c r="FI110" t="s">
        <v>350</v>
      </c>
      <c r="FJ110" t="s">
        <v>350</v>
      </c>
      <c r="FK110" t="s">
        <v>350</v>
      </c>
      <c r="FL110" t="s">
        <v>350</v>
      </c>
      <c r="FM110">
        <v>0</v>
      </c>
      <c r="FN110">
        <v>100</v>
      </c>
      <c r="FO110">
        <v>100</v>
      </c>
      <c r="FP110">
        <v>0.64700000000000002</v>
      </c>
      <c r="FQ110">
        <v>5.9299999999999999E-2</v>
      </c>
      <c r="FR110">
        <v>0.34321388301456301</v>
      </c>
      <c r="FS110">
        <v>1.93526017593624E-3</v>
      </c>
      <c r="FT110">
        <v>-2.6352868309754201E-6</v>
      </c>
      <c r="FU110">
        <v>7.4988703689445403E-10</v>
      </c>
      <c r="FV110">
        <v>5.9295258707654903E-2</v>
      </c>
      <c r="FW110">
        <v>0</v>
      </c>
      <c r="FX110">
        <v>0</v>
      </c>
      <c r="FY110">
        <v>0</v>
      </c>
      <c r="FZ110">
        <v>1</v>
      </c>
      <c r="GA110">
        <v>1999</v>
      </c>
      <c r="GB110">
        <v>0</v>
      </c>
      <c r="GC110">
        <v>14</v>
      </c>
      <c r="GD110">
        <v>5</v>
      </c>
      <c r="GE110">
        <v>4.9000000000000004</v>
      </c>
      <c r="GF110">
        <v>1.9067400000000001</v>
      </c>
      <c r="GG110">
        <v>2.47559</v>
      </c>
      <c r="GH110">
        <v>1.5979000000000001</v>
      </c>
      <c r="GI110">
        <v>2.35229</v>
      </c>
      <c r="GJ110">
        <v>1.64917</v>
      </c>
      <c r="GK110">
        <v>2.49512</v>
      </c>
      <c r="GL110">
        <v>25.5731</v>
      </c>
      <c r="GM110">
        <v>14.263400000000001</v>
      </c>
      <c r="GN110">
        <v>19</v>
      </c>
      <c r="GO110">
        <v>452.59800000000001</v>
      </c>
      <c r="GP110">
        <v>637.649</v>
      </c>
      <c r="GQ110">
        <v>29.401900000000001</v>
      </c>
      <c r="GR110">
        <v>21.978000000000002</v>
      </c>
      <c r="GS110">
        <v>30.0002</v>
      </c>
      <c r="GT110">
        <v>21.917400000000001</v>
      </c>
      <c r="GU110">
        <v>21.900700000000001</v>
      </c>
      <c r="GV110">
        <v>38.271599999999999</v>
      </c>
      <c r="GW110">
        <v>29.8766</v>
      </c>
      <c r="GX110">
        <v>100</v>
      </c>
      <c r="GY110">
        <v>29.425000000000001</v>
      </c>
      <c r="GZ110">
        <v>820.625</v>
      </c>
      <c r="HA110">
        <v>12.348800000000001</v>
      </c>
      <c r="HB110">
        <v>101.30800000000001</v>
      </c>
      <c r="HC110">
        <v>101.297</v>
      </c>
    </row>
    <row r="111" spans="1:211" x14ac:dyDescent="0.2">
      <c r="A111">
        <v>95</v>
      </c>
      <c r="B111">
        <v>1736449893</v>
      </c>
      <c r="C111">
        <v>188</v>
      </c>
      <c r="D111" t="s">
        <v>537</v>
      </c>
      <c r="E111" t="s">
        <v>538</v>
      </c>
      <c r="F111">
        <v>2</v>
      </c>
      <c r="G111">
        <v>1736449891</v>
      </c>
      <c r="H111">
        <f t="shared" si="34"/>
        <v>2.6938269492085489E-3</v>
      </c>
      <c r="I111">
        <f t="shared" si="35"/>
        <v>2.6938269492085487</v>
      </c>
      <c r="J111">
        <f t="shared" si="36"/>
        <v>34.49361524438001</v>
      </c>
      <c r="K111">
        <f t="shared" si="37"/>
        <v>725.40300000000002</v>
      </c>
      <c r="L111">
        <f t="shared" si="38"/>
        <v>373.4972218557869</v>
      </c>
      <c r="M111">
        <f t="shared" si="39"/>
        <v>38.210339955913092</v>
      </c>
      <c r="N111">
        <f t="shared" si="40"/>
        <v>74.211784219753937</v>
      </c>
      <c r="O111">
        <f t="shared" si="41"/>
        <v>0.16723944727155116</v>
      </c>
      <c r="P111">
        <f t="shared" si="42"/>
        <v>3.53089910449581</v>
      </c>
      <c r="Q111">
        <f t="shared" si="43"/>
        <v>0.16296021178944067</v>
      </c>
      <c r="R111">
        <f t="shared" si="44"/>
        <v>0.10222548475944873</v>
      </c>
      <c r="S111">
        <f t="shared" si="45"/>
        <v>190.43982856800002</v>
      </c>
      <c r="T111">
        <f t="shared" si="46"/>
        <v>25.308842209560328</v>
      </c>
      <c r="U111">
        <f t="shared" si="47"/>
        <v>25.308842209560328</v>
      </c>
      <c r="V111">
        <f t="shared" si="48"/>
        <v>3.238697816615737</v>
      </c>
      <c r="W111">
        <f t="shared" si="49"/>
        <v>50.062406940255769</v>
      </c>
      <c r="X111">
        <f t="shared" si="50"/>
        <v>1.5874391530918524</v>
      </c>
      <c r="Y111">
        <f t="shared" si="51"/>
        <v>3.1709205571883401</v>
      </c>
      <c r="Z111">
        <f t="shared" si="52"/>
        <v>1.6512586635238846</v>
      </c>
      <c r="AA111">
        <f t="shared" si="53"/>
        <v>-118.797768460097</v>
      </c>
      <c r="AB111">
        <f t="shared" si="54"/>
        <v>-67.594583357202239</v>
      </c>
      <c r="AC111">
        <f t="shared" si="55"/>
        <v>-4.0547179904841588</v>
      </c>
      <c r="AD111">
        <f t="shared" si="56"/>
        <v>-7.24123978338298E-3</v>
      </c>
      <c r="AE111">
        <f t="shared" si="57"/>
        <v>61.732342519113786</v>
      </c>
      <c r="AF111">
        <f t="shared" si="58"/>
        <v>2.6890304539493641</v>
      </c>
      <c r="AG111">
        <f t="shared" si="59"/>
        <v>34.49361524438001</v>
      </c>
      <c r="AH111">
        <v>804.62427157200705</v>
      </c>
      <c r="AI111">
        <v>740.09435151515197</v>
      </c>
      <c r="AJ111">
        <v>3.2496925427040799</v>
      </c>
      <c r="AK111">
        <v>84.5062676990527</v>
      </c>
      <c r="AL111">
        <f t="shared" si="60"/>
        <v>2.6938269492085487</v>
      </c>
      <c r="AM111">
        <v>12.3389673990501</v>
      </c>
      <c r="AN111">
        <v>15.5198398601399</v>
      </c>
      <c r="AO111">
        <v>1.29099164532378E-5</v>
      </c>
      <c r="AP111">
        <v>123.873733639405</v>
      </c>
      <c r="AQ111">
        <v>36</v>
      </c>
      <c r="AR111">
        <v>7</v>
      </c>
      <c r="AS111">
        <f t="shared" si="61"/>
        <v>1</v>
      </c>
      <c r="AT111">
        <f t="shared" si="62"/>
        <v>0</v>
      </c>
      <c r="AU111">
        <f t="shared" si="63"/>
        <v>54317.493660567234</v>
      </c>
      <c r="AV111">
        <f t="shared" si="64"/>
        <v>1200</v>
      </c>
      <c r="AW111">
        <f t="shared" si="65"/>
        <v>1011.5996507999999</v>
      </c>
      <c r="AX111">
        <f t="shared" si="66"/>
        <v>0.84299970899999999</v>
      </c>
      <c r="AY111">
        <f t="shared" si="67"/>
        <v>0.15869985714000001</v>
      </c>
      <c r="AZ111">
        <v>6</v>
      </c>
      <c r="BA111">
        <v>0.5</v>
      </c>
      <c r="BB111" t="s">
        <v>345</v>
      </c>
      <c r="BC111">
        <v>2</v>
      </c>
      <c r="BD111" t="b">
        <v>1</v>
      </c>
      <c r="BE111">
        <v>1736449891</v>
      </c>
      <c r="BF111">
        <v>725.40300000000002</v>
      </c>
      <c r="BG111">
        <v>801.7885</v>
      </c>
      <c r="BH111">
        <v>15.51685</v>
      </c>
      <c r="BI111">
        <v>12.3415</v>
      </c>
      <c r="BJ111">
        <v>724.75599999999997</v>
      </c>
      <c r="BK111">
        <v>15.457549999999999</v>
      </c>
      <c r="BL111">
        <v>500.22300000000001</v>
      </c>
      <c r="BM111">
        <v>102.20399999999999</v>
      </c>
      <c r="BN111">
        <v>0.10021465</v>
      </c>
      <c r="BO111">
        <v>24.953749999999999</v>
      </c>
      <c r="BP111">
        <v>24.628499999999999</v>
      </c>
      <c r="BQ111">
        <v>999.9</v>
      </c>
      <c r="BR111">
        <v>0</v>
      </c>
      <c r="BS111">
        <v>0</v>
      </c>
      <c r="BT111">
        <v>9981.5650000000005</v>
      </c>
      <c r="BU111">
        <v>384.88099999999997</v>
      </c>
      <c r="BV111">
        <v>127.395</v>
      </c>
      <c r="BW111">
        <v>-76.385350000000003</v>
      </c>
      <c r="BX111">
        <v>736.83600000000001</v>
      </c>
      <c r="BY111">
        <v>811.8075</v>
      </c>
      <c r="BZ111">
        <v>3.17537</v>
      </c>
      <c r="CA111">
        <v>801.7885</v>
      </c>
      <c r="CB111">
        <v>12.3415</v>
      </c>
      <c r="CC111">
        <v>1.58589</v>
      </c>
      <c r="CD111">
        <v>1.261355</v>
      </c>
      <c r="CE111">
        <v>13.82235</v>
      </c>
      <c r="CF111">
        <v>10.3461</v>
      </c>
      <c r="CG111">
        <v>1200</v>
      </c>
      <c r="CH111">
        <v>0.90000100000000005</v>
      </c>
      <c r="CI111">
        <v>9.9998699999999996E-2</v>
      </c>
      <c r="CJ111">
        <v>20</v>
      </c>
      <c r="CK111">
        <v>23455.9</v>
      </c>
      <c r="CL111">
        <v>1736449596</v>
      </c>
      <c r="CM111" t="s">
        <v>346</v>
      </c>
      <c r="CN111">
        <v>1736449594</v>
      </c>
      <c r="CO111">
        <v>1736449596</v>
      </c>
      <c r="CP111">
        <v>2</v>
      </c>
      <c r="CQ111">
        <v>0.52600000000000002</v>
      </c>
      <c r="CR111">
        <v>-1.4999999999999999E-2</v>
      </c>
      <c r="CS111">
        <v>0.63</v>
      </c>
      <c r="CT111">
        <v>3.9E-2</v>
      </c>
      <c r="CU111">
        <v>200</v>
      </c>
      <c r="CV111">
        <v>13</v>
      </c>
      <c r="CW111">
        <v>0.21</v>
      </c>
      <c r="CX111">
        <v>0.03</v>
      </c>
      <c r="CY111">
        <v>-74.936705000000003</v>
      </c>
      <c r="CZ111">
        <v>-7.1187563909774498</v>
      </c>
      <c r="DA111">
        <v>0.70997985920376505</v>
      </c>
      <c r="DB111">
        <v>0</v>
      </c>
      <c r="DC111">
        <v>3.1775414999999998</v>
      </c>
      <c r="DD111">
        <v>-3.8554736842107203E-2</v>
      </c>
      <c r="DE111">
        <v>4.1672440233324797E-3</v>
      </c>
      <c r="DF111">
        <v>1</v>
      </c>
      <c r="DG111">
        <v>1</v>
      </c>
      <c r="DH111">
        <v>2</v>
      </c>
      <c r="DI111" t="s">
        <v>347</v>
      </c>
      <c r="DJ111">
        <v>3.11917</v>
      </c>
      <c r="DK111">
        <v>2.80016</v>
      </c>
      <c r="DL111">
        <v>0.14982699999999999</v>
      </c>
      <c r="DM111">
        <v>0.16182199999999999</v>
      </c>
      <c r="DN111">
        <v>8.6846199999999998E-2</v>
      </c>
      <c r="DO111">
        <v>7.4094400000000005E-2</v>
      </c>
      <c r="DP111">
        <v>23708.3</v>
      </c>
      <c r="DQ111">
        <v>21602.2</v>
      </c>
      <c r="DR111">
        <v>26678.2</v>
      </c>
      <c r="DS111">
        <v>24113.7</v>
      </c>
      <c r="DT111">
        <v>33672.400000000001</v>
      </c>
      <c r="DU111">
        <v>32519.4</v>
      </c>
      <c r="DV111">
        <v>40338.1</v>
      </c>
      <c r="DW111">
        <v>38122.1</v>
      </c>
      <c r="DX111">
        <v>2.01248</v>
      </c>
      <c r="DY111">
        <v>2.2630300000000001</v>
      </c>
      <c r="DZ111">
        <v>0.13665099999999999</v>
      </c>
      <c r="EA111">
        <v>0</v>
      </c>
      <c r="EB111">
        <v>22.378900000000002</v>
      </c>
      <c r="EC111">
        <v>999.9</v>
      </c>
      <c r="ED111">
        <v>64.858000000000004</v>
      </c>
      <c r="EE111">
        <v>22.114000000000001</v>
      </c>
      <c r="EF111">
        <v>16.956900000000001</v>
      </c>
      <c r="EG111">
        <v>63.644799999999996</v>
      </c>
      <c r="EH111">
        <v>26.654599999999999</v>
      </c>
      <c r="EI111">
        <v>1</v>
      </c>
      <c r="EJ111">
        <v>-0.40892299999999998</v>
      </c>
      <c r="EK111">
        <v>-4.2365700000000004</v>
      </c>
      <c r="EL111">
        <v>20.2301</v>
      </c>
      <c r="EM111">
        <v>5.2622200000000001</v>
      </c>
      <c r="EN111">
        <v>12.006399999999999</v>
      </c>
      <c r="EO111">
        <v>5</v>
      </c>
      <c r="EP111">
        <v>3.2868499999999998</v>
      </c>
      <c r="EQ111">
        <v>9999</v>
      </c>
      <c r="ER111">
        <v>9999</v>
      </c>
      <c r="ES111">
        <v>999.9</v>
      </c>
      <c r="ET111">
        <v>9999</v>
      </c>
      <c r="EU111">
        <v>1.8721399999999999</v>
      </c>
      <c r="EV111">
        <v>1.87304</v>
      </c>
      <c r="EW111">
        <v>1.8692200000000001</v>
      </c>
      <c r="EX111">
        <v>1.87493</v>
      </c>
      <c r="EY111">
        <v>1.87531</v>
      </c>
      <c r="EZ111">
        <v>1.87374</v>
      </c>
      <c r="FA111">
        <v>1.87225</v>
      </c>
      <c r="FB111">
        <v>1.87134</v>
      </c>
      <c r="FC111">
        <v>5</v>
      </c>
      <c r="FD111">
        <v>0</v>
      </c>
      <c r="FE111">
        <v>0</v>
      </c>
      <c r="FF111">
        <v>0</v>
      </c>
      <c r="FG111" t="s">
        <v>348</v>
      </c>
      <c r="FH111" t="s">
        <v>349</v>
      </c>
      <c r="FI111" t="s">
        <v>350</v>
      </c>
      <c r="FJ111" t="s">
        <v>350</v>
      </c>
      <c r="FK111" t="s">
        <v>350</v>
      </c>
      <c r="FL111" t="s">
        <v>350</v>
      </c>
      <c r="FM111">
        <v>0</v>
      </c>
      <c r="FN111">
        <v>100</v>
      </c>
      <c r="FO111">
        <v>100</v>
      </c>
      <c r="FP111">
        <v>0.64200000000000002</v>
      </c>
      <c r="FQ111">
        <v>5.9200000000000003E-2</v>
      </c>
      <c r="FR111">
        <v>0.34321388301456301</v>
      </c>
      <c r="FS111">
        <v>1.93526017593624E-3</v>
      </c>
      <c r="FT111">
        <v>-2.6352868309754201E-6</v>
      </c>
      <c r="FU111">
        <v>7.4988703689445403E-10</v>
      </c>
      <c r="FV111">
        <v>5.9295258707654903E-2</v>
      </c>
      <c r="FW111">
        <v>0</v>
      </c>
      <c r="FX111">
        <v>0</v>
      </c>
      <c r="FY111">
        <v>0</v>
      </c>
      <c r="FZ111">
        <v>1</v>
      </c>
      <c r="GA111">
        <v>1999</v>
      </c>
      <c r="GB111">
        <v>0</v>
      </c>
      <c r="GC111">
        <v>14</v>
      </c>
      <c r="GD111">
        <v>5</v>
      </c>
      <c r="GE111">
        <v>5</v>
      </c>
      <c r="GF111">
        <v>1.9201699999999999</v>
      </c>
      <c r="GG111">
        <v>2.4853499999999999</v>
      </c>
      <c r="GH111">
        <v>1.5979000000000001</v>
      </c>
      <c r="GI111">
        <v>2.35229</v>
      </c>
      <c r="GJ111">
        <v>1.64917</v>
      </c>
      <c r="GK111">
        <v>2.4328599999999998</v>
      </c>
      <c r="GL111">
        <v>25.5731</v>
      </c>
      <c r="GM111">
        <v>14.2546</v>
      </c>
      <c r="GN111">
        <v>19</v>
      </c>
      <c r="GO111">
        <v>452.21100000000001</v>
      </c>
      <c r="GP111">
        <v>638.19399999999996</v>
      </c>
      <c r="GQ111">
        <v>29.4147</v>
      </c>
      <c r="GR111">
        <v>21.978400000000001</v>
      </c>
      <c r="GS111">
        <v>30.0002</v>
      </c>
      <c r="GT111">
        <v>21.918199999999999</v>
      </c>
      <c r="GU111">
        <v>21.901599999999998</v>
      </c>
      <c r="GV111">
        <v>38.532299999999999</v>
      </c>
      <c r="GW111">
        <v>29.8766</v>
      </c>
      <c r="GX111">
        <v>100</v>
      </c>
      <c r="GY111">
        <v>29.425000000000001</v>
      </c>
      <c r="GZ111">
        <v>827.44</v>
      </c>
      <c r="HA111">
        <v>12.3468</v>
      </c>
      <c r="HB111">
        <v>101.309</v>
      </c>
      <c r="HC111">
        <v>101.29600000000001</v>
      </c>
    </row>
    <row r="112" spans="1:211" x14ac:dyDescent="0.2">
      <c r="A112">
        <v>96</v>
      </c>
      <c r="B112">
        <v>1736449895</v>
      </c>
      <c r="C112">
        <v>190</v>
      </c>
      <c r="D112" t="s">
        <v>539</v>
      </c>
      <c r="E112" t="s">
        <v>540</v>
      </c>
      <c r="F112">
        <v>2</v>
      </c>
      <c r="G112">
        <v>1736449894</v>
      </c>
      <c r="H112">
        <f t="shared" si="34"/>
        <v>2.6960159776124007E-3</v>
      </c>
      <c r="I112">
        <f t="shared" si="35"/>
        <v>2.6960159776124009</v>
      </c>
      <c r="J112">
        <f t="shared" si="36"/>
        <v>34.686183207798017</v>
      </c>
      <c r="K112">
        <f t="shared" si="37"/>
        <v>735.02700000000004</v>
      </c>
      <c r="L112">
        <f t="shared" si="38"/>
        <v>381.39463172778369</v>
      </c>
      <c r="M112">
        <f t="shared" si="39"/>
        <v>39.01761103979841</v>
      </c>
      <c r="N112">
        <f t="shared" si="40"/>
        <v>75.195074088560403</v>
      </c>
      <c r="O112">
        <f t="shared" si="41"/>
        <v>0.1674293344282379</v>
      </c>
      <c r="P112">
        <f t="shared" si="42"/>
        <v>3.5342076073414215</v>
      </c>
      <c r="Q112">
        <f t="shared" si="43"/>
        <v>0.16314441442366945</v>
      </c>
      <c r="R112">
        <f t="shared" si="44"/>
        <v>0.10234110826185516</v>
      </c>
      <c r="S112">
        <f t="shared" si="45"/>
        <v>190.43803442715483</v>
      </c>
      <c r="T112">
        <f t="shared" si="46"/>
        <v>25.309591304609054</v>
      </c>
      <c r="U112">
        <f t="shared" si="47"/>
        <v>25.309591304609054</v>
      </c>
      <c r="V112">
        <f t="shared" si="48"/>
        <v>3.2388421255255921</v>
      </c>
      <c r="W112">
        <f t="shared" si="49"/>
        <v>50.079989013391824</v>
      </c>
      <c r="X112">
        <f t="shared" si="50"/>
        <v>1.5881434697647998</v>
      </c>
      <c r="Y112">
        <f t="shared" si="51"/>
        <v>3.1712136944361475</v>
      </c>
      <c r="Z112">
        <f t="shared" si="52"/>
        <v>1.6506986557607923</v>
      </c>
      <c r="AA112">
        <f t="shared" si="53"/>
        <v>-118.89430461270688</v>
      </c>
      <c r="AB112">
        <f t="shared" si="54"/>
        <v>-67.505319059959604</v>
      </c>
      <c r="AC112">
        <f t="shared" si="55"/>
        <v>-4.0456194281577913</v>
      </c>
      <c r="AD112">
        <f t="shared" si="56"/>
        <v>-7.2086736694245701E-3</v>
      </c>
      <c r="AE112">
        <f t="shared" si="57"/>
        <v>62.160173568168986</v>
      </c>
      <c r="AF112">
        <f t="shared" si="58"/>
        <v>2.6905581588581131</v>
      </c>
      <c r="AG112">
        <f t="shared" si="59"/>
        <v>34.686183207798017</v>
      </c>
      <c r="AH112">
        <v>811.50801512409203</v>
      </c>
      <c r="AI112">
        <v>746.62487878787897</v>
      </c>
      <c r="AJ112">
        <v>3.2602076521532499</v>
      </c>
      <c r="AK112">
        <v>84.5062676990527</v>
      </c>
      <c r="AL112">
        <f t="shared" si="60"/>
        <v>2.6960159776124009</v>
      </c>
      <c r="AM112">
        <v>12.340391223384501</v>
      </c>
      <c r="AN112">
        <v>15.525974825174799</v>
      </c>
      <c r="AO112">
        <v>2.5388507099322099E-5</v>
      </c>
      <c r="AP112">
        <v>123.873733639405</v>
      </c>
      <c r="AQ112">
        <v>36</v>
      </c>
      <c r="AR112">
        <v>7</v>
      </c>
      <c r="AS112">
        <f t="shared" si="61"/>
        <v>1</v>
      </c>
      <c r="AT112">
        <f t="shared" si="62"/>
        <v>0</v>
      </c>
      <c r="AU112">
        <f t="shared" si="63"/>
        <v>54390.05558419905</v>
      </c>
      <c r="AV112">
        <f t="shared" si="64"/>
        <v>1199.99</v>
      </c>
      <c r="AW112">
        <f t="shared" si="65"/>
        <v>1011.59104440438</v>
      </c>
      <c r="AX112">
        <f t="shared" si="66"/>
        <v>0.84299956200000004</v>
      </c>
      <c r="AY112">
        <f t="shared" si="67"/>
        <v>0.15869968452000002</v>
      </c>
      <c r="AZ112">
        <v>6</v>
      </c>
      <c r="BA112">
        <v>0.5</v>
      </c>
      <c r="BB112" t="s">
        <v>345</v>
      </c>
      <c r="BC112">
        <v>2</v>
      </c>
      <c r="BD112" t="b">
        <v>1</v>
      </c>
      <c r="BE112">
        <v>1736449894</v>
      </c>
      <c r="BF112">
        <v>735.02700000000004</v>
      </c>
      <c r="BG112">
        <v>812.01300000000003</v>
      </c>
      <c r="BH112">
        <v>15.523999999999999</v>
      </c>
      <c r="BI112">
        <v>12.3446</v>
      </c>
      <c r="BJ112">
        <v>734.38699999999994</v>
      </c>
      <c r="BK112">
        <v>15.464700000000001</v>
      </c>
      <c r="BL112">
        <v>499.86599999999999</v>
      </c>
      <c r="BM112">
        <v>102.203</v>
      </c>
      <c r="BN112">
        <v>9.9465200000000004E-2</v>
      </c>
      <c r="BO112">
        <v>24.955300000000001</v>
      </c>
      <c r="BP112">
        <v>24.6267</v>
      </c>
      <c r="BQ112">
        <v>999.9</v>
      </c>
      <c r="BR112">
        <v>0</v>
      </c>
      <c r="BS112">
        <v>0</v>
      </c>
      <c r="BT112">
        <v>9995.6200000000008</v>
      </c>
      <c r="BU112">
        <v>384.88</v>
      </c>
      <c r="BV112">
        <v>127.70399999999999</v>
      </c>
      <c r="BW112">
        <v>-76.985600000000005</v>
      </c>
      <c r="BX112">
        <v>746.61699999999996</v>
      </c>
      <c r="BY112">
        <v>822.16200000000003</v>
      </c>
      <c r="BZ112">
        <v>3.1793399999999998</v>
      </c>
      <c r="CA112">
        <v>812.01300000000003</v>
      </c>
      <c r="CB112">
        <v>12.3446</v>
      </c>
      <c r="CC112">
        <v>1.5865899999999999</v>
      </c>
      <c r="CD112">
        <v>1.26166</v>
      </c>
      <c r="CE112">
        <v>13.8292</v>
      </c>
      <c r="CF112">
        <v>10.3497</v>
      </c>
      <c r="CG112">
        <v>1199.99</v>
      </c>
      <c r="CH112">
        <v>0.900003</v>
      </c>
      <c r="CI112">
        <v>9.9996600000000005E-2</v>
      </c>
      <c r="CJ112">
        <v>20</v>
      </c>
      <c r="CK112">
        <v>23455.7</v>
      </c>
      <c r="CL112">
        <v>1736449596</v>
      </c>
      <c r="CM112" t="s">
        <v>346</v>
      </c>
      <c r="CN112">
        <v>1736449594</v>
      </c>
      <c r="CO112">
        <v>1736449596</v>
      </c>
      <c r="CP112">
        <v>2</v>
      </c>
      <c r="CQ112">
        <v>0.52600000000000002</v>
      </c>
      <c r="CR112">
        <v>-1.4999999999999999E-2</v>
      </c>
      <c r="CS112">
        <v>0.63</v>
      </c>
      <c r="CT112">
        <v>3.9E-2</v>
      </c>
      <c r="CU112">
        <v>200</v>
      </c>
      <c r="CV112">
        <v>13</v>
      </c>
      <c r="CW112">
        <v>0.21</v>
      </c>
      <c r="CX112">
        <v>0.03</v>
      </c>
      <c r="CY112">
        <v>-75.215199999999996</v>
      </c>
      <c r="CZ112">
        <v>-7.9917473684210796</v>
      </c>
      <c r="DA112">
        <v>0.79927118989739598</v>
      </c>
      <c r="DB112">
        <v>0</v>
      </c>
      <c r="DC112">
        <v>3.1769345000000002</v>
      </c>
      <c r="DD112">
        <v>-2.1762857142856699E-2</v>
      </c>
      <c r="DE112">
        <v>3.4431053933912598E-3</v>
      </c>
      <c r="DF112">
        <v>1</v>
      </c>
      <c r="DG112">
        <v>1</v>
      </c>
      <c r="DH112">
        <v>2</v>
      </c>
      <c r="DI112" t="s">
        <v>347</v>
      </c>
      <c r="DJ112">
        <v>3.1187999999999998</v>
      </c>
      <c r="DK112">
        <v>2.8003999999999998</v>
      </c>
      <c r="DL112">
        <v>0.15071799999999999</v>
      </c>
      <c r="DM112">
        <v>0.162719</v>
      </c>
      <c r="DN112">
        <v>8.6862700000000001E-2</v>
      </c>
      <c r="DO112">
        <v>7.4101100000000003E-2</v>
      </c>
      <c r="DP112">
        <v>23683.5</v>
      </c>
      <c r="DQ112">
        <v>21579</v>
      </c>
      <c r="DR112">
        <v>26678.2</v>
      </c>
      <c r="DS112">
        <v>24113.5</v>
      </c>
      <c r="DT112">
        <v>33671.800000000003</v>
      </c>
      <c r="DU112">
        <v>32519.200000000001</v>
      </c>
      <c r="DV112">
        <v>40338</v>
      </c>
      <c r="DW112">
        <v>38122</v>
      </c>
      <c r="DX112">
        <v>2.0116200000000002</v>
      </c>
      <c r="DY112">
        <v>2.2632699999999999</v>
      </c>
      <c r="DZ112">
        <v>0.136875</v>
      </c>
      <c r="EA112">
        <v>0</v>
      </c>
      <c r="EB112">
        <v>22.376799999999999</v>
      </c>
      <c r="EC112">
        <v>999.9</v>
      </c>
      <c r="ED112">
        <v>64.87</v>
      </c>
      <c r="EE112">
        <v>22.094000000000001</v>
      </c>
      <c r="EF112">
        <v>16.939499999999999</v>
      </c>
      <c r="EG112">
        <v>64.254800000000003</v>
      </c>
      <c r="EH112">
        <v>26.826899999999998</v>
      </c>
      <c r="EI112">
        <v>1</v>
      </c>
      <c r="EJ112">
        <v>-0.40880100000000003</v>
      </c>
      <c r="EK112">
        <v>-4.2248999999999999</v>
      </c>
      <c r="EL112">
        <v>20.230699999999999</v>
      </c>
      <c r="EM112">
        <v>5.2631100000000002</v>
      </c>
      <c r="EN112">
        <v>12.0067</v>
      </c>
      <c r="EO112">
        <v>5</v>
      </c>
      <c r="EP112">
        <v>3.2869000000000002</v>
      </c>
      <c r="EQ112">
        <v>9999</v>
      </c>
      <c r="ER112">
        <v>9999</v>
      </c>
      <c r="ES112">
        <v>999.9</v>
      </c>
      <c r="ET112">
        <v>9999</v>
      </c>
      <c r="EU112">
        <v>1.8721300000000001</v>
      </c>
      <c r="EV112">
        <v>1.87303</v>
      </c>
      <c r="EW112">
        <v>1.8692</v>
      </c>
      <c r="EX112">
        <v>1.87493</v>
      </c>
      <c r="EY112">
        <v>1.87531</v>
      </c>
      <c r="EZ112">
        <v>1.87374</v>
      </c>
      <c r="FA112">
        <v>1.87225</v>
      </c>
      <c r="FB112">
        <v>1.87134</v>
      </c>
      <c r="FC112">
        <v>5</v>
      </c>
      <c r="FD112">
        <v>0</v>
      </c>
      <c r="FE112">
        <v>0</v>
      </c>
      <c r="FF112">
        <v>0</v>
      </c>
      <c r="FG112" t="s">
        <v>348</v>
      </c>
      <c r="FH112" t="s">
        <v>349</v>
      </c>
      <c r="FI112" t="s">
        <v>350</v>
      </c>
      <c r="FJ112" t="s">
        <v>350</v>
      </c>
      <c r="FK112" t="s">
        <v>350</v>
      </c>
      <c r="FL112" t="s">
        <v>350</v>
      </c>
      <c r="FM112">
        <v>0</v>
      </c>
      <c r="FN112">
        <v>100</v>
      </c>
      <c r="FO112">
        <v>100</v>
      </c>
      <c r="FP112">
        <v>0.63800000000000001</v>
      </c>
      <c r="FQ112">
        <v>5.9299999999999999E-2</v>
      </c>
      <c r="FR112">
        <v>0.34321388301456301</v>
      </c>
      <c r="FS112">
        <v>1.93526017593624E-3</v>
      </c>
      <c r="FT112">
        <v>-2.6352868309754201E-6</v>
      </c>
      <c r="FU112">
        <v>7.4988703689445403E-10</v>
      </c>
      <c r="FV112">
        <v>5.9295258707654903E-2</v>
      </c>
      <c r="FW112">
        <v>0</v>
      </c>
      <c r="FX112">
        <v>0</v>
      </c>
      <c r="FY112">
        <v>0</v>
      </c>
      <c r="FZ112">
        <v>1</v>
      </c>
      <c r="GA112">
        <v>1999</v>
      </c>
      <c r="GB112">
        <v>0</v>
      </c>
      <c r="GC112">
        <v>14</v>
      </c>
      <c r="GD112">
        <v>5</v>
      </c>
      <c r="GE112">
        <v>5</v>
      </c>
      <c r="GF112">
        <v>1.9335899999999999</v>
      </c>
      <c r="GG112">
        <v>2.4890099999999999</v>
      </c>
      <c r="GH112">
        <v>1.5979000000000001</v>
      </c>
      <c r="GI112">
        <v>2.35107</v>
      </c>
      <c r="GJ112">
        <v>1.64917</v>
      </c>
      <c r="GK112">
        <v>2.2827099999999998</v>
      </c>
      <c r="GL112">
        <v>25.5731</v>
      </c>
      <c r="GM112">
        <v>14.245900000000001</v>
      </c>
      <c r="GN112">
        <v>19</v>
      </c>
      <c r="GO112">
        <v>451.72500000000002</v>
      </c>
      <c r="GP112">
        <v>638.40700000000004</v>
      </c>
      <c r="GQ112">
        <v>29.429099999999998</v>
      </c>
      <c r="GR112">
        <v>21.979399999999998</v>
      </c>
      <c r="GS112">
        <v>30.000299999999999</v>
      </c>
      <c r="GT112">
        <v>21.9191</v>
      </c>
      <c r="GU112">
        <v>21.9023</v>
      </c>
      <c r="GV112">
        <v>38.7956</v>
      </c>
      <c r="GW112">
        <v>29.8766</v>
      </c>
      <c r="GX112">
        <v>100</v>
      </c>
      <c r="GY112">
        <v>29.457100000000001</v>
      </c>
      <c r="GZ112">
        <v>834.19399999999996</v>
      </c>
      <c r="HA112">
        <v>12.344900000000001</v>
      </c>
      <c r="HB112">
        <v>101.309</v>
      </c>
      <c r="HC112">
        <v>101.29600000000001</v>
      </c>
    </row>
    <row r="113" spans="1:211" x14ac:dyDescent="0.2">
      <c r="A113">
        <v>97</v>
      </c>
      <c r="B113">
        <v>1736449897</v>
      </c>
      <c r="C113">
        <v>192</v>
      </c>
      <c r="D113" t="s">
        <v>541</v>
      </c>
      <c r="E113" t="s">
        <v>542</v>
      </c>
      <c r="F113">
        <v>2</v>
      </c>
      <c r="G113">
        <v>1736449895</v>
      </c>
      <c r="H113">
        <f t="shared" si="34"/>
        <v>2.6988261224422951E-3</v>
      </c>
      <c r="I113">
        <f t="shared" si="35"/>
        <v>2.6988261224422949</v>
      </c>
      <c r="J113">
        <f t="shared" si="36"/>
        <v>34.840539812120184</v>
      </c>
      <c r="K113">
        <f t="shared" si="37"/>
        <v>738.27300000000002</v>
      </c>
      <c r="L113">
        <f t="shared" si="38"/>
        <v>383.44218892069813</v>
      </c>
      <c r="M113">
        <f t="shared" si="39"/>
        <v>39.22706025232803</v>
      </c>
      <c r="N113">
        <f t="shared" si="40"/>
        <v>75.527107580893798</v>
      </c>
      <c r="O113">
        <f t="shared" si="41"/>
        <v>0.167620522566615</v>
      </c>
      <c r="P113">
        <f t="shared" si="42"/>
        <v>3.5336036475072494</v>
      </c>
      <c r="Q113">
        <f t="shared" si="43"/>
        <v>0.16332523245405584</v>
      </c>
      <c r="R113">
        <f t="shared" si="44"/>
        <v>0.1024550174446239</v>
      </c>
      <c r="S113">
        <f t="shared" si="45"/>
        <v>190.43898578491962</v>
      </c>
      <c r="T113">
        <f t="shared" si="46"/>
        <v>25.310589042228937</v>
      </c>
      <c r="U113">
        <f t="shared" si="47"/>
        <v>25.310589042228937</v>
      </c>
      <c r="V113">
        <f t="shared" si="48"/>
        <v>3.2390343427404389</v>
      </c>
      <c r="W113">
        <f t="shared" si="49"/>
        <v>50.085010117474383</v>
      </c>
      <c r="X113">
        <f t="shared" si="50"/>
        <v>1.5884495293861998</v>
      </c>
      <c r="Y113">
        <f t="shared" si="51"/>
        <v>3.1715068553654908</v>
      </c>
      <c r="Z113">
        <f t="shared" si="52"/>
        <v>1.6505848133542391</v>
      </c>
      <c r="AA113">
        <f t="shared" si="53"/>
        <v>-119.01823199970521</v>
      </c>
      <c r="AB113">
        <f t="shared" si="54"/>
        <v>-67.388575099688381</v>
      </c>
      <c r="AC113">
        <f t="shared" si="55"/>
        <v>-4.0393649690910998</v>
      </c>
      <c r="AD113">
        <f t="shared" si="56"/>
        <v>-7.1862835650762236E-3</v>
      </c>
      <c r="AE113">
        <f t="shared" si="57"/>
        <v>62.294139082747023</v>
      </c>
      <c r="AF113">
        <f t="shared" si="58"/>
        <v>2.6929216018367192</v>
      </c>
      <c r="AG113">
        <f t="shared" si="59"/>
        <v>34.840539812120184</v>
      </c>
      <c r="AH113">
        <v>818.42199946590699</v>
      </c>
      <c r="AI113">
        <v>753.21453333333295</v>
      </c>
      <c r="AJ113">
        <v>3.2796572987030399</v>
      </c>
      <c r="AK113">
        <v>84.5062676990527</v>
      </c>
      <c r="AL113">
        <f t="shared" si="60"/>
        <v>2.6988261224422949</v>
      </c>
      <c r="AM113">
        <v>12.3420538574343</v>
      </c>
      <c r="AN113">
        <v>15.5308979020979</v>
      </c>
      <c r="AO113">
        <v>3.6280336023423799E-5</v>
      </c>
      <c r="AP113">
        <v>123.873733639405</v>
      </c>
      <c r="AQ113">
        <v>37</v>
      </c>
      <c r="AR113">
        <v>7</v>
      </c>
      <c r="AS113">
        <f t="shared" si="61"/>
        <v>1</v>
      </c>
      <c r="AT113">
        <f t="shared" si="62"/>
        <v>0</v>
      </c>
      <c r="AU113">
        <f t="shared" si="63"/>
        <v>54376.457314155865</v>
      </c>
      <c r="AV113">
        <f t="shared" si="64"/>
        <v>1199.9949999999999</v>
      </c>
      <c r="AW113">
        <f t="shared" si="65"/>
        <v>1011.5955564009522</v>
      </c>
      <c r="AX113">
        <f t="shared" si="66"/>
        <v>0.84299980949999986</v>
      </c>
      <c r="AY113">
        <f t="shared" si="67"/>
        <v>0.15869981607</v>
      </c>
      <c r="AZ113">
        <v>6</v>
      </c>
      <c r="BA113">
        <v>0.5</v>
      </c>
      <c r="BB113" t="s">
        <v>345</v>
      </c>
      <c r="BC113">
        <v>2</v>
      </c>
      <c r="BD113" t="b">
        <v>1</v>
      </c>
      <c r="BE113">
        <v>1736449895</v>
      </c>
      <c r="BF113">
        <v>738.27300000000002</v>
      </c>
      <c r="BG113">
        <v>815.43399999999997</v>
      </c>
      <c r="BH113">
        <v>15.526999999999999</v>
      </c>
      <c r="BI113">
        <v>12.344749999999999</v>
      </c>
      <c r="BJ113">
        <v>737.63499999999999</v>
      </c>
      <c r="BK113">
        <v>15.467700000000001</v>
      </c>
      <c r="BL113">
        <v>499.85550000000001</v>
      </c>
      <c r="BM113">
        <v>102.2025</v>
      </c>
      <c r="BN113">
        <v>9.9910600000000002E-2</v>
      </c>
      <c r="BO113">
        <v>24.956849999999999</v>
      </c>
      <c r="BP113">
        <v>24.627199999999998</v>
      </c>
      <c r="BQ113">
        <v>999.9</v>
      </c>
      <c r="BR113">
        <v>0</v>
      </c>
      <c r="BS113">
        <v>0</v>
      </c>
      <c r="BT113">
        <v>9993.1200000000008</v>
      </c>
      <c r="BU113">
        <v>384.86250000000001</v>
      </c>
      <c r="BV113">
        <v>127.6985</v>
      </c>
      <c r="BW113">
        <v>-77.160849999999996</v>
      </c>
      <c r="BX113">
        <v>749.91650000000004</v>
      </c>
      <c r="BY113">
        <v>825.62599999999998</v>
      </c>
      <c r="BZ113">
        <v>3.182245</v>
      </c>
      <c r="CA113">
        <v>815.43399999999997</v>
      </c>
      <c r="CB113">
        <v>12.344749999999999</v>
      </c>
      <c r="CC113">
        <v>1.5868949999999999</v>
      </c>
      <c r="CD113">
        <v>1.261665</v>
      </c>
      <c r="CE113">
        <v>13.832100000000001</v>
      </c>
      <c r="CF113">
        <v>10.34975</v>
      </c>
      <c r="CG113">
        <v>1199.9949999999999</v>
      </c>
      <c r="CH113">
        <v>0.90000199999999997</v>
      </c>
      <c r="CI113">
        <v>9.9997849999999999E-2</v>
      </c>
      <c r="CJ113">
        <v>20</v>
      </c>
      <c r="CK113">
        <v>23455.75</v>
      </c>
      <c r="CL113">
        <v>1736449596</v>
      </c>
      <c r="CM113" t="s">
        <v>346</v>
      </c>
      <c r="CN113">
        <v>1736449594</v>
      </c>
      <c r="CO113">
        <v>1736449596</v>
      </c>
      <c r="CP113">
        <v>2</v>
      </c>
      <c r="CQ113">
        <v>0.52600000000000002</v>
      </c>
      <c r="CR113">
        <v>-1.4999999999999999E-2</v>
      </c>
      <c r="CS113">
        <v>0.63</v>
      </c>
      <c r="CT113">
        <v>3.9E-2</v>
      </c>
      <c r="CU113">
        <v>200</v>
      </c>
      <c r="CV113">
        <v>13</v>
      </c>
      <c r="CW113">
        <v>0.21</v>
      </c>
      <c r="CX113">
        <v>0.03</v>
      </c>
      <c r="CY113">
        <v>-75.491344999999995</v>
      </c>
      <c r="CZ113">
        <v>-9.1964616541353905</v>
      </c>
      <c r="DA113">
        <v>0.90730320481909499</v>
      </c>
      <c r="DB113">
        <v>0</v>
      </c>
      <c r="DC113">
        <v>3.1768125</v>
      </c>
      <c r="DD113">
        <v>-4.7878195488717896E-3</v>
      </c>
      <c r="DE113">
        <v>3.3105027941386801E-3</v>
      </c>
      <c r="DF113">
        <v>1</v>
      </c>
      <c r="DG113">
        <v>1</v>
      </c>
      <c r="DH113">
        <v>2</v>
      </c>
      <c r="DI113" t="s">
        <v>347</v>
      </c>
      <c r="DJ113">
        <v>3.1190799999999999</v>
      </c>
      <c r="DK113">
        <v>2.8011200000000001</v>
      </c>
      <c r="DL113">
        <v>0.15160799999999999</v>
      </c>
      <c r="DM113">
        <v>0.16362499999999999</v>
      </c>
      <c r="DN113">
        <v>8.6884000000000003E-2</v>
      </c>
      <c r="DO113">
        <v>7.4102500000000002E-2</v>
      </c>
      <c r="DP113">
        <v>23658.5</v>
      </c>
      <c r="DQ113">
        <v>21555.599999999999</v>
      </c>
      <c r="DR113">
        <v>26677.9</v>
      </c>
      <c r="DS113">
        <v>24113.4</v>
      </c>
      <c r="DT113">
        <v>33671.1</v>
      </c>
      <c r="DU113">
        <v>32519.3</v>
      </c>
      <c r="DV113">
        <v>40338</v>
      </c>
      <c r="DW113">
        <v>38122.1</v>
      </c>
      <c r="DX113">
        <v>2.01125</v>
      </c>
      <c r="DY113">
        <v>2.26295</v>
      </c>
      <c r="DZ113">
        <v>0.13720199999999999</v>
      </c>
      <c r="EA113">
        <v>0</v>
      </c>
      <c r="EB113">
        <v>22.375</v>
      </c>
      <c r="EC113">
        <v>999.9</v>
      </c>
      <c r="ED113">
        <v>64.87</v>
      </c>
      <c r="EE113">
        <v>22.094000000000001</v>
      </c>
      <c r="EF113">
        <v>16.940799999999999</v>
      </c>
      <c r="EG113">
        <v>64.204800000000006</v>
      </c>
      <c r="EH113">
        <v>26.738800000000001</v>
      </c>
      <c r="EI113">
        <v>1</v>
      </c>
      <c r="EJ113">
        <v>-0.408717</v>
      </c>
      <c r="EK113">
        <v>-4.2507299999999999</v>
      </c>
      <c r="EL113">
        <v>20.229800000000001</v>
      </c>
      <c r="EM113">
        <v>5.2634100000000004</v>
      </c>
      <c r="EN113">
        <v>12.0067</v>
      </c>
      <c r="EO113">
        <v>4.9997499999999997</v>
      </c>
      <c r="EP113">
        <v>3.2868300000000001</v>
      </c>
      <c r="EQ113">
        <v>9999</v>
      </c>
      <c r="ER113">
        <v>9999</v>
      </c>
      <c r="ES113">
        <v>999.9</v>
      </c>
      <c r="ET113">
        <v>9999</v>
      </c>
      <c r="EU113">
        <v>1.8721099999999999</v>
      </c>
      <c r="EV113">
        <v>1.8730199999999999</v>
      </c>
      <c r="EW113">
        <v>1.8692</v>
      </c>
      <c r="EX113">
        <v>1.8749400000000001</v>
      </c>
      <c r="EY113">
        <v>1.87531</v>
      </c>
      <c r="EZ113">
        <v>1.87375</v>
      </c>
      <c r="FA113">
        <v>1.87225</v>
      </c>
      <c r="FB113">
        <v>1.87134</v>
      </c>
      <c r="FC113">
        <v>5</v>
      </c>
      <c r="FD113">
        <v>0</v>
      </c>
      <c r="FE113">
        <v>0</v>
      </c>
      <c r="FF113">
        <v>0</v>
      </c>
      <c r="FG113" t="s">
        <v>348</v>
      </c>
      <c r="FH113" t="s">
        <v>349</v>
      </c>
      <c r="FI113" t="s">
        <v>350</v>
      </c>
      <c r="FJ113" t="s">
        <v>350</v>
      </c>
      <c r="FK113" t="s">
        <v>350</v>
      </c>
      <c r="FL113" t="s">
        <v>350</v>
      </c>
      <c r="FM113">
        <v>0</v>
      </c>
      <c r="FN113">
        <v>100</v>
      </c>
      <c r="FO113">
        <v>100</v>
      </c>
      <c r="FP113">
        <v>0.63300000000000001</v>
      </c>
      <c r="FQ113">
        <v>5.9299999999999999E-2</v>
      </c>
      <c r="FR113">
        <v>0.34321388301456301</v>
      </c>
      <c r="FS113">
        <v>1.93526017593624E-3</v>
      </c>
      <c r="FT113">
        <v>-2.6352868309754201E-6</v>
      </c>
      <c r="FU113">
        <v>7.4988703689445403E-10</v>
      </c>
      <c r="FV113">
        <v>5.9295258707654903E-2</v>
      </c>
      <c r="FW113">
        <v>0</v>
      </c>
      <c r="FX113">
        <v>0</v>
      </c>
      <c r="FY113">
        <v>0</v>
      </c>
      <c r="FZ113">
        <v>1</v>
      </c>
      <c r="GA113">
        <v>1999</v>
      </c>
      <c r="GB113">
        <v>0</v>
      </c>
      <c r="GC113">
        <v>14</v>
      </c>
      <c r="GD113">
        <v>5</v>
      </c>
      <c r="GE113">
        <v>5</v>
      </c>
      <c r="GF113">
        <v>1.9458</v>
      </c>
      <c r="GG113">
        <v>2.47437</v>
      </c>
      <c r="GH113">
        <v>1.5979000000000001</v>
      </c>
      <c r="GI113">
        <v>2.34985</v>
      </c>
      <c r="GJ113">
        <v>1.64917</v>
      </c>
      <c r="GK113">
        <v>2.36816</v>
      </c>
      <c r="GL113">
        <v>25.5731</v>
      </c>
      <c r="GM113">
        <v>14.2546</v>
      </c>
      <c r="GN113">
        <v>19</v>
      </c>
      <c r="GO113">
        <v>451.51900000000001</v>
      </c>
      <c r="GP113">
        <v>638.15</v>
      </c>
      <c r="GQ113">
        <v>29.441700000000001</v>
      </c>
      <c r="GR113">
        <v>21.979900000000001</v>
      </c>
      <c r="GS113">
        <v>30.000299999999999</v>
      </c>
      <c r="GT113">
        <v>21.920100000000001</v>
      </c>
      <c r="GU113">
        <v>21.902999999999999</v>
      </c>
      <c r="GV113">
        <v>39.048499999999997</v>
      </c>
      <c r="GW113">
        <v>29.8766</v>
      </c>
      <c r="GX113">
        <v>100</v>
      </c>
      <c r="GY113">
        <v>29.457100000000001</v>
      </c>
      <c r="GZ113">
        <v>840.88300000000004</v>
      </c>
      <c r="HA113">
        <v>12.344900000000001</v>
      </c>
      <c r="HB113">
        <v>101.30800000000001</v>
      </c>
      <c r="HC113">
        <v>101.29600000000001</v>
      </c>
    </row>
    <row r="114" spans="1:211" x14ac:dyDescent="0.2">
      <c r="A114">
        <v>98</v>
      </c>
      <c r="B114">
        <v>1736449899</v>
      </c>
      <c r="C114">
        <v>194</v>
      </c>
      <c r="D114" t="s">
        <v>543</v>
      </c>
      <c r="E114" t="s">
        <v>544</v>
      </c>
      <c r="F114">
        <v>2</v>
      </c>
      <c r="G114">
        <v>1736449898</v>
      </c>
      <c r="H114">
        <f t="shared" si="34"/>
        <v>2.7030761664223568E-3</v>
      </c>
      <c r="I114">
        <f t="shared" si="35"/>
        <v>2.7030761664223566</v>
      </c>
      <c r="J114">
        <f t="shared" si="36"/>
        <v>35.035730351385858</v>
      </c>
      <c r="K114">
        <f t="shared" si="37"/>
        <v>748.03200000000004</v>
      </c>
      <c r="L114">
        <f t="shared" si="38"/>
        <v>391.62012949753148</v>
      </c>
      <c r="M114">
        <f t="shared" si="39"/>
        <v>40.063669345405025</v>
      </c>
      <c r="N114">
        <f t="shared" si="40"/>
        <v>76.525450175999993</v>
      </c>
      <c r="O114">
        <f t="shared" si="41"/>
        <v>0.16790407584146363</v>
      </c>
      <c r="P114">
        <f t="shared" si="42"/>
        <v>3.5310513544694304</v>
      </c>
      <c r="Q114">
        <f t="shared" si="43"/>
        <v>0.1635914136054249</v>
      </c>
      <c r="R114">
        <f t="shared" si="44"/>
        <v>0.10262288277449824</v>
      </c>
      <c r="S114">
        <f t="shared" si="45"/>
        <v>190.44009</v>
      </c>
      <c r="T114">
        <f t="shared" si="46"/>
        <v>25.314555885690858</v>
      </c>
      <c r="U114">
        <f t="shared" si="47"/>
        <v>25.314555885690858</v>
      </c>
      <c r="V114">
        <f t="shared" si="48"/>
        <v>3.2397986659027689</v>
      </c>
      <c r="W114">
        <f t="shared" si="49"/>
        <v>50.098515950136978</v>
      </c>
      <c r="X114">
        <f t="shared" si="50"/>
        <v>1.5893185468125</v>
      </c>
      <c r="Y114">
        <f t="shared" si="51"/>
        <v>3.1723864802589117</v>
      </c>
      <c r="Z114">
        <f t="shared" si="52"/>
        <v>1.6504801190902689</v>
      </c>
      <c r="AA114">
        <f t="shared" si="53"/>
        <v>-119.20565893922594</v>
      </c>
      <c r="AB114">
        <f t="shared" si="54"/>
        <v>-67.209851077316927</v>
      </c>
      <c r="AC114">
        <f t="shared" si="55"/>
        <v>-4.0317387492948145</v>
      </c>
      <c r="AD114">
        <f t="shared" si="56"/>
        <v>-7.1587658376870422E-3</v>
      </c>
      <c r="AE114">
        <f t="shared" si="57"/>
        <v>62.766109106678826</v>
      </c>
      <c r="AF114">
        <f t="shared" si="58"/>
        <v>2.700349514888551</v>
      </c>
      <c r="AG114">
        <f t="shared" si="59"/>
        <v>35.035730351385858</v>
      </c>
      <c r="AH114">
        <v>825.35740306533296</v>
      </c>
      <c r="AI114">
        <v>759.82845454545395</v>
      </c>
      <c r="AJ114">
        <v>3.2977276269298601</v>
      </c>
      <c r="AK114">
        <v>84.5062676990527</v>
      </c>
      <c r="AL114">
        <f t="shared" si="60"/>
        <v>2.7030761664223566</v>
      </c>
      <c r="AM114">
        <v>12.3436988260499</v>
      </c>
      <c r="AN114">
        <v>15.535497202797201</v>
      </c>
      <c r="AO114">
        <v>4.1292243134656597E-5</v>
      </c>
      <c r="AP114">
        <v>123.873733639405</v>
      </c>
      <c r="AQ114">
        <v>36</v>
      </c>
      <c r="AR114">
        <v>7</v>
      </c>
      <c r="AS114">
        <f t="shared" si="61"/>
        <v>1</v>
      </c>
      <c r="AT114">
        <f t="shared" si="62"/>
        <v>0</v>
      </c>
      <c r="AU114">
        <f t="shared" si="63"/>
        <v>54319.368542056967</v>
      </c>
      <c r="AV114">
        <f t="shared" si="64"/>
        <v>1200</v>
      </c>
      <c r="AW114">
        <f t="shared" si="65"/>
        <v>1011.600036</v>
      </c>
      <c r="AX114">
        <f t="shared" si="66"/>
        <v>0.84300003000000001</v>
      </c>
      <c r="AY114">
        <f t="shared" si="67"/>
        <v>0.158700075</v>
      </c>
      <c r="AZ114">
        <v>6</v>
      </c>
      <c r="BA114">
        <v>0.5</v>
      </c>
      <c r="BB114" t="s">
        <v>345</v>
      </c>
      <c r="BC114">
        <v>2</v>
      </c>
      <c r="BD114" t="b">
        <v>1</v>
      </c>
      <c r="BE114">
        <v>1736449898</v>
      </c>
      <c r="BF114">
        <v>748.03200000000004</v>
      </c>
      <c r="BG114">
        <v>825.74900000000002</v>
      </c>
      <c r="BH114">
        <v>15.535500000000001</v>
      </c>
      <c r="BI114">
        <v>12.346500000000001</v>
      </c>
      <c r="BJ114">
        <v>747.40099999999995</v>
      </c>
      <c r="BK114">
        <v>15.4763</v>
      </c>
      <c r="BL114">
        <v>500.16899999999998</v>
      </c>
      <c r="BM114">
        <v>102.20099999999999</v>
      </c>
      <c r="BN114">
        <v>0.10137500000000001</v>
      </c>
      <c r="BO114">
        <v>24.961500000000001</v>
      </c>
      <c r="BP114">
        <v>24.633900000000001</v>
      </c>
      <c r="BQ114">
        <v>999.9</v>
      </c>
      <c r="BR114">
        <v>0</v>
      </c>
      <c r="BS114">
        <v>0</v>
      </c>
      <c r="BT114">
        <v>9982.5</v>
      </c>
      <c r="BU114">
        <v>384.83199999999999</v>
      </c>
      <c r="BV114">
        <v>127.64100000000001</v>
      </c>
      <c r="BW114">
        <v>-77.717799999999997</v>
      </c>
      <c r="BX114">
        <v>759.83600000000001</v>
      </c>
      <c r="BY114">
        <v>836.072</v>
      </c>
      <c r="BZ114">
        <v>3.1890900000000002</v>
      </c>
      <c r="CA114">
        <v>825.74900000000002</v>
      </c>
      <c r="CB114">
        <v>12.346500000000001</v>
      </c>
      <c r="CC114">
        <v>1.58775</v>
      </c>
      <c r="CD114">
        <v>1.2618199999999999</v>
      </c>
      <c r="CE114">
        <v>13.840400000000001</v>
      </c>
      <c r="CF114">
        <v>10.351599999999999</v>
      </c>
      <c r="CG114">
        <v>1200</v>
      </c>
      <c r="CH114">
        <v>0.89999899999999999</v>
      </c>
      <c r="CI114">
        <v>0.10000100000000001</v>
      </c>
      <c r="CJ114">
        <v>20</v>
      </c>
      <c r="CK114">
        <v>23455.8</v>
      </c>
      <c r="CL114">
        <v>1736449596</v>
      </c>
      <c r="CM114" t="s">
        <v>346</v>
      </c>
      <c r="CN114">
        <v>1736449594</v>
      </c>
      <c r="CO114">
        <v>1736449596</v>
      </c>
      <c r="CP114">
        <v>2</v>
      </c>
      <c r="CQ114">
        <v>0.52600000000000002</v>
      </c>
      <c r="CR114">
        <v>-1.4999999999999999E-2</v>
      </c>
      <c r="CS114">
        <v>0.63</v>
      </c>
      <c r="CT114">
        <v>3.9E-2</v>
      </c>
      <c r="CU114">
        <v>200</v>
      </c>
      <c r="CV114">
        <v>13</v>
      </c>
      <c r="CW114">
        <v>0.21</v>
      </c>
      <c r="CX114">
        <v>0.03</v>
      </c>
      <c r="CY114">
        <v>-75.782274999999998</v>
      </c>
      <c r="CZ114">
        <v>-10.535012030075199</v>
      </c>
      <c r="DA114">
        <v>1.0194175527599101</v>
      </c>
      <c r="DB114">
        <v>0</v>
      </c>
      <c r="DC114">
        <v>3.1773709999999999</v>
      </c>
      <c r="DD114">
        <v>1.8483609022550099E-2</v>
      </c>
      <c r="DE114">
        <v>4.2677639344275101E-3</v>
      </c>
      <c r="DF114">
        <v>1</v>
      </c>
      <c r="DG114">
        <v>1</v>
      </c>
      <c r="DH114">
        <v>2</v>
      </c>
      <c r="DI114" t="s">
        <v>347</v>
      </c>
      <c r="DJ114">
        <v>3.1196899999999999</v>
      </c>
      <c r="DK114">
        <v>2.80139</v>
      </c>
      <c r="DL114">
        <v>0.152507</v>
      </c>
      <c r="DM114">
        <v>0.16451499999999999</v>
      </c>
      <c r="DN114">
        <v>8.6887400000000004E-2</v>
      </c>
      <c r="DO114">
        <v>7.4105799999999999E-2</v>
      </c>
      <c r="DP114">
        <v>23633.3</v>
      </c>
      <c r="DQ114">
        <v>21532.400000000001</v>
      </c>
      <c r="DR114">
        <v>26677.8</v>
      </c>
      <c r="DS114">
        <v>24113.1</v>
      </c>
      <c r="DT114">
        <v>33671.199999999997</v>
      </c>
      <c r="DU114">
        <v>32519</v>
      </c>
      <c r="DV114">
        <v>40338.300000000003</v>
      </c>
      <c r="DW114">
        <v>38121.800000000003</v>
      </c>
      <c r="DX114">
        <v>2.0139499999999999</v>
      </c>
      <c r="DY114">
        <v>2.2625299999999999</v>
      </c>
      <c r="DZ114">
        <v>0.13730700000000001</v>
      </c>
      <c r="EA114">
        <v>0</v>
      </c>
      <c r="EB114">
        <v>22.3734</v>
      </c>
      <c r="EC114">
        <v>999.9</v>
      </c>
      <c r="ED114">
        <v>64.87</v>
      </c>
      <c r="EE114">
        <v>22.094000000000001</v>
      </c>
      <c r="EF114">
        <v>16.940000000000001</v>
      </c>
      <c r="EG114">
        <v>64.544799999999995</v>
      </c>
      <c r="EH114">
        <v>26.426300000000001</v>
      </c>
      <c r="EI114">
        <v>1</v>
      </c>
      <c r="EJ114">
        <v>-0.40862300000000001</v>
      </c>
      <c r="EK114">
        <v>-4.2255000000000003</v>
      </c>
      <c r="EL114">
        <v>20.230499999999999</v>
      </c>
      <c r="EM114">
        <v>5.26281</v>
      </c>
      <c r="EN114">
        <v>12.006500000000001</v>
      </c>
      <c r="EO114">
        <v>4.9998500000000003</v>
      </c>
      <c r="EP114">
        <v>3.28695</v>
      </c>
      <c r="EQ114">
        <v>9999</v>
      </c>
      <c r="ER114">
        <v>9999</v>
      </c>
      <c r="ES114">
        <v>999.9</v>
      </c>
      <c r="ET114">
        <v>9999</v>
      </c>
      <c r="EU114">
        <v>1.8721099999999999</v>
      </c>
      <c r="EV114">
        <v>1.87304</v>
      </c>
      <c r="EW114">
        <v>1.8692200000000001</v>
      </c>
      <c r="EX114">
        <v>1.87496</v>
      </c>
      <c r="EY114">
        <v>1.87531</v>
      </c>
      <c r="EZ114">
        <v>1.87374</v>
      </c>
      <c r="FA114">
        <v>1.87225</v>
      </c>
      <c r="FB114">
        <v>1.8713500000000001</v>
      </c>
      <c r="FC114">
        <v>5</v>
      </c>
      <c r="FD114">
        <v>0</v>
      </c>
      <c r="FE114">
        <v>0</v>
      </c>
      <c r="FF114">
        <v>0</v>
      </c>
      <c r="FG114" t="s">
        <v>348</v>
      </c>
      <c r="FH114" t="s">
        <v>349</v>
      </c>
      <c r="FI114" t="s">
        <v>350</v>
      </c>
      <c r="FJ114" t="s">
        <v>350</v>
      </c>
      <c r="FK114" t="s">
        <v>350</v>
      </c>
      <c r="FL114" t="s">
        <v>350</v>
      </c>
      <c r="FM114">
        <v>0</v>
      </c>
      <c r="FN114">
        <v>100</v>
      </c>
      <c r="FO114">
        <v>100</v>
      </c>
      <c r="FP114">
        <v>0.628</v>
      </c>
      <c r="FQ114">
        <v>5.9299999999999999E-2</v>
      </c>
      <c r="FR114">
        <v>0.34321388301456301</v>
      </c>
      <c r="FS114">
        <v>1.93526017593624E-3</v>
      </c>
      <c r="FT114">
        <v>-2.6352868309754201E-6</v>
      </c>
      <c r="FU114">
        <v>7.4988703689445403E-10</v>
      </c>
      <c r="FV114">
        <v>5.9295258707654903E-2</v>
      </c>
      <c r="FW114">
        <v>0</v>
      </c>
      <c r="FX114">
        <v>0</v>
      </c>
      <c r="FY114">
        <v>0</v>
      </c>
      <c r="FZ114">
        <v>1</v>
      </c>
      <c r="GA114">
        <v>1999</v>
      </c>
      <c r="GB114">
        <v>0</v>
      </c>
      <c r="GC114">
        <v>14</v>
      </c>
      <c r="GD114">
        <v>5.0999999999999996</v>
      </c>
      <c r="GE114">
        <v>5</v>
      </c>
      <c r="GF114">
        <v>1.95557</v>
      </c>
      <c r="GG114">
        <v>2.49634</v>
      </c>
      <c r="GH114">
        <v>1.5979000000000001</v>
      </c>
      <c r="GI114">
        <v>2.34985</v>
      </c>
      <c r="GJ114">
        <v>1.64917</v>
      </c>
      <c r="GK114">
        <v>2.36694</v>
      </c>
      <c r="GL114">
        <v>25.5731</v>
      </c>
      <c r="GM114">
        <v>14.2546</v>
      </c>
      <c r="GN114">
        <v>19</v>
      </c>
      <c r="GO114">
        <v>453.1</v>
      </c>
      <c r="GP114">
        <v>637.81399999999996</v>
      </c>
      <c r="GQ114">
        <v>29.4575</v>
      </c>
      <c r="GR114">
        <v>21.9803</v>
      </c>
      <c r="GS114">
        <v>30.000299999999999</v>
      </c>
      <c r="GT114">
        <v>21.920999999999999</v>
      </c>
      <c r="GU114">
        <v>21.9039</v>
      </c>
      <c r="GV114">
        <v>39.2575</v>
      </c>
      <c r="GW114">
        <v>29.8766</v>
      </c>
      <c r="GX114">
        <v>100</v>
      </c>
      <c r="GY114">
        <v>29.484999999999999</v>
      </c>
      <c r="GZ114">
        <v>847.66300000000001</v>
      </c>
      <c r="HA114">
        <v>12.344900000000001</v>
      </c>
      <c r="HB114">
        <v>101.30800000000001</v>
      </c>
      <c r="HC114">
        <v>101.295</v>
      </c>
    </row>
    <row r="115" spans="1:211" x14ac:dyDescent="0.2">
      <c r="A115">
        <v>99</v>
      </c>
      <c r="B115">
        <v>1736449901</v>
      </c>
      <c r="C115">
        <v>196</v>
      </c>
      <c r="D115" t="s">
        <v>545</v>
      </c>
      <c r="E115" t="s">
        <v>546</v>
      </c>
      <c r="F115">
        <v>2</v>
      </c>
      <c r="G115">
        <v>1736449899</v>
      </c>
      <c r="H115">
        <f t="shared" si="34"/>
        <v>2.7021661243398182E-3</v>
      </c>
      <c r="I115">
        <f t="shared" si="35"/>
        <v>2.7021661243398181</v>
      </c>
      <c r="J115">
        <f t="shared" si="36"/>
        <v>35.144473856952246</v>
      </c>
      <c r="K115">
        <f t="shared" si="37"/>
        <v>751.31200000000001</v>
      </c>
      <c r="L115">
        <f t="shared" si="38"/>
        <v>393.52562745906391</v>
      </c>
      <c r="M115">
        <f t="shared" si="39"/>
        <v>40.258391053909229</v>
      </c>
      <c r="N115">
        <f t="shared" si="40"/>
        <v>76.860590998336008</v>
      </c>
      <c r="O115">
        <f t="shared" si="41"/>
        <v>0.16777920608466357</v>
      </c>
      <c r="P115">
        <f t="shared" si="42"/>
        <v>3.5349027667192559</v>
      </c>
      <c r="Q115">
        <f t="shared" si="43"/>
        <v>0.1634774298480228</v>
      </c>
      <c r="R115">
        <f t="shared" si="44"/>
        <v>0.10255070455526907</v>
      </c>
      <c r="S115">
        <f t="shared" si="45"/>
        <v>190.438457999625</v>
      </c>
      <c r="T115">
        <f t="shared" si="46"/>
        <v>25.317083010644584</v>
      </c>
      <c r="U115">
        <f t="shared" si="47"/>
        <v>25.317083010644584</v>
      </c>
      <c r="V115">
        <f t="shared" si="48"/>
        <v>3.2402856692608322</v>
      </c>
      <c r="W115">
        <f t="shared" si="49"/>
        <v>50.087441478234574</v>
      </c>
      <c r="X115">
        <f t="shared" si="50"/>
        <v>1.5892230923401998</v>
      </c>
      <c r="Y115">
        <f t="shared" si="51"/>
        <v>3.1728973280274149</v>
      </c>
      <c r="Z115">
        <f t="shared" si="52"/>
        <v>1.6510625769206324</v>
      </c>
      <c r="AA115">
        <f t="shared" si="53"/>
        <v>-119.16552608338598</v>
      </c>
      <c r="AB115">
        <f t="shared" si="54"/>
        <v>-67.250213227913065</v>
      </c>
      <c r="AC115">
        <f t="shared" si="55"/>
        <v>-4.0298705720463719</v>
      </c>
      <c r="AD115">
        <f t="shared" si="56"/>
        <v>-7.1518837204251895E-3</v>
      </c>
      <c r="AE115">
        <f t="shared" si="57"/>
        <v>62.688463963086093</v>
      </c>
      <c r="AF115">
        <f t="shared" si="58"/>
        <v>2.7004551064189299</v>
      </c>
      <c r="AG115">
        <f t="shared" si="59"/>
        <v>35.144473856952246</v>
      </c>
      <c r="AH115">
        <v>832.29218533324604</v>
      </c>
      <c r="AI115">
        <v>766.49667878787898</v>
      </c>
      <c r="AJ115">
        <v>3.3198079242924399</v>
      </c>
      <c r="AK115">
        <v>84.5062676990527</v>
      </c>
      <c r="AL115">
        <f t="shared" si="60"/>
        <v>2.7021661243398181</v>
      </c>
      <c r="AM115">
        <v>12.345269843276601</v>
      </c>
      <c r="AN115">
        <v>15.535159440559401</v>
      </c>
      <c r="AO115">
        <v>3.2206386603027101E-5</v>
      </c>
      <c r="AP115">
        <v>123.873733639405</v>
      </c>
      <c r="AQ115">
        <v>36</v>
      </c>
      <c r="AR115">
        <v>7</v>
      </c>
      <c r="AS115">
        <f t="shared" si="61"/>
        <v>1</v>
      </c>
      <c r="AT115">
        <f t="shared" si="62"/>
        <v>0</v>
      </c>
      <c r="AU115">
        <f t="shared" si="63"/>
        <v>54403.702330645712</v>
      </c>
      <c r="AV115">
        <f t="shared" si="64"/>
        <v>1199.99</v>
      </c>
      <c r="AW115">
        <f t="shared" si="65"/>
        <v>1011.5915879998498</v>
      </c>
      <c r="AX115">
        <f t="shared" si="66"/>
        <v>0.84300001499999988</v>
      </c>
      <c r="AY115">
        <f t="shared" si="67"/>
        <v>0.1587000375</v>
      </c>
      <c r="AZ115">
        <v>6</v>
      </c>
      <c r="BA115">
        <v>0.5</v>
      </c>
      <c r="BB115" t="s">
        <v>345</v>
      </c>
      <c r="BC115">
        <v>2</v>
      </c>
      <c r="BD115" t="b">
        <v>1</v>
      </c>
      <c r="BE115">
        <v>1736449899</v>
      </c>
      <c r="BF115">
        <v>751.31200000000001</v>
      </c>
      <c r="BG115">
        <v>828.92399999999998</v>
      </c>
      <c r="BH115">
        <v>15.534649999999999</v>
      </c>
      <c r="BI115">
        <v>12.346450000000001</v>
      </c>
      <c r="BJ115">
        <v>750.68349999999998</v>
      </c>
      <c r="BK115">
        <v>15.4754</v>
      </c>
      <c r="BL115">
        <v>500.31450000000001</v>
      </c>
      <c r="BM115">
        <v>102.20099999999999</v>
      </c>
      <c r="BN115">
        <v>0.100828</v>
      </c>
      <c r="BO115">
        <v>24.964200000000002</v>
      </c>
      <c r="BP115">
        <v>24.6327</v>
      </c>
      <c r="BQ115">
        <v>999.9</v>
      </c>
      <c r="BR115">
        <v>0</v>
      </c>
      <c r="BS115">
        <v>0</v>
      </c>
      <c r="BT115">
        <v>9998.75</v>
      </c>
      <c r="BU115">
        <v>384.851</v>
      </c>
      <c r="BV115">
        <v>127.63849999999999</v>
      </c>
      <c r="BW115">
        <v>-77.6126</v>
      </c>
      <c r="BX115">
        <v>763.16700000000003</v>
      </c>
      <c r="BY115">
        <v>839.28650000000005</v>
      </c>
      <c r="BZ115">
        <v>3.1882649999999999</v>
      </c>
      <c r="CA115">
        <v>828.92399999999998</v>
      </c>
      <c r="CB115">
        <v>12.346450000000001</v>
      </c>
      <c r="CC115">
        <v>1.5876600000000001</v>
      </c>
      <c r="CD115">
        <v>1.2618149999999999</v>
      </c>
      <c r="CE115">
        <v>13.839549999999999</v>
      </c>
      <c r="CF115">
        <v>10.35155</v>
      </c>
      <c r="CG115">
        <v>1199.99</v>
      </c>
      <c r="CH115">
        <v>0.89999949999999995</v>
      </c>
      <c r="CI115">
        <v>0.10000050000000001</v>
      </c>
      <c r="CJ115">
        <v>20</v>
      </c>
      <c r="CK115">
        <v>23455.65</v>
      </c>
      <c r="CL115">
        <v>1736449596</v>
      </c>
      <c r="CM115" t="s">
        <v>346</v>
      </c>
      <c r="CN115">
        <v>1736449594</v>
      </c>
      <c r="CO115">
        <v>1736449596</v>
      </c>
      <c r="CP115">
        <v>2</v>
      </c>
      <c r="CQ115">
        <v>0.52600000000000002</v>
      </c>
      <c r="CR115">
        <v>-1.4999999999999999E-2</v>
      </c>
      <c r="CS115">
        <v>0.63</v>
      </c>
      <c r="CT115">
        <v>3.9E-2</v>
      </c>
      <c r="CU115">
        <v>200</v>
      </c>
      <c r="CV115">
        <v>13</v>
      </c>
      <c r="CW115">
        <v>0.21</v>
      </c>
      <c r="CX115">
        <v>0.03</v>
      </c>
      <c r="CY115">
        <v>-76.112489999999994</v>
      </c>
      <c r="CZ115">
        <v>-11.161145864661499</v>
      </c>
      <c r="DA115">
        <v>1.0737595745324</v>
      </c>
      <c r="DB115">
        <v>0</v>
      </c>
      <c r="DC115">
        <v>3.1783964999999998</v>
      </c>
      <c r="DD115">
        <v>3.7758045112781802E-2</v>
      </c>
      <c r="DE115">
        <v>5.4028374721066998E-3</v>
      </c>
      <c r="DF115">
        <v>1</v>
      </c>
      <c r="DG115">
        <v>1</v>
      </c>
      <c r="DH115">
        <v>2</v>
      </c>
      <c r="DI115" t="s">
        <v>347</v>
      </c>
      <c r="DJ115">
        <v>3.1195499999999998</v>
      </c>
      <c r="DK115">
        <v>2.80064</v>
      </c>
      <c r="DL115">
        <v>0.15340999999999999</v>
      </c>
      <c r="DM115">
        <v>0.16527900000000001</v>
      </c>
      <c r="DN115">
        <v>8.6882000000000001E-2</v>
      </c>
      <c r="DO115">
        <v>7.4105900000000002E-2</v>
      </c>
      <c r="DP115">
        <v>23608.400000000001</v>
      </c>
      <c r="DQ115">
        <v>21512.9</v>
      </c>
      <c r="DR115">
        <v>26678</v>
      </c>
      <c r="DS115">
        <v>24113.200000000001</v>
      </c>
      <c r="DT115">
        <v>33671.300000000003</v>
      </c>
      <c r="DU115">
        <v>32519.1</v>
      </c>
      <c r="DV115">
        <v>40338</v>
      </c>
      <c r="DW115">
        <v>38121.800000000003</v>
      </c>
      <c r="DX115">
        <v>2.01437</v>
      </c>
      <c r="DY115">
        <v>2.2629700000000001</v>
      </c>
      <c r="DZ115">
        <v>0.137351</v>
      </c>
      <c r="EA115">
        <v>0</v>
      </c>
      <c r="EB115">
        <v>22.3719</v>
      </c>
      <c r="EC115">
        <v>999.9</v>
      </c>
      <c r="ED115">
        <v>64.858000000000004</v>
      </c>
      <c r="EE115">
        <v>22.114000000000001</v>
      </c>
      <c r="EF115">
        <v>16.957000000000001</v>
      </c>
      <c r="EG115">
        <v>64.284800000000004</v>
      </c>
      <c r="EH115">
        <v>26.234000000000002</v>
      </c>
      <c r="EI115">
        <v>1</v>
      </c>
      <c r="EJ115">
        <v>-0.40870400000000001</v>
      </c>
      <c r="EK115">
        <v>-4.2402100000000003</v>
      </c>
      <c r="EL115">
        <v>20.229900000000001</v>
      </c>
      <c r="EM115">
        <v>5.2620699999999996</v>
      </c>
      <c r="EN115">
        <v>12.0068</v>
      </c>
      <c r="EO115">
        <v>4.9997499999999997</v>
      </c>
      <c r="EP115">
        <v>3.28688</v>
      </c>
      <c r="EQ115">
        <v>9999</v>
      </c>
      <c r="ER115">
        <v>9999</v>
      </c>
      <c r="ES115">
        <v>999.9</v>
      </c>
      <c r="ET115">
        <v>9999</v>
      </c>
      <c r="EU115">
        <v>1.8721099999999999</v>
      </c>
      <c r="EV115">
        <v>1.87304</v>
      </c>
      <c r="EW115">
        <v>1.8692200000000001</v>
      </c>
      <c r="EX115">
        <v>1.8749400000000001</v>
      </c>
      <c r="EY115">
        <v>1.87531</v>
      </c>
      <c r="EZ115">
        <v>1.8737299999999999</v>
      </c>
      <c r="FA115">
        <v>1.87225</v>
      </c>
      <c r="FB115">
        <v>1.8713500000000001</v>
      </c>
      <c r="FC115">
        <v>5</v>
      </c>
      <c r="FD115">
        <v>0</v>
      </c>
      <c r="FE115">
        <v>0</v>
      </c>
      <c r="FF115">
        <v>0</v>
      </c>
      <c r="FG115" t="s">
        <v>348</v>
      </c>
      <c r="FH115" t="s">
        <v>349</v>
      </c>
      <c r="FI115" t="s">
        <v>350</v>
      </c>
      <c r="FJ115" t="s">
        <v>350</v>
      </c>
      <c r="FK115" t="s">
        <v>350</v>
      </c>
      <c r="FL115" t="s">
        <v>350</v>
      </c>
      <c r="FM115">
        <v>0</v>
      </c>
      <c r="FN115">
        <v>100</v>
      </c>
      <c r="FO115">
        <v>100</v>
      </c>
      <c r="FP115">
        <v>0.623</v>
      </c>
      <c r="FQ115">
        <v>5.9299999999999999E-2</v>
      </c>
      <c r="FR115">
        <v>0.34321388301456301</v>
      </c>
      <c r="FS115">
        <v>1.93526017593624E-3</v>
      </c>
      <c r="FT115">
        <v>-2.6352868309754201E-6</v>
      </c>
      <c r="FU115">
        <v>7.4988703689445403E-10</v>
      </c>
      <c r="FV115">
        <v>5.9295258707654903E-2</v>
      </c>
      <c r="FW115">
        <v>0</v>
      </c>
      <c r="FX115">
        <v>0</v>
      </c>
      <c r="FY115">
        <v>0</v>
      </c>
      <c r="FZ115">
        <v>1</v>
      </c>
      <c r="GA115">
        <v>1999</v>
      </c>
      <c r="GB115">
        <v>0</v>
      </c>
      <c r="GC115">
        <v>14</v>
      </c>
      <c r="GD115">
        <v>5.0999999999999996</v>
      </c>
      <c r="GE115">
        <v>5.0999999999999996</v>
      </c>
      <c r="GF115">
        <v>1.96777</v>
      </c>
      <c r="GG115">
        <v>2.49512</v>
      </c>
      <c r="GH115">
        <v>1.5979000000000001</v>
      </c>
      <c r="GI115">
        <v>2.35229</v>
      </c>
      <c r="GJ115">
        <v>1.64917</v>
      </c>
      <c r="GK115">
        <v>2.4853499999999999</v>
      </c>
      <c r="GL115">
        <v>25.5731</v>
      </c>
      <c r="GM115">
        <v>14.263400000000001</v>
      </c>
      <c r="GN115">
        <v>19</v>
      </c>
      <c r="GO115">
        <v>453.34399999999999</v>
      </c>
      <c r="GP115">
        <v>638.18700000000001</v>
      </c>
      <c r="GQ115">
        <v>29.468299999999999</v>
      </c>
      <c r="GR115">
        <v>21.981200000000001</v>
      </c>
      <c r="GS115">
        <v>30.0002</v>
      </c>
      <c r="GT115">
        <v>21.921099999999999</v>
      </c>
      <c r="GU115">
        <v>21.9041</v>
      </c>
      <c r="GV115">
        <v>39.502000000000002</v>
      </c>
      <c r="GW115">
        <v>29.8766</v>
      </c>
      <c r="GX115">
        <v>100</v>
      </c>
      <c r="GY115">
        <v>29.484999999999999</v>
      </c>
      <c r="GZ115">
        <v>854.43399999999997</v>
      </c>
      <c r="HA115">
        <v>12.344900000000001</v>
      </c>
      <c r="HB115">
        <v>101.30800000000001</v>
      </c>
      <c r="HC115">
        <v>101.295</v>
      </c>
    </row>
    <row r="116" spans="1:211" x14ac:dyDescent="0.2">
      <c r="A116">
        <v>100</v>
      </c>
      <c r="B116">
        <v>1736449903</v>
      </c>
      <c r="C116">
        <v>198</v>
      </c>
      <c r="D116" t="s">
        <v>547</v>
      </c>
      <c r="E116" t="s">
        <v>548</v>
      </c>
      <c r="F116">
        <v>2</v>
      </c>
      <c r="G116">
        <v>1736449902</v>
      </c>
      <c r="H116">
        <f t="shared" si="34"/>
        <v>2.6975913240132776E-3</v>
      </c>
      <c r="I116">
        <f t="shared" si="35"/>
        <v>2.6975913240132776</v>
      </c>
      <c r="J116">
        <f t="shared" si="36"/>
        <v>35.159279840835111</v>
      </c>
      <c r="K116">
        <f t="shared" si="37"/>
        <v>761.10199999999998</v>
      </c>
      <c r="L116">
        <f t="shared" si="38"/>
        <v>402.10731625967355</v>
      </c>
      <c r="M116">
        <f t="shared" si="39"/>
        <v>41.136510055594918</v>
      </c>
      <c r="N116">
        <f t="shared" si="40"/>
        <v>77.862497921113601</v>
      </c>
      <c r="O116">
        <f t="shared" si="41"/>
        <v>0.16737214623893595</v>
      </c>
      <c r="P116">
        <f t="shared" si="42"/>
        <v>3.5367133998489551</v>
      </c>
      <c r="Q116">
        <f t="shared" si="43"/>
        <v>0.16309306290324643</v>
      </c>
      <c r="R116">
        <f t="shared" si="44"/>
        <v>0.10230851091705495</v>
      </c>
      <c r="S116">
        <f t="shared" si="45"/>
        <v>190.43868443773803</v>
      </c>
      <c r="T116">
        <f t="shared" si="46"/>
        <v>25.322011245090941</v>
      </c>
      <c r="U116">
        <f t="shared" si="47"/>
        <v>25.322011245090941</v>
      </c>
      <c r="V116">
        <f t="shared" si="48"/>
        <v>3.2412355754756792</v>
      </c>
      <c r="W116">
        <f t="shared" si="49"/>
        <v>50.070761812392874</v>
      </c>
      <c r="X116">
        <f t="shared" si="50"/>
        <v>1.58908234731776</v>
      </c>
      <c r="Y116">
        <f t="shared" si="51"/>
        <v>3.1736731972878642</v>
      </c>
      <c r="Z116">
        <f t="shared" si="52"/>
        <v>1.6521532281579192</v>
      </c>
      <c r="AA116">
        <f t="shared" si="53"/>
        <v>-118.96377738898555</v>
      </c>
      <c r="AB116">
        <f t="shared" si="54"/>
        <v>-67.442580383864424</v>
      </c>
      <c r="AC116">
        <f t="shared" si="55"/>
        <v>-4.0395123706606206</v>
      </c>
      <c r="AD116">
        <f t="shared" si="56"/>
        <v>-7.1857057725566165E-3</v>
      </c>
      <c r="AE116">
        <f t="shared" si="57"/>
        <v>61.800752838678676</v>
      </c>
      <c r="AF116">
        <f t="shared" si="58"/>
        <v>2.6977091743131072</v>
      </c>
      <c r="AG116">
        <f t="shared" si="59"/>
        <v>35.159279840835111</v>
      </c>
      <c r="AH116">
        <v>839.02966748110805</v>
      </c>
      <c r="AI116">
        <v>773.14104242424196</v>
      </c>
      <c r="AJ116">
        <v>3.3242355540692201</v>
      </c>
      <c r="AK116">
        <v>84.5062676990527</v>
      </c>
      <c r="AL116">
        <f t="shared" si="60"/>
        <v>2.6975913240132776</v>
      </c>
      <c r="AM116">
        <v>12.3461045939274</v>
      </c>
      <c r="AN116">
        <v>15.5328783216783</v>
      </c>
      <c r="AO116">
        <v>1.84102480873083E-5</v>
      </c>
      <c r="AP116">
        <v>123.873733639405</v>
      </c>
      <c r="AQ116">
        <v>36</v>
      </c>
      <c r="AR116">
        <v>7</v>
      </c>
      <c r="AS116">
        <f t="shared" si="61"/>
        <v>1</v>
      </c>
      <c r="AT116">
        <f t="shared" si="62"/>
        <v>0</v>
      </c>
      <c r="AU116">
        <f t="shared" si="63"/>
        <v>54442.894604782305</v>
      </c>
      <c r="AV116">
        <f t="shared" si="64"/>
        <v>1199.99</v>
      </c>
      <c r="AW116">
        <f t="shared" si="65"/>
        <v>1011.5926139913</v>
      </c>
      <c r="AX116">
        <f t="shared" si="66"/>
        <v>0.84300087000000001</v>
      </c>
      <c r="AY116">
        <f t="shared" si="67"/>
        <v>0.15870022620000002</v>
      </c>
      <c r="AZ116">
        <v>6</v>
      </c>
      <c r="BA116">
        <v>0.5</v>
      </c>
      <c r="BB116" t="s">
        <v>345</v>
      </c>
      <c r="BC116">
        <v>2</v>
      </c>
      <c r="BD116" t="b">
        <v>1</v>
      </c>
      <c r="BE116">
        <v>1736449902</v>
      </c>
      <c r="BF116">
        <v>761.10199999999998</v>
      </c>
      <c r="BG116">
        <v>837.73</v>
      </c>
      <c r="BH116">
        <v>15.533200000000001</v>
      </c>
      <c r="BI116">
        <v>12.3461</v>
      </c>
      <c r="BJ116">
        <v>760.48199999999997</v>
      </c>
      <c r="BK116">
        <v>15.4739</v>
      </c>
      <c r="BL116">
        <v>499.97899999999998</v>
      </c>
      <c r="BM116">
        <v>102.203</v>
      </c>
      <c r="BN116">
        <v>9.9316799999999997E-2</v>
      </c>
      <c r="BO116">
        <v>24.968299999999999</v>
      </c>
      <c r="BP116">
        <v>24.6311</v>
      </c>
      <c r="BQ116">
        <v>999.9</v>
      </c>
      <c r="BR116">
        <v>0</v>
      </c>
      <c r="BS116">
        <v>0</v>
      </c>
      <c r="BT116">
        <v>10006.200000000001</v>
      </c>
      <c r="BU116">
        <v>384.93700000000001</v>
      </c>
      <c r="BV116">
        <v>127.616</v>
      </c>
      <c r="BW116">
        <v>-76.627399999999994</v>
      </c>
      <c r="BX116">
        <v>773.11099999999999</v>
      </c>
      <c r="BY116">
        <v>848.202</v>
      </c>
      <c r="BZ116">
        <v>3.1871200000000002</v>
      </c>
      <c r="CA116">
        <v>837.73</v>
      </c>
      <c r="CB116">
        <v>12.3461</v>
      </c>
      <c r="CC116">
        <v>1.58755</v>
      </c>
      <c r="CD116">
        <v>1.2618100000000001</v>
      </c>
      <c r="CE116">
        <v>13.8384</v>
      </c>
      <c r="CF116">
        <v>10.3515</v>
      </c>
      <c r="CG116">
        <v>1199.99</v>
      </c>
      <c r="CH116">
        <v>0.9</v>
      </c>
      <c r="CI116">
        <v>0.10000100000000001</v>
      </c>
      <c r="CJ116">
        <v>20</v>
      </c>
      <c r="CK116">
        <v>23455.7</v>
      </c>
      <c r="CL116">
        <v>1736449596</v>
      </c>
      <c r="CM116" t="s">
        <v>346</v>
      </c>
      <c r="CN116">
        <v>1736449594</v>
      </c>
      <c r="CO116">
        <v>1736449596</v>
      </c>
      <c r="CP116">
        <v>2</v>
      </c>
      <c r="CQ116">
        <v>0.52600000000000002</v>
      </c>
      <c r="CR116">
        <v>-1.4999999999999999E-2</v>
      </c>
      <c r="CS116">
        <v>0.63</v>
      </c>
      <c r="CT116">
        <v>3.9E-2</v>
      </c>
      <c r="CU116">
        <v>200</v>
      </c>
      <c r="CV116">
        <v>13</v>
      </c>
      <c r="CW116">
        <v>0.21</v>
      </c>
      <c r="CX116">
        <v>0.03</v>
      </c>
      <c r="CY116">
        <v>-76.388710000000003</v>
      </c>
      <c r="CZ116">
        <v>-9.8693864661654498</v>
      </c>
      <c r="DA116">
        <v>0.98178679146747605</v>
      </c>
      <c r="DB116">
        <v>0</v>
      </c>
      <c r="DC116">
        <v>3.179322</v>
      </c>
      <c r="DD116">
        <v>4.9624962406010498E-2</v>
      </c>
      <c r="DE116">
        <v>5.94586124964251E-3</v>
      </c>
      <c r="DF116">
        <v>1</v>
      </c>
      <c r="DG116">
        <v>1</v>
      </c>
      <c r="DH116">
        <v>2</v>
      </c>
      <c r="DI116" t="s">
        <v>347</v>
      </c>
      <c r="DJ116">
        <v>3.11896</v>
      </c>
      <c r="DK116">
        <v>2.8000600000000002</v>
      </c>
      <c r="DL116">
        <v>0.154277</v>
      </c>
      <c r="DM116">
        <v>0.16600699999999999</v>
      </c>
      <c r="DN116">
        <v>8.6887199999999998E-2</v>
      </c>
      <c r="DO116">
        <v>7.4103299999999997E-2</v>
      </c>
      <c r="DP116">
        <v>23584</v>
      </c>
      <c r="DQ116">
        <v>21494.5</v>
      </c>
      <c r="DR116">
        <v>26677.7</v>
      </c>
      <c r="DS116">
        <v>24113.599999999999</v>
      </c>
      <c r="DT116">
        <v>33670.699999999997</v>
      </c>
      <c r="DU116">
        <v>32519.599999999999</v>
      </c>
      <c r="DV116">
        <v>40337.4</v>
      </c>
      <c r="DW116">
        <v>38122.199999999997</v>
      </c>
      <c r="DX116">
        <v>2.0125000000000002</v>
      </c>
      <c r="DY116">
        <v>2.2636500000000002</v>
      </c>
      <c r="DZ116">
        <v>0.137687</v>
      </c>
      <c r="EA116">
        <v>0</v>
      </c>
      <c r="EB116">
        <v>22.370699999999999</v>
      </c>
      <c r="EC116">
        <v>999.9</v>
      </c>
      <c r="ED116">
        <v>64.87</v>
      </c>
      <c r="EE116">
        <v>22.094000000000001</v>
      </c>
      <c r="EF116">
        <v>16.939499999999999</v>
      </c>
      <c r="EG116">
        <v>64.204800000000006</v>
      </c>
      <c r="EH116">
        <v>26.526399999999999</v>
      </c>
      <c r="EI116">
        <v>1</v>
      </c>
      <c r="EJ116">
        <v>-0.40865299999999999</v>
      </c>
      <c r="EK116">
        <v>-4.26213</v>
      </c>
      <c r="EL116">
        <v>20.229199999999999</v>
      </c>
      <c r="EM116">
        <v>5.2619199999999999</v>
      </c>
      <c r="EN116">
        <v>12.0068</v>
      </c>
      <c r="EO116">
        <v>4.9996999999999998</v>
      </c>
      <c r="EP116">
        <v>3.2868300000000001</v>
      </c>
      <c r="EQ116">
        <v>9999</v>
      </c>
      <c r="ER116">
        <v>9999</v>
      </c>
      <c r="ES116">
        <v>999.9</v>
      </c>
      <c r="ET116">
        <v>9999</v>
      </c>
      <c r="EU116">
        <v>1.87212</v>
      </c>
      <c r="EV116">
        <v>1.8730199999999999</v>
      </c>
      <c r="EW116">
        <v>1.86921</v>
      </c>
      <c r="EX116">
        <v>1.87493</v>
      </c>
      <c r="EY116">
        <v>1.87531</v>
      </c>
      <c r="EZ116">
        <v>1.8737200000000001</v>
      </c>
      <c r="FA116">
        <v>1.87225</v>
      </c>
      <c r="FB116">
        <v>1.87134</v>
      </c>
      <c r="FC116">
        <v>5</v>
      </c>
      <c r="FD116">
        <v>0</v>
      </c>
      <c r="FE116">
        <v>0</v>
      </c>
      <c r="FF116">
        <v>0</v>
      </c>
      <c r="FG116" t="s">
        <v>348</v>
      </c>
      <c r="FH116" t="s">
        <v>349</v>
      </c>
      <c r="FI116" t="s">
        <v>350</v>
      </c>
      <c r="FJ116" t="s">
        <v>350</v>
      </c>
      <c r="FK116" t="s">
        <v>350</v>
      </c>
      <c r="FL116" t="s">
        <v>350</v>
      </c>
      <c r="FM116">
        <v>0</v>
      </c>
      <c r="FN116">
        <v>100</v>
      </c>
      <c r="FO116">
        <v>100</v>
      </c>
      <c r="FP116">
        <v>0.61799999999999999</v>
      </c>
      <c r="FQ116">
        <v>5.9299999999999999E-2</v>
      </c>
      <c r="FR116">
        <v>0.34321388301456301</v>
      </c>
      <c r="FS116">
        <v>1.93526017593624E-3</v>
      </c>
      <c r="FT116">
        <v>-2.6352868309754201E-6</v>
      </c>
      <c r="FU116">
        <v>7.4988703689445403E-10</v>
      </c>
      <c r="FV116">
        <v>5.9295258707654903E-2</v>
      </c>
      <c r="FW116">
        <v>0</v>
      </c>
      <c r="FX116">
        <v>0</v>
      </c>
      <c r="FY116">
        <v>0</v>
      </c>
      <c r="FZ116">
        <v>1</v>
      </c>
      <c r="GA116">
        <v>1999</v>
      </c>
      <c r="GB116">
        <v>0</v>
      </c>
      <c r="GC116">
        <v>14</v>
      </c>
      <c r="GD116">
        <v>5.2</v>
      </c>
      <c r="GE116">
        <v>5.0999999999999996</v>
      </c>
      <c r="GF116">
        <v>1.9799800000000001</v>
      </c>
      <c r="GG116">
        <v>2.48047</v>
      </c>
      <c r="GH116">
        <v>1.5979000000000001</v>
      </c>
      <c r="GI116">
        <v>2.35107</v>
      </c>
      <c r="GJ116">
        <v>1.64917</v>
      </c>
      <c r="GK116">
        <v>2.4316399999999998</v>
      </c>
      <c r="GL116">
        <v>25.5731</v>
      </c>
      <c r="GM116">
        <v>14.2546</v>
      </c>
      <c r="GN116">
        <v>19</v>
      </c>
      <c r="GO116">
        <v>452.25400000000002</v>
      </c>
      <c r="GP116">
        <v>638.74300000000005</v>
      </c>
      <c r="GQ116">
        <v>29.479299999999999</v>
      </c>
      <c r="GR116">
        <v>21.9818</v>
      </c>
      <c r="GS116">
        <v>30.0002</v>
      </c>
      <c r="GT116">
        <v>21.921399999999998</v>
      </c>
      <c r="GU116">
        <v>21.904399999999999</v>
      </c>
      <c r="GV116">
        <v>39.750399999999999</v>
      </c>
      <c r="GW116">
        <v>29.8766</v>
      </c>
      <c r="GX116">
        <v>100</v>
      </c>
      <c r="GY116">
        <v>29.484999999999999</v>
      </c>
      <c r="GZ116">
        <v>861.17700000000002</v>
      </c>
      <c r="HA116">
        <v>12.344900000000001</v>
      </c>
      <c r="HB116">
        <v>101.307</v>
      </c>
      <c r="HC116">
        <v>101.29600000000001</v>
      </c>
    </row>
    <row r="117" spans="1:211" x14ac:dyDescent="0.2">
      <c r="A117">
        <v>101</v>
      </c>
      <c r="B117">
        <v>1736449905</v>
      </c>
      <c r="C117">
        <v>200</v>
      </c>
      <c r="D117" t="s">
        <v>549</v>
      </c>
      <c r="E117" t="s">
        <v>550</v>
      </c>
      <c r="F117">
        <v>2</v>
      </c>
      <c r="G117">
        <v>1736449903</v>
      </c>
      <c r="H117">
        <f t="shared" si="34"/>
        <v>2.6967892104662688E-3</v>
      </c>
      <c r="I117">
        <f t="shared" si="35"/>
        <v>2.6967892104662687</v>
      </c>
      <c r="J117">
        <f t="shared" si="36"/>
        <v>35.464567589926808</v>
      </c>
      <c r="K117">
        <f t="shared" si="37"/>
        <v>764.2165</v>
      </c>
      <c r="L117">
        <f t="shared" si="38"/>
        <v>402.15132635361437</v>
      </c>
      <c r="M117">
        <f t="shared" si="39"/>
        <v>41.141660758643553</v>
      </c>
      <c r="N117">
        <f t="shared" si="40"/>
        <v>78.18235059483932</v>
      </c>
      <c r="O117">
        <f t="shared" si="41"/>
        <v>0.16734913637295948</v>
      </c>
      <c r="P117">
        <f t="shared" si="42"/>
        <v>3.5363811766916524</v>
      </c>
      <c r="Q117">
        <f t="shared" si="43"/>
        <v>0.1630708224943816</v>
      </c>
      <c r="R117">
        <f t="shared" si="44"/>
        <v>0.10229454355328949</v>
      </c>
      <c r="S117">
        <f t="shared" si="45"/>
        <v>190.44018072</v>
      </c>
      <c r="T117">
        <f t="shared" si="46"/>
        <v>25.321325254354697</v>
      </c>
      <c r="U117">
        <f t="shared" si="47"/>
        <v>25.321325254354697</v>
      </c>
      <c r="V117">
        <f t="shared" si="48"/>
        <v>3.2411033377142084</v>
      </c>
      <c r="W117">
        <f t="shared" si="49"/>
        <v>50.076817283652773</v>
      </c>
      <c r="X117">
        <f t="shared" si="50"/>
        <v>1.5891892338626998</v>
      </c>
      <c r="Y117">
        <f t="shared" si="51"/>
        <v>3.1735028703221508</v>
      </c>
      <c r="Z117">
        <f t="shared" si="52"/>
        <v>1.6519141038515086</v>
      </c>
      <c r="AA117">
        <f t="shared" si="53"/>
        <v>-118.92840418156246</v>
      </c>
      <c r="AB117">
        <f t="shared" si="54"/>
        <v>-67.477046717154479</v>
      </c>
      <c r="AC117">
        <f t="shared" si="55"/>
        <v>-4.0419241849581207</v>
      </c>
      <c r="AD117">
        <f t="shared" si="56"/>
        <v>-7.1943636750688711E-3</v>
      </c>
      <c r="AE117">
        <f t="shared" si="57"/>
        <v>61.582304133667733</v>
      </c>
      <c r="AF117">
        <f t="shared" si="58"/>
        <v>2.6980620054425453</v>
      </c>
      <c r="AG117">
        <f t="shared" si="59"/>
        <v>35.464567589926808</v>
      </c>
      <c r="AH117">
        <v>845.21549914317802</v>
      </c>
      <c r="AI117">
        <v>779.48381212121205</v>
      </c>
      <c r="AJ117">
        <v>3.2472957306323398</v>
      </c>
      <c r="AK117">
        <v>84.5062676990527</v>
      </c>
      <c r="AL117">
        <f t="shared" si="60"/>
        <v>2.6967892104662687</v>
      </c>
      <c r="AM117">
        <v>12.346344281214799</v>
      </c>
      <c r="AN117">
        <v>15.5326503496503</v>
      </c>
      <c r="AO117">
        <v>9.2414982110517901E-6</v>
      </c>
      <c r="AP117">
        <v>123.873733639405</v>
      </c>
      <c r="AQ117">
        <v>36</v>
      </c>
      <c r="AR117">
        <v>7</v>
      </c>
      <c r="AS117">
        <f t="shared" si="61"/>
        <v>1</v>
      </c>
      <c r="AT117">
        <f t="shared" si="62"/>
        <v>0</v>
      </c>
      <c r="AU117">
        <f t="shared" si="63"/>
        <v>54435.770299856835</v>
      </c>
      <c r="AV117">
        <f t="shared" si="64"/>
        <v>1200</v>
      </c>
      <c r="AW117">
        <f t="shared" si="65"/>
        <v>1011.6005399999999</v>
      </c>
      <c r="AX117">
        <f t="shared" si="66"/>
        <v>0.8430004499999999</v>
      </c>
      <c r="AY117">
        <f t="shared" si="67"/>
        <v>0.15870015060000001</v>
      </c>
      <c r="AZ117">
        <v>6</v>
      </c>
      <c r="BA117">
        <v>0.5</v>
      </c>
      <c r="BB117" t="s">
        <v>345</v>
      </c>
      <c r="BC117">
        <v>2</v>
      </c>
      <c r="BD117" t="b">
        <v>1</v>
      </c>
      <c r="BE117">
        <v>1736449903</v>
      </c>
      <c r="BF117">
        <v>764.2165</v>
      </c>
      <c r="BG117">
        <v>840.60199999999998</v>
      </c>
      <c r="BH117">
        <v>15.534000000000001</v>
      </c>
      <c r="BI117">
        <v>12.3461</v>
      </c>
      <c r="BJ117">
        <v>763.59849999999994</v>
      </c>
      <c r="BK117">
        <v>15.4747</v>
      </c>
      <c r="BL117">
        <v>499.91849999999999</v>
      </c>
      <c r="BM117">
        <v>102.2045</v>
      </c>
      <c r="BN117">
        <v>9.9429050000000005E-2</v>
      </c>
      <c r="BO117">
        <v>24.967400000000001</v>
      </c>
      <c r="BP117">
        <v>24.63355</v>
      </c>
      <c r="BQ117">
        <v>999.9</v>
      </c>
      <c r="BR117">
        <v>0</v>
      </c>
      <c r="BS117">
        <v>0</v>
      </c>
      <c r="BT117">
        <v>10004.65</v>
      </c>
      <c r="BU117">
        <v>384.94749999999999</v>
      </c>
      <c r="BV117">
        <v>127.648</v>
      </c>
      <c r="BW117">
        <v>-76.385300000000001</v>
      </c>
      <c r="BX117">
        <v>776.27499999999998</v>
      </c>
      <c r="BY117">
        <v>851.11</v>
      </c>
      <c r="BZ117">
        <v>3.187945</v>
      </c>
      <c r="CA117">
        <v>840.60199999999998</v>
      </c>
      <c r="CB117">
        <v>12.3461</v>
      </c>
      <c r="CC117">
        <v>1.58765</v>
      </c>
      <c r="CD117">
        <v>1.261825</v>
      </c>
      <c r="CE117">
        <v>13.839399999999999</v>
      </c>
      <c r="CF117">
        <v>10.351649999999999</v>
      </c>
      <c r="CG117">
        <v>1200</v>
      </c>
      <c r="CH117">
        <v>0.89999949999999995</v>
      </c>
      <c r="CI117">
        <v>0.10000100000000001</v>
      </c>
      <c r="CJ117">
        <v>20</v>
      </c>
      <c r="CK117">
        <v>23455.85</v>
      </c>
      <c r="CL117">
        <v>1736449596</v>
      </c>
      <c r="CM117" t="s">
        <v>346</v>
      </c>
      <c r="CN117">
        <v>1736449594</v>
      </c>
      <c r="CO117">
        <v>1736449596</v>
      </c>
      <c r="CP117">
        <v>2</v>
      </c>
      <c r="CQ117">
        <v>0.52600000000000002</v>
      </c>
      <c r="CR117">
        <v>-1.4999999999999999E-2</v>
      </c>
      <c r="CS117">
        <v>0.63</v>
      </c>
      <c r="CT117">
        <v>3.9E-2</v>
      </c>
      <c r="CU117">
        <v>200</v>
      </c>
      <c r="CV117">
        <v>13</v>
      </c>
      <c r="CW117">
        <v>0.21</v>
      </c>
      <c r="CX117">
        <v>0.03</v>
      </c>
      <c r="CY117">
        <v>-76.553245000000004</v>
      </c>
      <c r="CZ117">
        <v>-6.8060165413533902</v>
      </c>
      <c r="DA117">
        <v>0.83002030365226598</v>
      </c>
      <c r="DB117">
        <v>0</v>
      </c>
      <c r="DC117">
        <v>3.1802990000000002</v>
      </c>
      <c r="DD117">
        <v>5.9734736842102898E-2</v>
      </c>
      <c r="DE117">
        <v>6.3887533212670404E-3</v>
      </c>
      <c r="DF117">
        <v>1</v>
      </c>
      <c r="DG117">
        <v>1</v>
      </c>
      <c r="DH117">
        <v>2</v>
      </c>
      <c r="DI117" t="s">
        <v>347</v>
      </c>
      <c r="DJ117">
        <v>3.1187900000000002</v>
      </c>
      <c r="DK117">
        <v>2.7999900000000002</v>
      </c>
      <c r="DL117">
        <v>0.155115</v>
      </c>
      <c r="DM117">
        <v>0.16680500000000001</v>
      </c>
      <c r="DN117">
        <v>8.6902999999999994E-2</v>
      </c>
      <c r="DO117">
        <v>7.4111499999999997E-2</v>
      </c>
      <c r="DP117">
        <v>23560.400000000001</v>
      </c>
      <c r="DQ117">
        <v>21473.7</v>
      </c>
      <c r="DR117">
        <v>26677.4</v>
      </c>
      <c r="DS117">
        <v>24113.3</v>
      </c>
      <c r="DT117">
        <v>33670.1</v>
      </c>
      <c r="DU117">
        <v>32519.200000000001</v>
      </c>
      <c r="DV117">
        <v>40337.300000000003</v>
      </c>
      <c r="DW117">
        <v>38122.1</v>
      </c>
      <c r="DX117">
        <v>2.0118</v>
      </c>
      <c r="DY117">
        <v>2.2632500000000002</v>
      </c>
      <c r="DZ117">
        <v>0.137851</v>
      </c>
      <c r="EA117">
        <v>0</v>
      </c>
      <c r="EB117">
        <v>22.369499999999999</v>
      </c>
      <c r="EC117">
        <v>999.9</v>
      </c>
      <c r="ED117">
        <v>64.894000000000005</v>
      </c>
      <c r="EE117">
        <v>22.094000000000001</v>
      </c>
      <c r="EF117">
        <v>16.944199999999999</v>
      </c>
      <c r="EG117">
        <v>63.704799999999999</v>
      </c>
      <c r="EH117">
        <v>26.863</v>
      </c>
      <c r="EI117">
        <v>1</v>
      </c>
      <c r="EJ117">
        <v>-0.40841699999999997</v>
      </c>
      <c r="EK117">
        <v>-4.2303199999999999</v>
      </c>
      <c r="EL117">
        <v>20.230399999999999</v>
      </c>
      <c r="EM117">
        <v>5.2622200000000001</v>
      </c>
      <c r="EN117">
        <v>12.006399999999999</v>
      </c>
      <c r="EO117">
        <v>4.9997499999999997</v>
      </c>
      <c r="EP117">
        <v>3.2869000000000002</v>
      </c>
      <c r="EQ117">
        <v>9999</v>
      </c>
      <c r="ER117">
        <v>9999</v>
      </c>
      <c r="ES117">
        <v>999.9</v>
      </c>
      <c r="ET117">
        <v>9999</v>
      </c>
      <c r="EU117">
        <v>1.87212</v>
      </c>
      <c r="EV117">
        <v>1.8730199999999999</v>
      </c>
      <c r="EW117">
        <v>1.8692200000000001</v>
      </c>
      <c r="EX117">
        <v>1.87493</v>
      </c>
      <c r="EY117">
        <v>1.87531</v>
      </c>
      <c r="EZ117">
        <v>1.8737299999999999</v>
      </c>
      <c r="FA117">
        <v>1.87225</v>
      </c>
      <c r="FB117">
        <v>1.87134</v>
      </c>
      <c r="FC117">
        <v>5</v>
      </c>
      <c r="FD117">
        <v>0</v>
      </c>
      <c r="FE117">
        <v>0</v>
      </c>
      <c r="FF117">
        <v>0</v>
      </c>
      <c r="FG117" t="s">
        <v>348</v>
      </c>
      <c r="FH117" t="s">
        <v>349</v>
      </c>
      <c r="FI117" t="s">
        <v>350</v>
      </c>
      <c r="FJ117" t="s">
        <v>350</v>
      </c>
      <c r="FK117" t="s">
        <v>350</v>
      </c>
      <c r="FL117" t="s">
        <v>350</v>
      </c>
      <c r="FM117">
        <v>0</v>
      </c>
      <c r="FN117">
        <v>100</v>
      </c>
      <c r="FO117">
        <v>100</v>
      </c>
      <c r="FP117">
        <v>0.61299999999999999</v>
      </c>
      <c r="FQ117">
        <v>5.9299999999999999E-2</v>
      </c>
      <c r="FR117">
        <v>0.34321388301456301</v>
      </c>
      <c r="FS117">
        <v>1.93526017593624E-3</v>
      </c>
      <c r="FT117">
        <v>-2.6352868309754201E-6</v>
      </c>
      <c r="FU117">
        <v>7.4988703689445403E-10</v>
      </c>
      <c r="FV117">
        <v>5.9295258707654903E-2</v>
      </c>
      <c r="FW117">
        <v>0</v>
      </c>
      <c r="FX117">
        <v>0</v>
      </c>
      <c r="FY117">
        <v>0</v>
      </c>
      <c r="FZ117">
        <v>1</v>
      </c>
      <c r="GA117">
        <v>1999</v>
      </c>
      <c r="GB117">
        <v>0</v>
      </c>
      <c r="GC117">
        <v>14</v>
      </c>
      <c r="GD117">
        <v>5.2</v>
      </c>
      <c r="GE117">
        <v>5.2</v>
      </c>
      <c r="GF117">
        <v>1.9934099999999999</v>
      </c>
      <c r="GG117">
        <v>2.48291</v>
      </c>
      <c r="GH117">
        <v>1.5979000000000001</v>
      </c>
      <c r="GI117">
        <v>2.35107</v>
      </c>
      <c r="GJ117">
        <v>1.64917</v>
      </c>
      <c r="GK117">
        <v>2.32056</v>
      </c>
      <c r="GL117">
        <v>25.552600000000002</v>
      </c>
      <c r="GM117">
        <v>14.245900000000001</v>
      </c>
      <c r="GN117">
        <v>19</v>
      </c>
      <c r="GO117">
        <v>451.85500000000002</v>
      </c>
      <c r="GP117">
        <v>638.42700000000002</v>
      </c>
      <c r="GQ117">
        <v>29.4909</v>
      </c>
      <c r="GR117">
        <v>21.9818</v>
      </c>
      <c r="GS117">
        <v>30.0002</v>
      </c>
      <c r="GT117">
        <v>21.9223</v>
      </c>
      <c r="GU117">
        <v>21.9053</v>
      </c>
      <c r="GV117">
        <v>40.002899999999997</v>
      </c>
      <c r="GW117">
        <v>29.8766</v>
      </c>
      <c r="GX117">
        <v>100</v>
      </c>
      <c r="GY117">
        <v>29.5078</v>
      </c>
      <c r="GZ117">
        <v>867.96400000000006</v>
      </c>
      <c r="HA117">
        <v>12.344900000000001</v>
      </c>
      <c r="HB117">
        <v>101.306</v>
      </c>
      <c r="HC117">
        <v>101.29600000000001</v>
      </c>
    </row>
    <row r="118" spans="1:211" x14ac:dyDescent="0.2">
      <c r="A118">
        <v>102</v>
      </c>
      <c r="B118">
        <v>1736449907</v>
      </c>
      <c r="C118">
        <v>202</v>
      </c>
      <c r="D118" t="s">
        <v>551</v>
      </c>
      <c r="E118" t="s">
        <v>552</v>
      </c>
      <c r="F118">
        <v>2</v>
      </c>
      <c r="G118">
        <v>1736449906</v>
      </c>
      <c r="H118">
        <f t="shared" si="34"/>
        <v>2.7003159807364274E-3</v>
      </c>
      <c r="I118">
        <f t="shared" si="35"/>
        <v>2.7003159807364274</v>
      </c>
      <c r="J118">
        <f t="shared" si="36"/>
        <v>35.663521527212531</v>
      </c>
      <c r="K118">
        <f t="shared" si="37"/>
        <v>773.46400000000006</v>
      </c>
      <c r="L118">
        <f t="shared" si="38"/>
        <v>409.68692528926277</v>
      </c>
      <c r="M118">
        <f t="shared" si="39"/>
        <v>41.912699615231212</v>
      </c>
      <c r="N118">
        <f t="shared" si="40"/>
        <v>79.128627969531195</v>
      </c>
      <c r="O118">
        <f t="shared" si="41"/>
        <v>0.16756755836340487</v>
      </c>
      <c r="P118">
        <f t="shared" si="42"/>
        <v>3.5409241343687246</v>
      </c>
      <c r="Q118">
        <f t="shared" si="43"/>
        <v>0.16328357497137755</v>
      </c>
      <c r="R118">
        <f t="shared" si="44"/>
        <v>0.1024280109801641</v>
      </c>
      <c r="S118">
        <f t="shared" si="45"/>
        <v>190.44163272038099</v>
      </c>
      <c r="T118">
        <f t="shared" si="46"/>
        <v>25.323434460453349</v>
      </c>
      <c r="U118">
        <f t="shared" si="47"/>
        <v>25.323434460453349</v>
      </c>
      <c r="V118">
        <f t="shared" si="48"/>
        <v>3.2415099423407527</v>
      </c>
      <c r="W118">
        <f t="shared" si="49"/>
        <v>50.079673987006771</v>
      </c>
      <c r="X118">
        <f t="shared" si="50"/>
        <v>1.58959267467882</v>
      </c>
      <c r="Y118">
        <f t="shared" si="51"/>
        <v>3.1741274415868639</v>
      </c>
      <c r="Z118">
        <f t="shared" si="52"/>
        <v>1.6519172676619327</v>
      </c>
      <c r="AA118">
        <f t="shared" si="53"/>
        <v>-119.08393475047644</v>
      </c>
      <c r="AB118">
        <f t="shared" si="54"/>
        <v>-67.336409533474963</v>
      </c>
      <c r="AC118">
        <f t="shared" si="55"/>
        <v>-4.0284346093564842</v>
      </c>
      <c r="AD118">
        <f t="shared" si="56"/>
        <v>-7.1461729268946783E-3</v>
      </c>
      <c r="AE118">
        <f t="shared" si="57"/>
        <v>61.518203186252151</v>
      </c>
      <c r="AF118">
        <f t="shared" si="58"/>
        <v>2.7001984863950912</v>
      </c>
      <c r="AG118">
        <f t="shared" si="59"/>
        <v>35.663521527212531</v>
      </c>
      <c r="AH118">
        <v>850.97027871473801</v>
      </c>
      <c r="AI118">
        <v>785.65508484848499</v>
      </c>
      <c r="AJ118">
        <v>3.1523190137600299</v>
      </c>
      <c r="AK118">
        <v>84.5062676990527</v>
      </c>
      <c r="AL118">
        <f t="shared" si="60"/>
        <v>2.7003159807364274</v>
      </c>
      <c r="AM118">
        <v>12.34627625741</v>
      </c>
      <c r="AN118">
        <v>15.536942657342699</v>
      </c>
      <c r="AO118">
        <v>7.3922986532286502E-6</v>
      </c>
      <c r="AP118">
        <v>123.873733639405</v>
      </c>
      <c r="AQ118">
        <v>36</v>
      </c>
      <c r="AR118">
        <v>7</v>
      </c>
      <c r="AS118">
        <f t="shared" si="61"/>
        <v>1</v>
      </c>
      <c r="AT118">
        <f t="shared" si="62"/>
        <v>0</v>
      </c>
      <c r="AU118">
        <f t="shared" si="63"/>
        <v>54535.330806209589</v>
      </c>
      <c r="AV118">
        <f t="shared" si="64"/>
        <v>1200.01</v>
      </c>
      <c r="AW118">
        <f t="shared" si="65"/>
        <v>1011.6089160040499</v>
      </c>
      <c r="AX118">
        <f t="shared" si="66"/>
        <v>0.84300040499999995</v>
      </c>
      <c r="AY118">
        <f t="shared" si="67"/>
        <v>0.1587000381</v>
      </c>
      <c r="AZ118">
        <v>6</v>
      </c>
      <c r="BA118">
        <v>0.5</v>
      </c>
      <c r="BB118" t="s">
        <v>345</v>
      </c>
      <c r="BC118">
        <v>2</v>
      </c>
      <c r="BD118" t="b">
        <v>1</v>
      </c>
      <c r="BE118">
        <v>1736449906</v>
      </c>
      <c r="BF118">
        <v>773.46400000000006</v>
      </c>
      <c r="BG118">
        <v>849.80899999999997</v>
      </c>
      <c r="BH118">
        <v>15.5379</v>
      </c>
      <c r="BI118">
        <v>12.347300000000001</v>
      </c>
      <c r="BJ118">
        <v>772.85299999999995</v>
      </c>
      <c r="BK118">
        <v>15.4786</v>
      </c>
      <c r="BL118">
        <v>499.88900000000001</v>
      </c>
      <c r="BM118">
        <v>102.205</v>
      </c>
      <c r="BN118">
        <v>9.9215800000000007E-2</v>
      </c>
      <c r="BO118">
        <v>24.970700000000001</v>
      </c>
      <c r="BP118">
        <v>24.6358</v>
      </c>
      <c r="BQ118">
        <v>999.9</v>
      </c>
      <c r="BR118">
        <v>0</v>
      </c>
      <c r="BS118">
        <v>0</v>
      </c>
      <c r="BT118">
        <v>10023.799999999999</v>
      </c>
      <c r="BU118">
        <v>384.93700000000001</v>
      </c>
      <c r="BV118">
        <v>127.762</v>
      </c>
      <c r="BW118">
        <v>-76.344499999999996</v>
      </c>
      <c r="BX118">
        <v>785.67200000000003</v>
      </c>
      <c r="BY118">
        <v>860.43299999999999</v>
      </c>
      <c r="BZ118">
        <v>3.1905999999999999</v>
      </c>
      <c r="CA118">
        <v>849.80899999999997</v>
      </c>
      <c r="CB118">
        <v>12.347300000000001</v>
      </c>
      <c r="CC118">
        <v>1.58806</v>
      </c>
      <c r="CD118">
        <v>1.26196</v>
      </c>
      <c r="CE118">
        <v>13.843400000000001</v>
      </c>
      <c r="CF118">
        <v>10.353300000000001</v>
      </c>
      <c r="CG118">
        <v>1200.01</v>
      </c>
      <c r="CH118">
        <v>0.90000100000000005</v>
      </c>
      <c r="CI118">
        <v>9.9999500000000005E-2</v>
      </c>
      <c r="CJ118">
        <v>20</v>
      </c>
      <c r="CK118">
        <v>23455.9</v>
      </c>
      <c r="CL118">
        <v>1736449596</v>
      </c>
      <c r="CM118" t="s">
        <v>346</v>
      </c>
      <c r="CN118">
        <v>1736449594</v>
      </c>
      <c r="CO118">
        <v>1736449596</v>
      </c>
      <c r="CP118">
        <v>2</v>
      </c>
      <c r="CQ118">
        <v>0.52600000000000002</v>
      </c>
      <c r="CR118">
        <v>-1.4999999999999999E-2</v>
      </c>
      <c r="CS118">
        <v>0.63</v>
      </c>
      <c r="CT118">
        <v>3.9E-2</v>
      </c>
      <c r="CU118">
        <v>200</v>
      </c>
      <c r="CV118">
        <v>13</v>
      </c>
      <c r="CW118">
        <v>0.21</v>
      </c>
      <c r="CX118">
        <v>0.03</v>
      </c>
      <c r="CY118">
        <v>-76.658730000000006</v>
      </c>
      <c r="CZ118">
        <v>-3.4168781954887102</v>
      </c>
      <c r="DA118">
        <v>0.70043760400195598</v>
      </c>
      <c r="DB118">
        <v>0</v>
      </c>
      <c r="DC118">
        <v>3.1816534999999999</v>
      </c>
      <c r="DD118">
        <v>6.5437443609024995E-2</v>
      </c>
      <c r="DE118">
        <v>6.7114106378614799E-3</v>
      </c>
      <c r="DF118">
        <v>1</v>
      </c>
      <c r="DG118">
        <v>1</v>
      </c>
      <c r="DH118">
        <v>2</v>
      </c>
      <c r="DI118" t="s">
        <v>347</v>
      </c>
      <c r="DJ118">
        <v>3.1189900000000002</v>
      </c>
      <c r="DK118">
        <v>2.8003300000000002</v>
      </c>
      <c r="DL118">
        <v>0.155945</v>
      </c>
      <c r="DM118">
        <v>0.16764000000000001</v>
      </c>
      <c r="DN118">
        <v>8.6913699999999997E-2</v>
      </c>
      <c r="DO118">
        <v>7.4120500000000006E-2</v>
      </c>
      <c r="DP118">
        <v>23537.4</v>
      </c>
      <c r="DQ118">
        <v>21451.8</v>
      </c>
      <c r="DR118">
        <v>26677.5</v>
      </c>
      <c r="DS118">
        <v>24112.9</v>
      </c>
      <c r="DT118">
        <v>33669.9</v>
      </c>
      <c r="DU118">
        <v>32518.7</v>
      </c>
      <c r="DV118">
        <v>40337.4</v>
      </c>
      <c r="DW118">
        <v>38121.699999999997</v>
      </c>
      <c r="DX118">
        <v>2.0118499999999999</v>
      </c>
      <c r="DY118">
        <v>2.2631999999999999</v>
      </c>
      <c r="DZ118">
        <v>0.13791800000000001</v>
      </c>
      <c r="EA118">
        <v>0</v>
      </c>
      <c r="EB118">
        <v>22.3689</v>
      </c>
      <c r="EC118">
        <v>999.9</v>
      </c>
      <c r="ED118">
        <v>64.882000000000005</v>
      </c>
      <c r="EE118">
        <v>22.114000000000001</v>
      </c>
      <c r="EF118">
        <v>16.9634</v>
      </c>
      <c r="EG118">
        <v>64.194800000000001</v>
      </c>
      <c r="EH118">
        <v>26.666699999999999</v>
      </c>
      <c r="EI118">
        <v>1</v>
      </c>
      <c r="EJ118">
        <v>-0.40837400000000001</v>
      </c>
      <c r="EK118">
        <v>-4.2445700000000004</v>
      </c>
      <c r="EL118">
        <v>20.2302</v>
      </c>
      <c r="EM118">
        <v>5.2626600000000003</v>
      </c>
      <c r="EN118">
        <v>12.006399999999999</v>
      </c>
      <c r="EO118">
        <v>4.9996999999999998</v>
      </c>
      <c r="EP118">
        <v>3.2868499999999998</v>
      </c>
      <c r="EQ118">
        <v>9999</v>
      </c>
      <c r="ER118">
        <v>9999</v>
      </c>
      <c r="ES118">
        <v>999.9</v>
      </c>
      <c r="ET118">
        <v>9999</v>
      </c>
      <c r="EU118">
        <v>1.8721000000000001</v>
      </c>
      <c r="EV118">
        <v>1.87303</v>
      </c>
      <c r="EW118">
        <v>1.8692299999999999</v>
      </c>
      <c r="EX118">
        <v>1.87493</v>
      </c>
      <c r="EY118">
        <v>1.87531</v>
      </c>
      <c r="EZ118">
        <v>1.87375</v>
      </c>
      <c r="FA118">
        <v>1.87225</v>
      </c>
      <c r="FB118">
        <v>1.87134</v>
      </c>
      <c r="FC118">
        <v>5</v>
      </c>
      <c r="FD118">
        <v>0</v>
      </c>
      <c r="FE118">
        <v>0</v>
      </c>
      <c r="FF118">
        <v>0</v>
      </c>
      <c r="FG118" t="s">
        <v>348</v>
      </c>
      <c r="FH118" t="s">
        <v>349</v>
      </c>
      <c r="FI118" t="s">
        <v>350</v>
      </c>
      <c r="FJ118" t="s">
        <v>350</v>
      </c>
      <c r="FK118" t="s">
        <v>350</v>
      </c>
      <c r="FL118" t="s">
        <v>350</v>
      </c>
      <c r="FM118">
        <v>0</v>
      </c>
      <c r="FN118">
        <v>100</v>
      </c>
      <c r="FO118">
        <v>100</v>
      </c>
      <c r="FP118">
        <v>0.60799999999999998</v>
      </c>
      <c r="FQ118">
        <v>5.9299999999999999E-2</v>
      </c>
      <c r="FR118">
        <v>0.34321388301456301</v>
      </c>
      <c r="FS118">
        <v>1.93526017593624E-3</v>
      </c>
      <c r="FT118">
        <v>-2.6352868309754201E-6</v>
      </c>
      <c r="FU118">
        <v>7.4988703689445403E-10</v>
      </c>
      <c r="FV118">
        <v>5.9295258707654903E-2</v>
      </c>
      <c r="FW118">
        <v>0</v>
      </c>
      <c r="FX118">
        <v>0</v>
      </c>
      <c r="FY118">
        <v>0</v>
      </c>
      <c r="FZ118">
        <v>1</v>
      </c>
      <c r="GA118">
        <v>1999</v>
      </c>
      <c r="GB118">
        <v>0</v>
      </c>
      <c r="GC118">
        <v>14</v>
      </c>
      <c r="GD118">
        <v>5.2</v>
      </c>
      <c r="GE118">
        <v>5.2</v>
      </c>
      <c r="GF118">
        <v>2.00562</v>
      </c>
      <c r="GG118">
        <v>2.49512</v>
      </c>
      <c r="GH118">
        <v>1.5979000000000001</v>
      </c>
      <c r="GI118">
        <v>2.35107</v>
      </c>
      <c r="GJ118">
        <v>1.64917</v>
      </c>
      <c r="GK118">
        <v>2.3706100000000001</v>
      </c>
      <c r="GL118">
        <v>25.5731</v>
      </c>
      <c r="GM118">
        <v>14.2546</v>
      </c>
      <c r="GN118">
        <v>19</v>
      </c>
      <c r="GO118">
        <v>451.88799999999998</v>
      </c>
      <c r="GP118">
        <v>638.39499999999998</v>
      </c>
      <c r="GQ118">
        <v>29.499199999999998</v>
      </c>
      <c r="GR118">
        <v>21.982600000000001</v>
      </c>
      <c r="GS118">
        <v>30.0001</v>
      </c>
      <c r="GT118">
        <v>21.922899999999998</v>
      </c>
      <c r="GU118">
        <v>21.905899999999999</v>
      </c>
      <c r="GV118">
        <v>40.259700000000002</v>
      </c>
      <c r="GW118">
        <v>29.8766</v>
      </c>
      <c r="GX118">
        <v>100</v>
      </c>
      <c r="GY118">
        <v>29.5078</v>
      </c>
      <c r="GZ118">
        <v>874.70600000000002</v>
      </c>
      <c r="HA118">
        <v>12.344900000000001</v>
      </c>
      <c r="HB118">
        <v>101.307</v>
      </c>
      <c r="HC118">
        <v>101.294</v>
      </c>
    </row>
    <row r="119" spans="1:211" x14ac:dyDescent="0.2">
      <c r="A119">
        <v>103</v>
      </c>
      <c r="B119">
        <v>1736449909</v>
      </c>
      <c r="C119">
        <v>204</v>
      </c>
      <c r="D119" t="s">
        <v>553</v>
      </c>
      <c r="E119" t="s">
        <v>554</v>
      </c>
      <c r="F119">
        <v>2</v>
      </c>
      <c r="G119">
        <v>1736449907</v>
      </c>
      <c r="H119">
        <f t="shared" si="34"/>
        <v>2.7047726288304316E-3</v>
      </c>
      <c r="I119">
        <f t="shared" si="35"/>
        <v>2.7047726288304315</v>
      </c>
      <c r="J119">
        <f t="shared" si="36"/>
        <v>35.709244794140588</v>
      </c>
      <c r="K119">
        <f t="shared" si="37"/>
        <v>776.52750000000003</v>
      </c>
      <c r="L119">
        <f t="shared" si="38"/>
        <v>412.71190864403604</v>
      </c>
      <c r="M119">
        <f t="shared" si="39"/>
        <v>42.222006856699849</v>
      </c>
      <c r="N119">
        <f t="shared" si="40"/>
        <v>79.441733428861113</v>
      </c>
      <c r="O119">
        <f t="shared" si="41"/>
        <v>0.16781058821449868</v>
      </c>
      <c r="P119">
        <f t="shared" si="42"/>
        <v>3.540013844185244</v>
      </c>
      <c r="Q119">
        <f t="shared" si="43"/>
        <v>0.16351326664540014</v>
      </c>
      <c r="R119">
        <f t="shared" si="44"/>
        <v>0.10257272305419653</v>
      </c>
      <c r="S119">
        <f t="shared" si="45"/>
        <v>190.4415784319286</v>
      </c>
      <c r="T119">
        <f t="shared" si="46"/>
        <v>25.326247282958324</v>
      </c>
      <c r="U119">
        <f t="shared" si="47"/>
        <v>25.326247282958324</v>
      </c>
      <c r="V119">
        <f t="shared" si="48"/>
        <v>3.2420522567764682</v>
      </c>
      <c r="W119">
        <f t="shared" si="49"/>
        <v>50.07342916323303</v>
      </c>
      <c r="X119">
        <f t="shared" si="50"/>
        <v>1.5897451726192773</v>
      </c>
      <c r="Y119">
        <f t="shared" si="51"/>
        <v>3.1748278461954533</v>
      </c>
      <c r="Z119">
        <f t="shared" si="52"/>
        <v>1.652307084157191</v>
      </c>
      <c r="AA119">
        <f t="shared" si="53"/>
        <v>-119.28047293142203</v>
      </c>
      <c r="AB119">
        <f t="shared" si="54"/>
        <v>-67.149781752178725</v>
      </c>
      <c r="AC119">
        <f t="shared" si="55"/>
        <v>-4.0184341815744471</v>
      </c>
      <c r="AD119">
        <f t="shared" si="56"/>
        <v>-7.1104332465807829E-3</v>
      </c>
      <c r="AE119">
        <f t="shared" si="57"/>
        <v>61.736855063085784</v>
      </c>
      <c r="AF119">
        <f t="shared" si="58"/>
        <v>2.700803268179039</v>
      </c>
      <c r="AG119">
        <f t="shared" si="59"/>
        <v>35.709244794140588</v>
      </c>
      <c r="AH119">
        <v>856.94605543749606</v>
      </c>
      <c r="AI119">
        <v>791.86724242424202</v>
      </c>
      <c r="AJ119">
        <v>3.1113902152980399</v>
      </c>
      <c r="AK119">
        <v>84.5062676990527</v>
      </c>
      <c r="AL119">
        <f t="shared" si="60"/>
        <v>2.7047726288304315</v>
      </c>
      <c r="AM119">
        <v>12.3462022324623</v>
      </c>
      <c r="AN119">
        <v>15.5417601398601</v>
      </c>
      <c r="AO119">
        <v>1.21751812497261E-5</v>
      </c>
      <c r="AP119">
        <v>123.873733639405</v>
      </c>
      <c r="AQ119">
        <v>37</v>
      </c>
      <c r="AR119">
        <v>7</v>
      </c>
      <c r="AS119">
        <f t="shared" si="61"/>
        <v>1</v>
      </c>
      <c r="AT119">
        <f t="shared" si="62"/>
        <v>0</v>
      </c>
      <c r="AU119">
        <f t="shared" si="63"/>
        <v>54514.56870607887</v>
      </c>
      <c r="AV119">
        <f t="shared" si="64"/>
        <v>1200.01</v>
      </c>
      <c r="AW119">
        <f t="shared" si="65"/>
        <v>1011.60870720231</v>
      </c>
      <c r="AX119">
        <f t="shared" si="66"/>
        <v>0.84300023099999999</v>
      </c>
      <c r="AY119">
        <f t="shared" si="67"/>
        <v>0.15869999286</v>
      </c>
      <c r="AZ119">
        <v>6</v>
      </c>
      <c r="BA119">
        <v>0.5</v>
      </c>
      <c r="BB119" t="s">
        <v>345</v>
      </c>
      <c r="BC119">
        <v>2</v>
      </c>
      <c r="BD119" t="b">
        <v>1</v>
      </c>
      <c r="BE119">
        <v>1736449907</v>
      </c>
      <c r="BF119">
        <v>776.52750000000003</v>
      </c>
      <c r="BG119">
        <v>853.13800000000003</v>
      </c>
      <c r="BH119">
        <v>15.53945</v>
      </c>
      <c r="BI119">
        <v>12.34845</v>
      </c>
      <c r="BJ119">
        <v>775.91849999999999</v>
      </c>
      <c r="BK119">
        <v>15.48015</v>
      </c>
      <c r="BL119">
        <v>499.9375</v>
      </c>
      <c r="BM119">
        <v>102.2045</v>
      </c>
      <c r="BN119">
        <v>9.9324949999999995E-2</v>
      </c>
      <c r="BO119">
        <v>24.974399999999999</v>
      </c>
      <c r="BP119">
        <v>24.638100000000001</v>
      </c>
      <c r="BQ119">
        <v>999.9</v>
      </c>
      <c r="BR119">
        <v>0</v>
      </c>
      <c r="BS119">
        <v>0</v>
      </c>
      <c r="BT119">
        <v>10020</v>
      </c>
      <c r="BU119">
        <v>384.94450000000001</v>
      </c>
      <c r="BV119">
        <v>127.7675</v>
      </c>
      <c r="BW119">
        <v>-76.610299999999995</v>
      </c>
      <c r="BX119">
        <v>788.78449999999998</v>
      </c>
      <c r="BY119">
        <v>863.80449999999996</v>
      </c>
      <c r="BZ119">
        <v>3.1909749999999999</v>
      </c>
      <c r="CA119">
        <v>853.13800000000003</v>
      </c>
      <c r="CB119">
        <v>12.34845</v>
      </c>
      <c r="CC119">
        <v>1.5882000000000001</v>
      </c>
      <c r="CD119">
        <v>1.26207</v>
      </c>
      <c r="CE119">
        <v>13.844799999999999</v>
      </c>
      <c r="CF119">
        <v>10.3546</v>
      </c>
      <c r="CG119">
        <v>1200.01</v>
      </c>
      <c r="CH119">
        <v>0.90000100000000005</v>
      </c>
      <c r="CI119">
        <v>9.9999299999999999E-2</v>
      </c>
      <c r="CJ119">
        <v>20</v>
      </c>
      <c r="CK119">
        <v>23455.95</v>
      </c>
      <c r="CL119">
        <v>1736449596</v>
      </c>
      <c r="CM119" t="s">
        <v>346</v>
      </c>
      <c r="CN119">
        <v>1736449594</v>
      </c>
      <c r="CO119">
        <v>1736449596</v>
      </c>
      <c r="CP119">
        <v>2</v>
      </c>
      <c r="CQ119">
        <v>0.52600000000000002</v>
      </c>
      <c r="CR119">
        <v>-1.4999999999999999E-2</v>
      </c>
      <c r="CS119">
        <v>0.63</v>
      </c>
      <c r="CT119">
        <v>3.9E-2</v>
      </c>
      <c r="CU119">
        <v>200</v>
      </c>
      <c r="CV119">
        <v>13</v>
      </c>
      <c r="CW119">
        <v>0.21</v>
      </c>
      <c r="CX119">
        <v>0.03</v>
      </c>
      <c r="CY119">
        <v>-76.752645000000001</v>
      </c>
      <c r="CZ119">
        <v>-0.82044360902251601</v>
      </c>
      <c r="DA119">
        <v>0.59645266742215397</v>
      </c>
      <c r="DB119">
        <v>0</v>
      </c>
      <c r="DC119">
        <v>3.1835010000000001</v>
      </c>
      <c r="DD119">
        <v>6.1006917293238601E-2</v>
      </c>
      <c r="DE119">
        <v>6.3351723733455004E-3</v>
      </c>
      <c r="DF119">
        <v>1</v>
      </c>
      <c r="DG119">
        <v>1</v>
      </c>
      <c r="DH119">
        <v>2</v>
      </c>
      <c r="DI119" t="s">
        <v>347</v>
      </c>
      <c r="DJ119">
        <v>3.1190099999999998</v>
      </c>
      <c r="DK119">
        <v>2.8006199999999999</v>
      </c>
      <c r="DL119">
        <v>0.15676399999999999</v>
      </c>
      <c r="DM119">
        <v>0.16849500000000001</v>
      </c>
      <c r="DN119">
        <v>8.6924899999999999E-2</v>
      </c>
      <c r="DO119">
        <v>7.4120199999999997E-2</v>
      </c>
      <c r="DP119">
        <v>23514.7</v>
      </c>
      <c r="DQ119">
        <v>21429.8</v>
      </c>
      <c r="DR119">
        <v>26677.599999999999</v>
      </c>
      <c r="DS119">
        <v>24112.9</v>
      </c>
      <c r="DT119">
        <v>33669.5</v>
      </c>
      <c r="DU119">
        <v>32518.799999999999</v>
      </c>
      <c r="DV119">
        <v>40337.300000000003</v>
      </c>
      <c r="DW119">
        <v>38121.800000000003</v>
      </c>
      <c r="DX119">
        <v>2.01145</v>
      </c>
      <c r="DY119">
        <v>2.2635800000000001</v>
      </c>
      <c r="DZ119">
        <v>0.13805200000000001</v>
      </c>
      <c r="EA119">
        <v>0</v>
      </c>
      <c r="EB119">
        <v>22.3689</v>
      </c>
      <c r="EC119">
        <v>999.9</v>
      </c>
      <c r="ED119">
        <v>64.894000000000005</v>
      </c>
      <c r="EE119">
        <v>22.094000000000001</v>
      </c>
      <c r="EF119">
        <v>16.945799999999998</v>
      </c>
      <c r="EG119">
        <v>63.6648</v>
      </c>
      <c r="EH119">
        <v>26.7989</v>
      </c>
      <c r="EI119">
        <v>1</v>
      </c>
      <c r="EJ119">
        <v>-0.40836099999999997</v>
      </c>
      <c r="EK119">
        <v>-4.2305599999999997</v>
      </c>
      <c r="EL119">
        <v>20.230799999999999</v>
      </c>
      <c r="EM119">
        <v>5.2629599999999996</v>
      </c>
      <c r="EN119">
        <v>12.005800000000001</v>
      </c>
      <c r="EO119">
        <v>4.9997499999999997</v>
      </c>
      <c r="EP119">
        <v>3.28688</v>
      </c>
      <c r="EQ119">
        <v>9999</v>
      </c>
      <c r="ER119">
        <v>9999</v>
      </c>
      <c r="ES119">
        <v>999.9</v>
      </c>
      <c r="ET119">
        <v>9999</v>
      </c>
      <c r="EU119">
        <v>1.87212</v>
      </c>
      <c r="EV119">
        <v>1.87304</v>
      </c>
      <c r="EW119">
        <v>1.86924</v>
      </c>
      <c r="EX119">
        <v>1.87496</v>
      </c>
      <c r="EY119">
        <v>1.87531</v>
      </c>
      <c r="EZ119">
        <v>1.8737600000000001</v>
      </c>
      <c r="FA119">
        <v>1.87225</v>
      </c>
      <c r="FB119">
        <v>1.87134</v>
      </c>
      <c r="FC119">
        <v>5</v>
      </c>
      <c r="FD119">
        <v>0</v>
      </c>
      <c r="FE119">
        <v>0</v>
      </c>
      <c r="FF119">
        <v>0</v>
      </c>
      <c r="FG119" t="s">
        <v>348</v>
      </c>
      <c r="FH119" t="s">
        <v>349</v>
      </c>
      <c r="FI119" t="s">
        <v>350</v>
      </c>
      <c r="FJ119" t="s">
        <v>350</v>
      </c>
      <c r="FK119" t="s">
        <v>350</v>
      </c>
      <c r="FL119" t="s">
        <v>350</v>
      </c>
      <c r="FM119">
        <v>0</v>
      </c>
      <c r="FN119">
        <v>100</v>
      </c>
      <c r="FO119">
        <v>100</v>
      </c>
      <c r="FP119">
        <v>0.60299999999999998</v>
      </c>
      <c r="FQ119">
        <v>5.9299999999999999E-2</v>
      </c>
      <c r="FR119">
        <v>0.34321388301456301</v>
      </c>
      <c r="FS119">
        <v>1.93526017593624E-3</v>
      </c>
      <c r="FT119">
        <v>-2.6352868309754201E-6</v>
      </c>
      <c r="FU119">
        <v>7.4988703689445403E-10</v>
      </c>
      <c r="FV119">
        <v>5.9295258707654903E-2</v>
      </c>
      <c r="FW119">
        <v>0</v>
      </c>
      <c r="FX119">
        <v>0</v>
      </c>
      <c r="FY119">
        <v>0</v>
      </c>
      <c r="FZ119">
        <v>1</v>
      </c>
      <c r="GA119">
        <v>1999</v>
      </c>
      <c r="GB119">
        <v>0</v>
      </c>
      <c r="GC119">
        <v>14</v>
      </c>
      <c r="GD119">
        <v>5.2</v>
      </c>
      <c r="GE119">
        <v>5.2</v>
      </c>
      <c r="GF119">
        <v>2.0178199999999999</v>
      </c>
      <c r="GG119">
        <v>2.49268</v>
      </c>
      <c r="GH119">
        <v>1.5979000000000001</v>
      </c>
      <c r="GI119">
        <v>2.34863</v>
      </c>
      <c r="GJ119">
        <v>1.64917</v>
      </c>
      <c r="GK119">
        <v>2.2875999999999999</v>
      </c>
      <c r="GL119">
        <v>25.5731</v>
      </c>
      <c r="GM119">
        <v>14.245900000000001</v>
      </c>
      <c r="GN119">
        <v>19</v>
      </c>
      <c r="GO119">
        <v>451.66300000000001</v>
      </c>
      <c r="GP119">
        <v>638.71199999999999</v>
      </c>
      <c r="GQ119">
        <v>29.509799999999998</v>
      </c>
      <c r="GR119">
        <v>21.983499999999999</v>
      </c>
      <c r="GS119">
        <v>30.0001</v>
      </c>
      <c r="GT119">
        <v>21.9237</v>
      </c>
      <c r="GU119">
        <v>21.906700000000001</v>
      </c>
      <c r="GV119">
        <v>40.517899999999997</v>
      </c>
      <c r="GW119">
        <v>29.8766</v>
      </c>
      <c r="GX119">
        <v>100</v>
      </c>
      <c r="GY119">
        <v>29.525600000000001</v>
      </c>
      <c r="GZ119">
        <v>881.505</v>
      </c>
      <c r="HA119">
        <v>12.344900000000001</v>
      </c>
      <c r="HB119">
        <v>101.307</v>
      </c>
      <c r="HC119">
        <v>101.294</v>
      </c>
    </row>
    <row r="120" spans="1:211" x14ac:dyDescent="0.2">
      <c r="A120">
        <v>104</v>
      </c>
      <c r="B120">
        <v>1736449911</v>
      </c>
      <c r="C120">
        <v>206</v>
      </c>
      <c r="D120" t="s">
        <v>555</v>
      </c>
      <c r="E120" t="s">
        <v>556</v>
      </c>
      <c r="F120">
        <v>2</v>
      </c>
      <c r="G120">
        <v>1736449910</v>
      </c>
      <c r="H120">
        <f t="shared" si="34"/>
        <v>2.7071874465293714E-3</v>
      </c>
      <c r="I120">
        <f t="shared" si="35"/>
        <v>2.7071874465293715</v>
      </c>
      <c r="J120">
        <f t="shared" si="36"/>
        <v>35.9518638823114</v>
      </c>
      <c r="K120">
        <f t="shared" si="37"/>
        <v>785.70600000000002</v>
      </c>
      <c r="L120">
        <f t="shared" si="38"/>
        <v>419.38052384819679</v>
      </c>
      <c r="M120">
        <f t="shared" si="39"/>
        <v>42.903941508851752</v>
      </c>
      <c r="N120">
        <f t="shared" si="40"/>
        <v>80.380185416898001</v>
      </c>
      <c r="O120">
        <f t="shared" si="41"/>
        <v>0.16784853911299466</v>
      </c>
      <c r="P120">
        <f t="shared" si="42"/>
        <v>3.5389381751357876</v>
      </c>
      <c r="Q120">
        <f t="shared" si="43"/>
        <v>0.163548029731623</v>
      </c>
      <c r="R120">
        <f t="shared" si="44"/>
        <v>0.10259472486540622</v>
      </c>
      <c r="S120">
        <f t="shared" si="45"/>
        <v>190.44004572</v>
      </c>
      <c r="T120">
        <f t="shared" si="46"/>
        <v>25.334912106959926</v>
      </c>
      <c r="U120">
        <f t="shared" si="47"/>
        <v>25.334912106959926</v>
      </c>
      <c r="V120">
        <f t="shared" si="48"/>
        <v>3.2437233400510035</v>
      </c>
      <c r="W120">
        <f t="shared" si="49"/>
        <v>50.064445504520286</v>
      </c>
      <c r="X120">
        <f t="shared" si="50"/>
        <v>1.5903226631115999</v>
      </c>
      <c r="Y120">
        <f t="shared" si="51"/>
        <v>3.176551037538228</v>
      </c>
      <c r="Z120">
        <f t="shared" si="52"/>
        <v>1.6534006769394036</v>
      </c>
      <c r="AA120">
        <f t="shared" si="53"/>
        <v>-119.38696639194528</v>
      </c>
      <c r="AB120">
        <f t="shared" si="54"/>
        <v>-67.046349844964624</v>
      </c>
      <c r="AC120">
        <f t="shared" si="55"/>
        <v>-4.0138227645462221</v>
      </c>
      <c r="AD120">
        <f t="shared" si="56"/>
        <v>-7.0932814561359692E-3</v>
      </c>
      <c r="AE120">
        <f t="shared" si="57"/>
        <v>62.404997570518049</v>
      </c>
      <c r="AF120">
        <f t="shared" si="58"/>
        <v>2.7046234971884942</v>
      </c>
      <c r="AG120">
        <f t="shared" si="59"/>
        <v>35.9518638823114</v>
      </c>
      <c r="AH120">
        <v>863.45025164434401</v>
      </c>
      <c r="AI120">
        <v>798.10655757575705</v>
      </c>
      <c r="AJ120">
        <v>3.1077980717910099</v>
      </c>
      <c r="AK120">
        <v>84.5062676990527</v>
      </c>
      <c r="AL120">
        <f t="shared" si="60"/>
        <v>2.7071874465293715</v>
      </c>
      <c r="AM120">
        <v>12.3472652847554</v>
      </c>
      <c r="AN120">
        <v>15.5453853146853</v>
      </c>
      <c r="AO120">
        <v>2.0406523947015701E-5</v>
      </c>
      <c r="AP120">
        <v>123.873733639405</v>
      </c>
      <c r="AQ120">
        <v>37</v>
      </c>
      <c r="AR120">
        <v>7</v>
      </c>
      <c r="AS120">
        <f t="shared" si="61"/>
        <v>1</v>
      </c>
      <c r="AT120">
        <f t="shared" si="62"/>
        <v>0</v>
      </c>
      <c r="AU120">
        <f t="shared" si="63"/>
        <v>54489.154828740517</v>
      </c>
      <c r="AV120">
        <f t="shared" si="64"/>
        <v>1200</v>
      </c>
      <c r="AW120">
        <f t="shared" si="65"/>
        <v>1011.6004859999999</v>
      </c>
      <c r="AX120">
        <f t="shared" si="66"/>
        <v>0.84300040499999995</v>
      </c>
      <c r="AY120">
        <f t="shared" si="67"/>
        <v>0.1587000381</v>
      </c>
      <c r="AZ120">
        <v>6</v>
      </c>
      <c r="BA120">
        <v>0.5</v>
      </c>
      <c r="BB120" t="s">
        <v>345</v>
      </c>
      <c r="BC120">
        <v>2</v>
      </c>
      <c r="BD120" t="b">
        <v>1</v>
      </c>
      <c r="BE120">
        <v>1736449910</v>
      </c>
      <c r="BF120">
        <v>785.70600000000002</v>
      </c>
      <c r="BG120">
        <v>863.14700000000005</v>
      </c>
      <c r="BH120">
        <v>15.545199999999999</v>
      </c>
      <c r="BI120">
        <v>12.3499</v>
      </c>
      <c r="BJ120">
        <v>785.10500000000002</v>
      </c>
      <c r="BK120">
        <v>15.485900000000001</v>
      </c>
      <c r="BL120">
        <v>499.96800000000002</v>
      </c>
      <c r="BM120">
        <v>102.203</v>
      </c>
      <c r="BN120">
        <v>0.100133</v>
      </c>
      <c r="BO120">
        <v>24.983499999999999</v>
      </c>
      <c r="BP120">
        <v>24.6464</v>
      </c>
      <c r="BQ120">
        <v>999.9</v>
      </c>
      <c r="BR120">
        <v>0</v>
      </c>
      <c r="BS120">
        <v>0</v>
      </c>
      <c r="BT120">
        <v>10015.6</v>
      </c>
      <c r="BU120">
        <v>384.94900000000001</v>
      </c>
      <c r="BV120">
        <v>127.79600000000001</v>
      </c>
      <c r="BW120">
        <v>-77.441000000000003</v>
      </c>
      <c r="BX120">
        <v>798.11300000000006</v>
      </c>
      <c r="BY120">
        <v>873.94</v>
      </c>
      <c r="BZ120">
        <v>3.1952500000000001</v>
      </c>
      <c r="CA120">
        <v>863.14700000000005</v>
      </c>
      <c r="CB120">
        <v>12.3499</v>
      </c>
      <c r="CC120">
        <v>1.58876</v>
      </c>
      <c r="CD120">
        <v>1.2621899999999999</v>
      </c>
      <c r="CE120">
        <v>13.850199999999999</v>
      </c>
      <c r="CF120">
        <v>10.3561</v>
      </c>
      <c r="CG120">
        <v>1200</v>
      </c>
      <c r="CH120">
        <v>0.90000100000000005</v>
      </c>
      <c r="CI120">
        <v>9.9999500000000005E-2</v>
      </c>
      <c r="CJ120">
        <v>20</v>
      </c>
      <c r="CK120">
        <v>23455.8</v>
      </c>
      <c r="CL120">
        <v>1736449596</v>
      </c>
      <c r="CM120" t="s">
        <v>346</v>
      </c>
      <c r="CN120">
        <v>1736449594</v>
      </c>
      <c r="CO120">
        <v>1736449596</v>
      </c>
      <c r="CP120">
        <v>2</v>
      </c>
      <c r="CQ120">
        <v>0.52600000000000002</v>
      </c>
      <c r="CR120">
        <v>-1.4999999999999999E-2</v>
      </c>
      <c r="CS120">
        <v>0.63</v>
      </c>
      <c r="CT120">
        <v>3.9E-2</v>
      </c>
      <c r="CU120">
        <v>200</v>
      </c>
      <c r="CV120">
        <v>13</v>
      </c>
      <c r="CW120">
        <v>0.21</v>
      </c>
      <c r="CX120">
        <v>0.03</v>
      </c>
      <c r="CY120">
        <v>-76.863669999999999</v>
      </c>
      <c r="CZ120">
        <v>0.49781954887213198</v>
      </c>
      <c r="DA120">
        <v>0.52449967788360097</v>
      </c>
      <c r="DB120">
        <v>0</v>
      </c>
      <c r="DC120">
        <v>3.1856225</v>
      </c>
      <c r="DD120">
        <v>5.0912030075188797E-2</v>
      </c>
      <c r="DE120">
        <v>5.3121755195023402E-3</v>
      </c>
      <c r="DF120">
        <v>1</v>
      </c>
      <c r="DG120">
        <v>1</v>
      </c>
      <c r="DH120">
        <v>2</v>
      </c>
      <c r="DI120" t="s">
        <v>347</v>
      </c>
      <c r="DJ120">
        <v>3.1191200000000001</v>
      </c>
      <c r="DK120">
        <v>2.8008299999999999</v>
      </c>
      <c r="DL120">
        <v>0.157585</v>
      </c>
      <c r="DM120">
        <v>0.169354</v>
      </c>
      <c r="DN120">
        <v>8.6945599999999998E-2</v>
      </c>
      <c r="DO120">
        <v>7.4124999999999996E-2</v>
      </c>
      <c r="DP120">
        <v>23491.8</v>
      </c>
      <c r="DQ120">
        <v>21407.7</v>
      </c>
      <c r="DR120">
        <v>26677.599999999999</v>
      </c>
      <c r="DS120">
        <v>24112.9</v>
      </c>
      <c r="DT120">
        <v>33668.800000000003</v>
      </c>
      <c r="DU120">
        <v>32518.799999999999</v>
      </c>
      <c r="DV120">
        <v>40337.300000000003</v>
      </c>
      <c r="DW120">
        <v>38121.800000000003</v>
      </c>
      <c r="DX120">
        <v>2.0111699999999999</v>
      </c>
      <c r="DY120">
        <v>2.2633800000000002</v>
      </c>
      <c r="DZ120">
        <v>0.13866999999999999</v>
      </c>
      <c r="EA120">
        <v>0</v>
      </c>
      <c r="EB120">
        <v>22.3689</v>
      </c>
      <c r="EC120">
        <v>999.9</v>
      </c>
      <c r="ED120">
        <v>64.894000000000005</v>
      </c>
      <c r="EE120">
        <v>22.094000000000001</v>
      </c>
      <c r="EF120">
        <v>16.944099999999999</v>
      </c>
      <c r="EG120">
        <v>64.184799999999996</v>
      </c>
      <c r="EH120">
        <v>26.526399999999999</v>
      </c>
      <c r="EI120">
        <v>1</v>
      </c>
      <c r="EJ120">
        <v>-0.40842200000000001</v>
      </c>
      <c r="EK120">
        <v>-4.2295499999999997</v>
      </c>
      <c r="EL120">
        <v>20.230799999999999</v>
      </c>
      <c r="EM120">
        <v>5.26281</v>
      </c>
      <c r="EN120">
        <v>12.0061</v>
      </c>
      <c r="EO120">
        <v>4.9997999999999996</v>
      </c>
      <c r="EP120">
        <v>3.28695</v>
      </c>
      <c r="EQ120">
        <v>9999</v>
      </c>
      <c r="ER120">
        <v>9999</v>
      </c>
      <c r="ES120">
        <v>999.9</v>
      </c>
      <c r="ET120">
        <v>9999</v>
      </c>
      <c r="EU120">
        <v>1.87212</v>
      </c>
      <c r="EV120">
        <v>1.87304</v>
      </c>
      <c r="EW120">
        <v>1.86924</v>
      </c>
      <c r="EX120">
        <v>1.8749499999999999</v>
      </c>
      <c r="EY120">
        <v>1.87531</v>
      </c>
      <c r="EZ120">
        <v>1.87374</v>
      </c>
      <c r="FA120">
        <v>1.87225</v>
      </c>
      <c r="FB120">
        <v>1.87134</v>
      </c>
      <c r="FC120">
        <v>5</v>
      </c>
      <c r="FD120">
        <v>0</v>
      </c>
      <c r="FE120">
        <v>0</v>
      </c>
      <c r="FF120">
        <v>0</v>
      </c>
      <c r="FG120" t="s">
        <v>348</v>
      </c>
      <c r="FH120" t="s">
        <v>349</v>
      </c>
      <c r="FI120" t="s">
        <v>350</v>
      </c>
      <c r="FJ120" t="s">
        <v>350</v>
      </c>
      <c r="FK120" t="s">
        <v>350</v>
      </c>
      <c r="FL120" t="s">
        <v>350</v>
      </c>
      <c r="FM120">
        <v>0</v>
      </c>
      <c r="FN120">
        <v>100</v>
      </c>
      <c r="FO120">
        <v>100</v>
      </c>
      <c r="FP120">
        <v>0.59899999999999998</v>
      </c>
      <c r="FQ120">
        <v>5.9299999999999999E-2</v>
      </c>
      <c r="FR120">
        <v>0.34321388301456301</v>
      </c>
      <c r="FS120">
        <v>1.93526017593624E-3</v>
      </c>
      <c r="FT120">
        <v>-2.6352868309754201E-6</v>
      </c>
      <c r="FU120">
        <v>7.4988703689445403E-10</v>
      </c>
      <c r="FV120">
        <v>5.9295258707654903E-2</v>
      </c>
      <c r="FW120">
        <v>0</v>
      </c>
      <c r="FX120">
        <v>0</v>
      </c>
      <c r="FY120">
        <v>0</v>
      </c>
      <c r="FZ120">
        <v>1</v>
      </c>
      <c r="GA120">
        <v>1999</v>
      </c>
      <c r="GB120">
        <v>0</v>
      </c>
      <c r="GC120">
        <v>14</v>
      </c>
      <c r="GD120">
        <v>5.3</v>
      </c>
      <c r="GE120">
        <v>5.2</v>
      </c>
      <c r="GF120">
        <v>2.03125</v>
      </c>
      <c r="GG120">
        <v>2.4865699999999999</v>
      </c>
      <c r="GH120">
        <v>1.5979000000000001</v>
      </c>
      <c r="GI120">
        <v>2.35107</v>
      </c>
      <c r="GJ120">
        <v>1.64917</v>
      </c>
      <c r="GK120">
        <v>2.3974600000000001</v>
      </c>
      <c r="GL120">
        <v>25.5731</v>
      </c>
      <c r="GM120">
        <v>14.2546</v>
      </c>
      <c r="GN120">
        <v>19</v>
      </c>
      <c r="GO120">
        <v>451.51400000000001</v>
      </c>
      <c r="GP120">
        <v>638.55999999999995</v>
      </c>
      <c r="GQ120">
        <v>29.518000000000001</v>
      </c>
      <c r="GR120">
        <v>21.983599999999999</v>
      </c>
      <c r="GS120">
        <v>30</v>
      </c>
      <c r="GT120">
        <v>21.924700000000001</v>
      </c>
      <c r="GU120">
        <v>21.907599999999999</v>
      </c>
      <c r="GV120">
        <v>40.773400000000002</v>
      </c>
      <c r="GW120">
        <v>29.8766</v>
      </c>
      <c r="GX120">
        <v>100</v>
      </c>
      <c r="GY120">
        <v>29.525600000000001</v>
      </c>
      <c r="GZ120">
        <v>888.28800000000001</v>
      </c>
      <c r="HA120">
        <v>12.344900000000001</v>
      </c>
      <c r="HB120">
        <v>101.307</v>
      </c>
      <c r="HC120">
        <v>101.294</v>
      </c>
    </row>
    <row r="121" spans="1:211" x14ac:dyDescent="0.2">
      <c r="A121">
        <v>105</v>
      </c>
      <c r="B121">
        <v>1736449913</v>
      </c>
      <c r="C121">
        <v>208</v>
      </c>
      <c r="D121" t="s">
        <v>557</v>
      </c>
      <c r="E121" t="s">
        <v>558</v>
      </c>
      <c r="F121">
        <v>2</v>
      </c>
      <c r="G121">
        <v>1736449911</v>
      </c>
      <c r="H121">
        <f t="shared" si="34"/>
        <v>2.7110748217856E-3</v>
      </c>
      <c r="I121">
        <f t="shared" si="35"/>
        <v>2.7110748217856</v>
      </c>
      <c r="J121">
        <f t="shared" si="36"/>
        <v>36.173077964173523</v>
      </c>
      <c r="K121">
        <f t="shared" si="37"/>
        <v>788.83349999999996</v>
      </c>
      <c r="L121">
        <f t="shared" si="38"/>
        <v>420.81940400401044</v>
      </c>
      <c r="M121">
        <f t="shared" si="39"/>
        <v>43.051143035983607</v>
      </c>
      <c r="N121">
        <f t="shared" si="40"/>
        <v>80.700137676522004</v>
      </c>
      <c r="O121">
        <f t="shared" si="41"/>
        <v>0.16810791297851047</v>
      </c>
      <c r="P121">
        <f t="shared" si="42"/>
        <v>3.5365737112678186</v>
      </c>
      <c r="Q121">
        <f t="shared" si="43"/>
        <v>0.16379148201975471</v>
      </c>
      <c r="R121">
        <f t="shared" si="44"/>
        <v>0.10274825921384853</v>
      </c>
      <c r="S121">
        <f t="shared" si="45"/>
        <v>190.43993286000003</v>
      </c>
      <c r="T121">
        <f t="shared" si="46"/>
        <v>25.33613446385386</v>
      </c>
      <c r="U121">
        <f t="shared" si="47"/>
        <v>25.33613446385386</v>
      </c>
      <c r="V121">
        <f t="shared" si="48"/>
        <v>3.2439591422909388</v>
      </c>
      <c r="W121">
        <f t="shared" si="49"/>
        <v>50.069227494578769</v>
      </c>
      <c r="X121">
        <f t="shared" si="50"/>
        <v>1.5906500175888003</v>
      </c>
      <c r="Y121">
        <f t="shared" si="51"/>
        <v>3.1769014566103047</v>
      </c>
      <c r="Z121">
        <f t="shared" si="52"/>
        <v>1.6533091247021385</v>
      </c>
      <c r="AA121">
        <f t="shared" si="53"/>
        <v>-119.55839964074497</v>
      </c>
      <c r="AB121">
        <f t="shared" si="54"/>
        <v>-66.881885502123282</v>
      </c>
      <c r="AC121">
        <f t="shared" si="55"/>
        <v>-4.0067157609678032</v>
      </c>
      <c r="AD121">
        <f t="shared" si="56"/>
        <v>-7.068043836028437E-3</v>
      </c>
      <c r="AE121">
        <f t="shared" si="57"/>
        <v>62.567554140799054</v>
      </c>
      <c r="AF121">
        <f t="shared" si="58"/>
        <v>2.7070532882215854</v>
      </c>
      <c r="AG121">
        <f t="shared" si="59"/>
        <v>36.173077964173523</v>
      </c>
      <c r="AH121">
        <v>870.23236315478698</v>
      </c>
      <c r="AI121">
        <v>804.43636363636301</v>
      </c>
      <c r="AJ121">
        <v>3.13506065019497</v>
      </c>
      <c r="AK121">
        <v>84.5062676990527</v>
      </c>
      <c r="AL121">
        <f t="shared" si="60"/>
        <v>2.7110748217856</v>
      </c>
      <c r="AM121">
        <v>12.3487385477003</v>
      </c>
      <c r="AN121">
        <v>15.5510398601399</v>
      </c>
      <c r="AO121">
        <v>2.8463167178764699E-5</v>
      </c>
      <c r="AP121">
        <v>123.873733639405</v>
      </c>
      <c r="AQ121">
        <v>36</v>
      </c>
      <c r="AR121">
        <v>7</v>
      </c>
      <c r="AS121">
        <f t="shared" si="61"/>
        <v>1</v>
      </c>
      <c r="AT121">
        <f t="shared" si="62"/>
        <v>0</v>
      </c>
      <c r="AU121">
        <f t="shared" si="63"/>
        <v>54436.701209563194</v>
      </c>
      <c r="AV121">
        <f t="shared" si="64"/>
        <v>1200</v>
      </c>
      <c r="AW121">
        <f t="shared" si="65"/>
        <v>1011.6002070000001</v>
      </c>
      <c r="AX121">
        <f t="shared" si="66"/>
        <v>0.84300017250000003</v>
      </c>
      <c r="AY121">
        <f t="shared" si="67"/>
        <v>0.15869994405000001</v>
      </c>
      <c r="AZ121">
        <v>6</v>
      </c>
      <c r="BA121">
        <v>0.5</v>
      </c>
      <c r="BB121" t="s">
        <v>345</v>
      </c>
      <c r="BC121">
        <v>2</v>
      </c>
      <c r="BD121" t="b">
        <v>1</v>
      </c>
      <c r="BE121">
        <v>1736449911</v>
      </c>
      <c r="BF121">
        <v>788.83349999999996</v>
      </c>
      <c r="BG121">
        <v>866.47450000000003</v>
      </c>
      <c r="BH121">
        <v>15.548400000000001</v>
      </c>
      <c r="BI121">
        <v>12.35055</v>
      </c>
      <c r="BJ121">
        <v>788.23500000000001</v>
      </c>
      <c r="BK121">
        <v>15.489100000000001</v>
      </c>
      <c r="BL121">
        <v>500.01650000000001</v>
      </c>
      <c r="BM121">
        <v>102.203</v>
      </c>
      <c r="BN121">
        <v>0.100132</v>
      </c>
      <c r="BO121">
        <v>24.98535</v>
      </c>
      <c r="BP121">
        <v>24.651</v>
      </c>
      <c r="BQ121">
        <v>999.9</v>
      </c>
      <c r="BR121">
        <v>0</v>
      </c>
      <c r="BS121">
        <v>0</v>
      </c>
      <c r="BT121">
        <v>10005.61</v>
      </c>
      <c r="BU121">
        <v>384.935</v>
      </c>
      <c r="BV121">
        <v>127.80249999999999</v>
      </c>
      <c r="BW121">
        <v>-77.640950000000004</v>
      </c>
      <c r="BX121">
        <v>801.29250000000002</v>
      </c>
      <c r="BY121">
        <v>877.30949999999996</v>
      </c>
      <c r="BZ121">
        <v>3.197845</v>
      </c>
      <c r="CA121">
        <v>866.47450000000003</v>
      </c>
      <c r="CB121">
        <v>12.35055</v>
      </c>
      <c r="CC121">
        <v>1.5890899999999999</v>
      </c>
      <c r="CD121">
        <v>1.2622599999999999</v>
      </c>
      <c r="CE121">
        <v>13.853400000000001</v>
      </c>
      <c r="CF121">
        <v>10.3569</v>
      </c>
      <c r="CG121">
        <v>1200</v>
      </c>
      <c r="CH121">
        <v>0.90000150000000001</v>
      </c>
      <c r="CI121">
        <v>9.9998749999999997E-2</v>
      </c>
      <c r="CJ121">
        <v>20</v>
      </c>
      <c r="CK121">
        <v>23455.85</v>
      </c>
      <c r="CL121">
        <v>1736449596</v>
      </c>
      <c r="CM121" t="s">
        <v>346</v>
      </c>
      <c r="CN121">
        <v>1736449594</v>
      </c>
      <c r="CO121">
        <v>1736449596</v>
      </c>
      <c r="CP121">
        <v>2</v>
      </c>
      <c r="CQ121">
        <v>0.52600000000000002</v>
      </c>
      <c r="CR121">
        <v>-1.4999999999999999E-2</v>
      </c>
      <c r="CS121">
        <v>0.63</v>
      </c>
      <c r="CT121">
        <v>3.9E-2</v>
      </c>
      <c r="CU121">
        <v>200</v>
      </c>
      <c r="CV121">
        <v>13</v>
      </c>
      <c r="CW121">
        <v>0.21</v>
      </c>
      <c r="CX121">
        <v>0.03</v>
      </c>
      <c r="CY121">
        <v>-76.995779999999996</v>
      </c>
      <c r="CZ121">
        <v>0.56873684210531095</v>
      </c>
      <c r="DA121">
        <v>0.520029987212278</v>
      </c>
      <c r="DB121">
        <v>0</v>
      </c>
      <c r="DC121">
        <v>3.1877175000000002</v>
      </c>
      <c r="DD121">
        <v>4.7818195488718199E-2</v>
      </c>
      <c r="DE121">
        <v>4.9315300617557003E-3</v>
      </c>
      <c r="DF121">
        <v>1</v>
      </c>
      <c r="DG121">
        <v>1</v>
      </c>
      <c r="DH121">
        <v>2</v>
      </c>
      <c r="DI121" t="s">
        <v>347</v>
      </c>
      <c r="DJ121">
        <v>3.1193300000000002</v>
      </c>
      <c r="DK121">
        <v>2.8005100000000001</v>
      </c>
      <c r="DL121">
        <v>0.15842999999999999</v>
      </c>
      <c r="DM121">
        <v>0.170211</v>
      </c>
      <c r="DN121">
        <v>8.6965899999999999E-2</v>
      </c>
      <c r="DO121">
        <v>7.4132799999999999E-2</v>
      </c>
      <c r="DP121">
        <v>23468.5</v>
      </c>
      <c r="DQ121">
        <v>21385.5</v>
      </c>
      <c r="DR121">
        <v>26677.8</v>
      </c>
      <c r="DS121">
        <v>24112.7</v>
      </c>
      <c r="DT121">
        <v>33668.199999999997</v>
      </c>
      <c r="DU121">
        <v>32518.400000000001</v>
      </c>
      <c r="DV121">
        <v>40337.5</v>
      </c>
      <c r="DW121">
        <v>38121.599999999999</v>
      </c>
      <c r="DX121">
        <v>2.0122</v>
      </c>
      <c r="DY121">
        <v>2.26308</v>
      </c>
      <c r="DZ121">
        <v>0.13956399999999999</v>
      </c>
      <c r="EA121">
        <v>0</v>
      </c>
      <c r="EB121">
        <v>22.3689</v>
      </c>
      <c r="EC121">
        <v>999.9</v>
      </c>
      <c r="ED121">
        <v>64.894000000000005</v>
      </c>
      <c r="EE121">
        <v>22.094000000000001</v>
      </c>
      <c r="EF121">
        <v>16.946100000000001</v>
      </c>
      <c r="EG121">
        <v>64.374799999999993</v>
      </c>
      <c r="EH121">
        <v>26.402200000000001</v>
      </c>
      <c r="EI121">
        <v>1</v>
      </c>
      <c r="EJ121">
        <v>-0.40850900000000001</v>
      </c>
      <c r="EK121">
        <v>-4.2369700000000003</v>
      </c>
      <c r="EL121">
        <v>20.230499999999999</v>
      </c>
      <c r="EM121">
        <v>5.2625099999999998</v>
      </c>
      <c r="EN121">
        <v>12.0068</v>
      </c>
      <c r="EO121">
        <v>4.9996</v>
      </c>
      <c r="EP121">
        <v>3.2868300000000001</v>
      </c>
      <c r="EQ121">
        <v>9999</v>
      </c>
      <c r="ER121">
        <v>9999</v>
      </c>
      <c r="ES121">
        <v>999.9</v>
      </c>
      <c r="ET121">
        <v>9999</v>
      </c>
      <c r="EU121">
        <v>1.8721099999999999</v>
      </c>
      <c r="EV121">
        <v>1.87303</v>
      </c>
      <c r="EW121">
        <v>1.8692200000000001</v>
      </c>
      <c r="EX121">
        <v>1.8749199999999999</v>
      </c>
      <c r="EY121">
        <v>1.87531</v>
      </c>
      <c r="EZ121">
        <v>1.8737200000000001</v>
      </c>
      <c r="FA121">
        <v>1.87225</v>
      </c>
      <c r="FB121">
        <v>1.87134</v>
      </c>
      <c r="FC121">
        <v>5</v>
      </c>
      <c r="FD121">
        <v>0</v>
      </c>
      <c r="FE121">
        <v>0</v>
      </c>
      <c r="FF121">
        <v>0</v>
      </c>
      <c r="FG121" t="s">
        <v>348</v>
      </c>
      <c r="FH121" t="s">
        <v>349</v>
      </c>
      <c r="FI121" t="s">
        <v>350</v>
      </c>
      <c r="FJ121" t="s">
        <v>350</v>
      </c>
      <c r="FK121" t="s">
        <v>350</v>
      </c>
      <c r="FL121" t="s">
        <v>350</v>
      </c>
      <c r="FM121">
        <v>0</v>
      </c>
      <c r="FN121">
        <v>100</v>
      </c>
      <c r="FO121">
        <v>100</v>
      </c>
      <c r="FP121">
        <v>0.59399999999999997</v>
      </c>
      <c r="FQ121">
        <v>5.9299999999999999E-2</v>
      </c>
      <c r="FR121">
        <v>0.34321388301456301</v>
      </c>
      <c r="FS121">
        <v>1.93526017593624E-3</v>
      </c>
      <c r="FT121">
        <v>-2.6352868309754201E-6</v>
      </c>
      <c r="FU121">
        <v>7.4988703689445403E-10</v>
      </c>
      <c r="FV121">
        <v>5.9295258707654903E-2</v>
      </c>
      <c r="FW121">
        <v>0</v>
      </c>
      <c r="FX121">
        <v>0</v>
      </c>
      <c r="FY121">
        <v>0</v>
      </c>
      <c r="FZ121">
        <v>1</v>
      </c>
      <c r="GA121">
        <v>1999</v>
      </c>
      <c r="GB121">
        <v>0</v>
      </c>
      <c r="GC121">
        <v>14</v>
      </c>
      <c r="GD121">
        <v>5.3</v>
      </c>
      <c r="GE121">
        <v>5.3</v>
      </c>
      <c r="GF121">
        <v>2.0434600000000001</v>
      </c>
      <c r="GG121">
        <v>2.47803</v>
      </c>
      <c r="GH121">
        <v>1.5979000000000001</v>
      </c>
      <c r="GI121">
        <v>2.34985</v>
      </c>
      <c r="GJ121">
        <v>1.64917</v>
      </c>
      <c r="GK121">
        <v>2.4609399999999999</v>
      </c>
      <c r="GL121">
        <v>25.552600000000002</v>
      </c>
      <c r="GM121">
        <v>14.263400000000001</v>
      </c>
      <c r="GN121">
        <v>19</v>
      </c>
      <c r="GO121">
        <v>452.108</v>
      </c>
      <c r="GP121">
        <v>638.32000000000005</v>
      </c>
      <c r="GQ121">
        <v>29.525200000000002</v>
      </c>
      <c r="GR121">
        <v>21.984500000000001</v>
      </c>
      <c r="GS121">
        <v>30</v>
      </c>
      <c r="GT121">
        <v>21.924800000000001</v>
      </c>
      <c r="GU121">
        <v>21.908100000000001</v>
      </c>
      <c r="GV121">
        <v>41.030799999999999</v>
      </c>
      <c r="GW121">
        <v>29.8766</v>
      </c>
      <c r="GX121">
        <v>100</v>
      </c>
      <c r="GY121">
        <v>29.525600000000001</v>
      </c>
      <c r="GZ121">
        <v>895.03899999999999</v>
      </c>
      <c r="HA121">
        <v>12.344900000000001</v>
      </c>
      <c r="HB121">
        <v>101.307</v>
      </c>
      <c r="HC121">
        <v>101.294</v>
      </c>
    </row>
    <row r="122" spans="1:211" x14ac:dyDescent="0.2">
      <c r="A122">
        <v>106</v>
      </c>
      <c r="B122">
        <v>1736449915</v>
      </c>
      <c r="C122">
        <v>210</v>
      </c>
      <c r="D122" t="s">
        <v>559</v>
      </c>
      <c r="E122" t="s">
        <v>560</v>
      </c>
      <c r="F122">
        <v>2</v>
      </c>
      <c r="G122">
        <v>1736449914</v>
      </c>
      <c r="H122">
        <f t="shared" si="34"/>
        <v>2.7138380062875674E-3</v>
      </c>
      <c r="I122">
        <f t="shared" si="35"/>
        <v>2.7138380062875673</v>
      </c>
      <c r="J122">
        <f t="shared" si="36"/>
        <v>36.110906557797705</v>
      </c>
      <c r="K122">
        <f t="shared" si="37"/>
        <v>798.31100000000004</v>
      </c>
      <c r="L122">
        <f t="shared" si="38"/>
        <v>430.73371915887662</v>
      </c>
      <c r="M122">
        <f t="shared" si="39"/>
        <v>44.065271425418679</v>
      </c>
      <c r="N122">
        <f t="shared" si="40"/>
        <v>81.669461507660699</v>
      </c>
      <c r="O122">
        <f t="shared" si="41"/>
        <v>0.16817110155133513</v>
      </c>
      <c r="P122">
        <f t="shared" si="42"/>
        <v>3.523084679424799</v>
      </c>
      <c r="Q122">
        <f t="shared" si="43"/>
        <v>0.16383539038427034</v>
      </c>
      <c r="R122">
        <f t="shared" si="44"/>
        <v>0.10277735502719174</v>
      </c>
      <c r="S122">
        <f t="shared" si="45"/>
        <v>190.43991</v>
      </c>
      <c r="T122">
        <f t="shared" si="46"/>
        <v>25.345644354263062</v>
      </c>
      <c r="U122">
        <f t="shared" si="47"/>
        <v>25.345644354263062</v>
      </c>
      <c r="V122">
        <f t="shared" si="48"/>
        <v>3.2457941863754609</v>
      </c>
      <c r="W122">
        <f t="shared" si="49"/>
        <v>50.062291660309</v>
      </c>
      <c r="X122">
        <f t="shared" si="50"/>
        <v>1.5912691156966501</v>
      </c>
      <c r="Y122">
        <f t="shared" si="51"/>
        <v>3.1785782530572</v>
      </c>
      <c r="Z122">
        <f t="shared" si="52"/>
        <v>1.6545250706788108</v>
      </c>
      <c r="AA122">
        <f t="shared" si="53"/>
        <v>-119.68025607728173</v>
      </c>
      <c r="AB122">
        <f t="shared" si="54"/>
        <v>-66.752125086049602</v>
      </c>
      <c r="AC122">
        <f t="shared" si="55"/>
        <v>-4.0146239298399387</v>
      </c>
      <c r="AD122">
        <f t="shared" si="56"/>
        <v>-7.0950931712587817E-3</v>
      </c>
      <c r="AE122">
        <f t="shared" si="57"/>
        <v>63.087999926735293</v>
      </c>
      <c r="AF122">
        <f t="shared" si="58"/>
        <v>2.7099269582047287</v>
      </c>
      <c r="AG122">
        <f t="shared" si="59"/>
        <v>36.110906557797705</v>
      </c>
      <c r="AH122">
        <v>877.03944618689104</v>
      </c>
      <c r="AI122">
        <v>810.91860606060595</v>
      </c>
      <c r="AJ122">
        <v>3.1929618051275601</v>
      </c>
      <c r="AK122">
        <v>84.5062676990527</v>
      </c>
      <c r="AL122">
        <f t="shared" si="60"/>
        <v>2.7138380062875673</v>
      </c>
      <c r="AM122">
        <v>12.350041758774401</v>
      </c>
      <c r="AN122">
        <v>15.555436363636399</v>
      </c>
      <c r="AO122">
        <v>3.15510899341936E-5</v>
      </c>
      <c r="AP122">
        <v>123.873733639405</v>
      </c>
      <c r="AQ122">
        <v>36</v>
      </c>
      <c r="AR122">
        <v>7</v>
      </c>
      <c r="AS122">
        <f t="shared" si="61"/>
        <v>1</v>
      </c>
      <c r="AT122">
        <f t="shared" si="62"/>
        <v>0</v>
      </c>
      <c r="AU122">
        <f t="shared" si="63"/>
        <v>54138.179301443211</v>
      </c>
      <c r="AV122">
        <f t="shared" si="64"/>
        <v>1200</v>
      </c>
      <c r="AW122">
        <f t="shared" si="65"/>
        <v>1011.599964</v>
      </c>
      <c r="AX122">
        <f t="shared" si="66"/>
        <v>0.84299997000000004</v>
      </c>
      <c r="AY122">
        <f t="shared" si="67"/>
        <v>0.15869992499999999</v>
      </c>
      <c r="AZ122">
        <v>6</v>
      </c>
      <c r="BA122">
        <v>0.5</v>
      </c>
      <c r="BB122" t="s">
        <v>345</v>
      </c>
      <c r="BC122">
        <v>2</v>
      </c>
      <c r="BD122" t="b">
        <v>1</v>
      </c>
      <c r="BE122">
        <v>1736449914</v>
      </c>
      <c r="BF122">
        <v>798.31100000000004</v>
      </c>
      <c r="BG122">
        <v>876.60699999999997</v>
      </c>
      <c r="BH122">
        <v>15.554500000000001</v>
      </c>
      <c r="BI122">
        <v>12.353400000000001</v>
      </c>
      <c r="BJ122">
        <v>797.72</v>
      </c>
      <c r="BK122">
        <v>15.495200000000001</v>
      </c>
      <c r="BL122">
        <v>500.036</v>
      </c>
      <c r="BM122">
        <v>102.203</v>
      </c>
      <c r="BN122">
        <v>9.9813700000000005E-2</v>
      </c>
      <c r="BO122">
        <v>24.994199999999999</v>
      </c>
      <c r="BP122">
        <v>24.663499999999999</v>
      </c>
      <c r="BQ122">
        <v>999.9</v>
      </c>
      <c r="BR122">
        <v>0</v>
      </c>
      <c r="BS122">
        <v>0</v>
      </c>
      <c r="BT122">
        <v>9948.75</v>
      </c>
      <c r="BU122">
        <v>384.93700000000001</v>
      </c>
      <c r="BV122">
        <v>127.807</v>
      </c>
      <c r="BW122">
        <v>-78.296199999999999</v>
      </c>
      <c r="BX122">
        <v>810.92399999999998</v>
      </c>
      <c r="BY122">
        <v>887.57100000000003</v>
      </c>
      <c r="BZ122">
        <v>3.2011400000000001</v>
      </c>
      <c r="CA122">
        <v>876.60699999999997</v>
      </c>
      <c r="CB122">
        <v>12.353400000000001</v>
      </c>
      <c r="CC122">
        <v>1.5897300000000001</v>
      </c>
      <c r="CD122">
        <v>1.2625599999999999</v>
      </c>
      <c r="CE122">
        <v>13.8596</v>
      </c>
      <c r="CF122">
        <v>10.3604</v>
      </c>
      <c r="CG122">
        <v>1200</v>
      </c>
      <c r="CH122">
        <v>0.90000100000000005</v>
      </c>
      <c r="CI122">
        <v>9.9999000000000005E-2</v>
      </c>
      <c r="CJ122">
        <v>20</v>
      </c>
      <c r="CK122">
        <v>23455.8</v>
      </c>
      <c r="CL122">
        <v>1736449596</v>
      </c>
      <c r="CM122" t="s">
        <v>346</v>
      </c>
      <c r="CN122">
        <v>1736449594</v>
      </c>
      <c r="CO122">
        <v>1736449596</v>
      </c>
      <c r="CP122">
        <v>2</v>
      </c>
      <c r="CQ122">
        <v>0.52600000000000002</v>
      </c>
      <c r="CR122">
        <v>-1.4999999999999999E-2</v>
      </c>
      <c r="CS122">
        <v>0.63</v>
      </c>
      <c r="CT122">
        <v>3.9E-2</v>
      </c>
      <c r="CU122">
        <v>200</v>
      </c>
      <c r="CV122">
        <v>13</v>
      </c>
      <c r="CW122">
        <v>0.21</v>
      </c>
      <c r="CX122">
        <v>0.03</v>
      </c>
      <c r="CY122">
        <v>-77.120424999999997</v>
      </c>
      <c r="CZ122">
        <v>-0.42665413533836399</v>
      </c>
      <c r="DA122">
        <v>0.582689426603059</v>
      </c>
      <c r="DB122">
        <v>0</v>
      </c>
      <c r="DC122">
        <v>3.1898865000000001</v>
      </c>
      <c r="DD122">
        <v>5.0822706766918302E-2</v>
      </c>
      <c r="DE122">
        <v>5.2843819648091201E-3</v>
      </c>
      <c r="DF122">
        <v>1</v>
      </c>
      <c r="DG122">
        <v>1</v>
      </c>
      <c r="DH122">
        <v>2</v>
      </c>
      <c r="DI122" t="s">
        <v>347</v>
      </c>
      <c r="DJ122">
        <v>3.1190799999999999</v>
      </c>
      <c r="DK122">
        <v>2.8000500000000001</v>
      </c>
      <c r="DL122">
        <v>0.15926899999999999</v>
      </c>
      <c r="DM122">
        <v>0.17107800000000001</v>
      </c>
      <c r="DN122">
        <v>8.6983500000000005E-2</v>
      </c>
      <c r="DO122">
        <v>7.4136900000000006E-2</v>
      </c>
      <c r="DP122">
        <v>23445.1</v>
      </c>
      <c r="DQ122">
        <v>21363.4</v>
      </c>
      <c r="DR122">
        <v>26677.8</v>
      </c>
      <c r="DS122">
        <v>24112.799999999999</v>
      </c>
      <c r="DT122">
        <v>33667.5</v>
      </c>
      <c r="DU122">
        <v>32518.400000000001</v>
      </c>
      <c r="DV122">
        <v>40337.199999999997</v>
      </c>
      <c r="DW122">
        <v>38121.699999999997</v>
      </c>
      <c r="DX122">
        <v>2.0118499999999999</v>
      </c>
      <c r="DY122">
        <v>2.2634300000000001</v>
      </c>
      <c r="DZ122">
        <v>0.13977300000000001</v>
      </c>
      <c r="EA122">
        <v>0</v>
      </c>
      <c r="EB122">
        <v>22.3689</v>
      </c>
      <c r="EC122">
        <v>999.9</v>
      </c>
      <c r="ED122">
        <v>64.894000000000005</v>
      </c>
      <c r="EE122">
        <v>22.094000000000001</v>
      </c>
      <c r="EF122">
        <v>16.945799999999998</v>
      </c>
      <c r="EG122">
        <v>64.0548</v>
      </c>
      <c r="EH122">
        <v>26.682700000000001</v>
      </c>
      <c r="EI122">
        <v>1</v>
      </c>
      <c r="EJ122">
        <v>-0.40854200000000002</v>
      </c>
      <c r="EK122">
        <v>-4.2076599999999997</v>
      </c>
      <c r="EL122">
        <v>20.2317</v>
      </c>
      <c r="EM122">
        <v>5.2625099999999998</v>
      </c>
      <c r="EN122">
        <v>12.0059</v>
      </c>
      <c r="EO122">
        <v>4.9996499999999999</v>
      </c>
      <c r="EP122">
        <v>3.2868300000000001</v>
      </c>
      <c r="EQ122">
        <v>9999</v>
      </c>
      <c r="ER122">
        <v>9999</v>
      </c>
      <c r="ES122">
        <v>999.9</v>
      </c>
      <c r="ET122">
        <v>9999</v>
      </c>
      <c r="EU122">
        <v>1.8721099999999999</v>
      </c>
      <c r="EV122">
        <v>1.8730199999999999</v>
      </c>
      <c r="EW122">
        <v>1.8692200000000001</v>
      </c>
      <c r="EX122">
        <v>1.8749199999999999</v>
      </c>
      <c r="EY122">
        <v>1.87531</v>
      </c>
      <c r="EZ122">
        <v>1.87375</v>
      </c>
      <c r="FA122">
        <v>1.87225</v>
      </c>
      <c r="FB122">
        <v>1.87134</v>
      </c>
      <c r="FC122">
        <v>5</v>
      </c>
      <c r="FD122">
        <v>0</v>
      </c>
      <c r="FE122">
        <v>0</v>
      </c>
      <c r="FF122">
        <v>0</v>
      </c>
      <c r="FG122" t="s">
        <v>348</v>
      </c>
      <c r="FH122" t="s">
        <v>349</v>
      </c>
      <c r="FI122" t="s">
        <v>350</v>
      </c>
      <c r="FJ122" t="s">
        <v>350</v>
      </c>
      <c r="FK122" t="s">
        <v>350</v>
      </c>
      <c r="FL122" t="s">
        <v>350</v>
      </c>
      <c r="FM122">
        <v>0</v>
      </c>
      <c r="FN122">
        <v>100</v>
      </c>
      <c r="FO122">
        <v>100</v>
      </c>
      <c r="FP122">
        <v>0.58799999999999997</v>
      </c>
      <c r="FQ122">
        <v>5.9299999999999999E-2</v>
      </c>
      <c r="FR122">
        <v>0.34321388301456301</v>
      </c>
      <c r="FS122">
        <v>1.93526017593624E-3</v>
      </c>
      <c r="FT122">
        <v>-2.6352868309754201E-6</v>
      </c>
      <c r="FU122">
        <v>7.4988703689445403E-10</v>
      </c>
      <c r="FV122">
        <v>5.9295258707654903E-2</v>
      </c>
      <c r="FW122">
        <v>0</v>
      </c>
      <c r="FX122">
        <v>0</v>
      </c>
      <c r="FY122">
        <v>0</v>
      </c>
      <c r="FZ122">
        <v>1</v>
      </c>
      <c r="GA122">
        <v>1999</v>
      </c>
      <c r="GB122">
        <v>0</v>
      </c>
      <c r="GC122">
        <v>14</v>
      </c>
      <c r="GD122">
        <v>5.3</v>
      </c>
      <c r="GE122">
        <v>5.3</v>
      </c>
      <c r="GF122">
        <v>2.05688</v>
      </c>
      <c r="GG122">
        <v>2.49268</v>
      </c>
      <c r="GH122">
        <v>1.5979000000000001</v>
      </c>
      <c r="GI122">
        <v>2.35229</v>
      </c>
      <c r="GJ122">
        <v>1.64917</v>
      </c>
      <c r="GK122">
        <v>2.48047</v>
      </c>
      <c r="GL122">
        <v>25.5731</v>
      </c>
      <c r="GM122">
        <v>14.2546</v>
      </c>
      <c r="GN122">
        <v>19</v>
      </c>
      <c r="GO122">
        <v>451.91</v>
      </c>
      <c r="GP122">
        <v>638.61900000000003</v>
      </c>
      <c r="GQ122">
        <v>29.532499999999999</v>
      </c>
      <c r="GR122">
        <v>21.985399999999998</v>
      </c>
      <c r="GS122">
        <v>30.0001</v>
      </c>
      <c r="GT122">
        <v>21.925599999999999</v>
      </c>
      <c r="GU122">
        <v>21.908999999999999</v>
      </c>
      <c r="GV122">
        <v>41.281999999999996</v>
      </c>
      <c r="GW122">
        <v>29.8766</v>
      </c>
      <c r="GX122">
        <v>100</v>
      </c>
      <c r="GY122">
        <v>29.533999999999999</v>
      </c>
      <c r="GZ122">
        <v>901.822</v>
      </c>
      <c r="HA122">
        <v>12.344900000000001</v>
      </c>
      <c r="HB122">
        <v>101.307</v>
      </c>
      <c r="HC122">
        <v>101.294</v>
      </c>
    </row>
    <row r="123" spans="1:211" x14ac:dyDescent="0.2">
      <c r="A123">
        <v>107</v>
      </c>
      <c r="B123">
        <v>1736449917</v>
      </c>
      <c r="C123">
        <v>212</v>
      </c>
      <c r="D123" t="s">
        <v>561</v>
      </c>
      <c r="E123" t="s">
        <v>562</v>
      </c>
      <c r="F123">
        <v>2</v>
      </c>
      <c r="G123">
        <v>1736449915</v>
      </c>
      <c r="H123">
        <f t="shared" si="34"/>
        <v>2.7144851875598587E-3</v>
      </c>
      <c r="I123">
        <f t="shared" si="35"/>
        <v>2.7144851875598586</v>
      </c>
      <c r="J123">
        <f t="shared" si="36"/>
        <v>36.230082780383242</v>
      </c>
      <c r="K123">
        <f t="shared" si="37"/>
        <v>801.47199999999998</v>
      </c>
      <c r="L123">
        <f t="shared" si="38"/>
        <v>432.57844058304329</v>
      </c>
      <c r="M123">
        <f t="shared" si="39"/>
        <v>44.253724954623905</v>
      </c>
      <c r="N123">
        <f t="shared" si="40"/>
        <v>81.992346634352003</v>
      </c>
      <c r="O123">
        <f t="shared" si="41"/>
        <v>0.16812770887325398</v>
      </c>
      <c r="P123">
        <f t="shared" si="42"/>
        <v>3.525821002450924</v>
      </c>
      <c r="Q123">
        <f t="shared" si="43"/>
        <v>0.16379747368843173</v>
      </c>
      <c r="R123">
        <f t="shared" si="44"/>
        <v>0.10275318620667973</v>
      </c>
      <c r="S123">
        <f t="shared" si="45"/>
        <v>190.439900712</v>
      </c>
      <c r="T123">
        <f t="shared" si="46"/>
        <v>25.350294334610396</v>
      </c>
      <c r="U123">
        <f t="shared" si="47"/>
        <v>25.350294334610396</v>
      </c>
      <c r="V123">
        <f t="shared" si="48"/>
        <v>3.246691784330793</v>
      </c>
      <c r="W123">
        <f t="shared" si="49"/>
        <v>50.051584815912697</v>
      </c>
      <c r="X123">
        <f t="shared" si="50"/>
        <v>1.5914078653111376</v>
      </c>
      <c r="Y123">
        <f t="shared" si="51"/>
        <v>3.1795354156402009</v>
      </c>
      <c r="Z123">
        <f t="shared" si="52"/>
        <v>1.6552839190196553</v>
      </c>
      <c r="AA123">
        <f t="shared" si="53"/>
        <v>-119.70879677138977</v>
      </c>
      <c r="AB123">
        <f t="shared" si="54"/>
        <v>-66.727933024157267</v>
      </c>
      <c r="AC123">
        <f t="shared" si="55"/>
        <v>-4.0102501008184319</v>
      </c>
      <c r="AD123">
        <f t="shared" si="56"/>
        <v>-7.0791843654802733E-3</v>
      </c>
      <c r="AE123">
        <f t="shared" si="57"/>
        <v>63.304044051989983</v>
      </c>
      <c r="AF123">
        <f t="shared" si="58"/>
        <v>2.7098260977012019</v>
      </c>
      <c r="AG123">
        <f t="shared" si="59"/>
        <v>36.230082780383242</v>
      </c>
      <c r="AH123">
        <v>883.857153610252</v>
      </c>
      <c r="AI123">
        <v>817.373290909091</v>
      </c>
      <c r="AJ123">
        <v>3.2209993281817</v>
      </c>
      <c r="AK123">
        <v>84.5062676990527</v>
      </c>
      <c r="AL123">
        <f t="shared" si="60"/>
        <v>2.7144851875598586</v>
      </c>
      <c r="AM123">
        <v>12.351289203076799</v>
      </c>
      <c r="AN123">
        <v>15.558562237762199</v>
      </c>
      <c r="AO123">
        <v>3.1702786111974699E-5</v>
      </c>
      <c r="AP123">
        <v>123.873733639405</v>
      </c>
      <c r="AQ123">
        <v>37</v>
      </c>
      <c r="AR123">
        <v>7</v>
      </c>
      <c r="AS123">
        <f t="shared" si="61"/>
        <v>1</v>
      </c>
      <c r="AT123">
        <f t="shared" si="62"/>
        <v>0</v>
      </c>
      <c r="AU123">
        <f t="shared" si="63"/>
        <v>54197.42446137339</v>
      </c>
      <c r="AV123">
        <f t="shared" si="64"/>
        <v>1200</v>
      </c>
      <c r="AW123">
        <f t="shared" si="65"/>
        <v>1011.5997732</v>
      </c>
      <c r="AX123">
        <f t="shared" si="66"/>
        <v>0.84299981099999999</v>
      </c>
      <c r="AY123">
        <f t="shared" si="67"/>
        <v>0.15869991725999999</v>
      </c>
      <c r="AZ123">
        <v>6</v>
      </c>
      <c r="BA123">
        <v>0.5</v>
      </c>
      <c r="BB123" t="s">
        <v>345</v>
      </c>
      <c r="BC123">
        <v>2</v>
      </c>
      <c r="BD123" t="b">
        <v>1</v>
      </c>
      <c r="BE123">
        <v>1736449915</v>
      </c>
      <c r="BF123">
        <v>801.47199999999998</v>
      </c>
      <c r="BG123">
        <v>880.06500000000005</v>
      </c>
      <c r="BH123">
        <v>15.555949999999999</v>
      </c>
      <c r="BI123">
        <v>12.35385</v>
      </c>
      <c r="BJ123">
        <v>800.88400000000001</v>
      </c>
      <c r="BK123">
        <v>15.496650000000001</v>
      </c>
      <c r="BL123">
        <v>499.8605</v>
      </c>
      <c r="BM123">
        <v>102.2025</v>
      </c>
      <c r="BN123">
        <v>9.9697250000000001E-2</v>
      </c>
      <c r="BO123">
        <v>24.99925</v>
      </c>
      <c r="BP123">
        <v>24.666599999999999</v>
      </c>
      <c r="BQ123">
        <v>999.9</v>
      </c>
      <c r="BR123">
        <v>0</v>
      </c>
      <c r="BS123">
        <v>0</v>
      </c>
      <c r="BT123">
        <v>9960.3150000000005</v>
      </c>
      <c r="BU123">
        <v>384.94749999999999</v>
      </c>
      <c r="BV123">
        <v>127.7795</v>
      </c>
      <c r="BW123">
        <v>-78.593350000000001</v>
      </c>
      <c r="BX123">
        <v>814.13649999999996</v>
      </c>
      <c r="BY123">
        <v>891.07299999999998</v>
      </c>
      <c r="BZ123">
        <v>3.202115</v>
      </c>
      <c r="CA123">
        <v>880.06500000000005</v>
      </c>
      <c r="CB123">
        <v>12.35385</v>
      </c>
      <c r="CC123">
        <v>1.5898600000000001</v>
      </c>
      <c r="CD123">
        <v>1.2625949999999999</v>
      </c>
      <c r="CE123">
        <v>13.860900000000001</v>
      </c>
      <c r="CF123">
        <v>10.360799999999999</v>
      </c>
      <c r="CG123">
        <v>1200</v>
      </c>
      <c r="CH123">
        <v>0.90000049999999998</v>
      </c>
      <c r="CI123">
        <v>9.9999299999999999E-2</v>
      </c>
      <c r="CJ123">
        <v>20</v>
      </c>
      <c r="CK123">
        <v>23455.8</v>
      </c>
      <c r="CL123">
        <v>1736449596</v>
      </c>
      <c r="CM123" t="s">
        <v>346</v>
      </c>
      <c r="CN123">
        <v>1736449594</v>
      </c>
      <c r="CO123">
        <v>1736449596</v>
      </c>
      <c r="CP123">
        <v>2</v>
      </c>
      <c r="CQ123">
        <v>0.52600000000000002</v>
      </c>
      <c r="CR123">
        <v>-1.4999999999999999E-2</v>
      </c>
      <c r="CS123">
        <v>0.63</v>
      </c>
      <c r="CT123">
        <v>3.9E-2</v>
      </c>
      <c r="CU123">
        <v>200</v>
      </c>
      <c r="CV123">
        <v>13</v>
      </c>
      <c r="CW123">
        <v>0.21</v>
      </c>
      <c r="CX123">
        <v>0.03</v>
      </c>
      <c r="CY123">
        <v>-77.257400000000004</v>
      </c>
      <c r="CZ123">
        <v>-2.4646375939851701</v>
      </c>
      <c r="DA123">
        <v>0.70365817269467001</v>
      </c>
      <c r="DB123">
        <v>0</v>
      </c>
      <c r="DC123">
        <v>3.1920475000000001</v>
      </c>
      <c r="DD123">
        <v>5.35412030075125E-2</v>
      </c>
      <c r="DE123">
        <v>5.5807113121895098E-3</v>
      </c>
      <c r="DF123">
        <v>1</v>
      </c>
      <c r="DG123">
        <v>1</v>
      </c>
      <c r="DH123">
        <v>2</v>
      </c>
      <c r="DI123" t="s">
        <v>347</v>
      </c>
      <c r="DJ123">
        <v>3.1188500000000001</v>
      </c>
      <c r="DK123">
        <v>2.8000799999999999</v>
      </c>
      <c r="DL123">
        <v>0.160104</v>
      </c>
      <c r="DM123">
        <v>0.17194499999999999</v>
      </c>
      <c r="DN123">
        <v>8.6987900000000007E-2</v>
      </c>
      <c r="DO123">
        <v>7.4143200000000006E-2</v>
      </c>
      <c r="DP123">
        <v>23421.599999999999</v>
      </c>
      <c r="DQ123">
        <v>21341.1</v>
      </c>
      <c r="DR123">
        <v>26677.5</v>
      </c>
      <c r="DS123">
        <v>24112.9</v>
      </c>
      <c r="DT123">
        <v>33667.1</v>
      </c>
      <c r="DU123">
        <v>32518.3</v>
      </c>
      <c r="DV123">
        <v>40336.9</v>
      </c>
      <c r="DW123">
        <v>38121.800000000003</v>
      </c>
      <c r="DX123">
        <v>2.0111500000000002</v>
      </c>
      <c r="DY123">
        <v>2.2637299999999998</v>
      </c>
      <c r="DZ123">
        <v>0.14051</v>
      </c>
      <c r="EA123">
        <v>0</v>
      </c>
      <c r="EB123">
        <v>22.369599999999998</v>
      </c>
      <c r="EC123">
        <v>999.9</v>
      </c>
      <c r="ED123">
        <v>64.918999999999997</v>
      </c>
      <c r="EE123">
        <v>22.094000000000001</v>
      </c>
      <c r="EF123">
        <v>16.952500000000001</v>
      </c>
      <c r="EG123">
        <v>64.214799999999997</v>
      </c>
      <c r="EH123">
        <v>26.911100000000001</v>
      </c>
      <c r="EI123">
        <v>1</v>
      </c>
      <c r="EJ123">
        <v>-0.40849099999999999</v>
      </c>
      <c r="EK123">
        <v>-4.1978200000000001</v>
      </c>
      <c r="EL123">
        <v>20.232099999999999</v>
      </c>
      <c r="EM123">
        <v>5.2622200000000001</v>
      </c>
      <c r="EN123">
        <v>12.006399999999999</v>
      </c>
      <c r="EO123">
        <v>4.9999000000000002</v>
      </c>
      <c r="EP123">
        <v>3.2868300000000001</v>
      </c>
      <c r="EQ123">
        <v>9999</v>
      </c>
      <c r="ER123">
        <v>9999</v>
      </c>
      <c r="ES123">
        <v>999.9</v>
      </c>
      <c r="ET123">
        <v>9999</v>
      </c>
      <c r="EU123">
        <v>1.8721099999999999</v>
      </c>
      <c r="EV123">
        <v>1.8730199999999999</v>
      </c>
      <c r="EW123">
        <v>1.86921</v>
      </c>
      <c r="EX123">
        <v>1.8749499999999999</v>
      </c>
      <c r="EY123">
        <v>1.87531</v>
      </c>
      <c r="EZ123">
        <v>1.87375</v>
      </c>
      <c r="FA123">
        <v>1.87225</v>
      </c>
      <c r="FB123">
        <v>1.87134</v>
      </c>
      <c r="FC123">
        <v>5</v>
      </c>
      <c r="FD123">
        <v>0</v>
      </c>
      <c r="FE123">
        <v>0</v>
      </c>
      <c r="FF123">
        <v>0</v>
      </c>
      <c r="FG123" t="s">
        <v>348</v>
      </c>
      <c r="FH123" t="s">
        <v>349</v>
      </c>
      <c r="FI123" t="s">
        <v>350</v>
      </c>
      <c r="FJ123" t="s">
        <v>350</v>
      </c>
      <c r="FK123" t="s">
        <v>350</v>
      </c>
      <c r="FL123" t="s">
        <v>350</v>
      </c>
      <c r="FM123">
        <v>0</v>
      </c>
      <c r="FN123">
        <v>100</v>
      </c>
      <c r="FO123">
        <v>100</v>
      </c>
      <c r="FP123">
        <v>0.58199999999999996</v>
      </c>
      <c r="FQ123">
        <v>5.9299999999999999E-2</v>
      </c>
      <c r="FR123">
        <v>0.34321388301456301</v>
      </c>
      <c r="FS123">
        <v>1.93526017593624E-3</v>
      </c>
      <c r="FT123">
        <v>-2.6352868309754201E-6</v>
      </c>
      <c r="FU123">
        <v>7.4988703689445403E-10</v>
      </c>
      <c r="FV123">
        <v>5.9295258707654903E-2</v>
      </c>
      <c r="FW123">
        <v>0</v>
      </c>
      <c r="FX123">
        <v>0</v>
      </c>
      <c r="FY123">
        <v>0</v>
      </c>
      <c r="FZ123">
        <v>1</v>
      </c>
      <c r="GA123">
        <v>1999</v>
      </c>
      <c r="GB123">
        <v>0</v>
      </c>
      <c r="GC123">
        <v>14</v>
      </c>
      <c r="GD123">
        <v>5.4</v>
      </c>
      <c r="GE123">
        <v>5.3</v>
      </c>
      <c r="GF123">
        <v>2.0703100000000001</v>
      </c>
      <c r="GG123">
        <v>2.4719199999999999</v>
      </c>
      <c r="GH123">
        <v>1.5979000000000001</v>
      </c>
      <c r="GI123">
        <v>2.35229</v>
      </c>
      <c r="GJ123">
        <v>1.64917</v>
      </c>
      <c r="GK123">
        <v>2.3168899999999999</v>
      </c>
      <c r="GL123">
        <v>25.552600000000002</v>
      </c>
      <c r="GM123">
        <v>14.245900000000001</v>
      </c>
      <c r="GN123">
        <v>19</v>
      </c>
      <c r="GO123">
        <v>451.512</v>
      </c>
      <c r="GP123">
        <v>638.87400000000002</v>
      </c>
      <c r="GQ123">
        <v>29.536799999999999</v>
      </c>
      <c r="GR123">
        <v>21.985499999999998</v>
      </c>
      <c r="GS123">
        <v>30.0001</v>
      </c>
      <c r="GT123">
        <v>21.926500000000001</v>
      </c>
      <c r="GU123">
        <v>21.909600000000001</v>
      </c>
      <c r="GV123">
        <v>41.540700000000001</v>
      </c>
      <c r="GW123">
        <v>29.8766</v>
      </c>
      <c r="GX123">
        <v>100</v>
      </c>
      <c r="GY123">
        <v>29.533999999999999</v>
      </c>
      <c r="GZ123">
        <v>908.62199999999996</v>
      </c>
      <c r="HA123">
        <v>12.344900000000001</v>
      </c>
      <c r="HB123">
        <v>101.306</v>
      </c>
      <c r="HC123">
        <v>101.294</v>
      </c>
    </row>
    <row r="124" spans="1:211" x14ac:dyDescent="0.2">
      <c r="A124">
        <v>108</v>
      </c>
      <c r="B124">
        <v>1736449919</v>
      </c>
      <c r="C124">
        <v>214</v>
      </c>
      <c r="D124" t="s">
        <v>563</v>
      </c>
      <c r="E124" t="s">
        <v>564</v>
      </c>
      <c r="F124">
        <v>2</v>
      </c>
      <c r="G124">
        <v>1736449918</v>
      </c>
      <c r="H124">
        <f t="shared" si="34"/>
        <v>2.7152928513311625E-3</v>
      </c>
      <c r="I124">
        <f t="shared" si="35"/>
        <v>2.7152928513311623</v>
      </c>
      <c r="J124">
        <f t="shared" si="36"/>
        <v>36.555855620621699</v>
      </c>
      <c r="K124">
        <f t="shared" si="37"/>
        <v>811.01199999999994</v>
      </c>
      <c r="L124">
        <f t="shared" si="38"/>
        <v>438.25572867446198</v>
      </c>
      <c r="M124">
        <f t="shared" si="39"/>
        <v>44.833503062164553</v>
      </c>
      <c r="N124">
        <f t="shared" si="40"/>
        <v>82.9664203031124</v>
      </c>
      <c r="O124">
        <f t="shared" si="41"/>
        <v>0.16789700815151518</v>
      </c>
      <c r="P124">
        <f t="shared" si="42"/>
        <v>3.5317679968707458</v>
      </c>
      <c r="Q124">
        <f t="shared" si="43"/>
        <v>0.16358555477986891</v>
      </c>
      <c r="R124">
        <f t="shared" si="44"/>
        <v>0.10261911718112857</v>
      </c>
      <c r="S124">
        <f t="shared" si="45"/>
        <v>190.43989142400002</v>
      </c>
      <c r="T124">
        <f t="shared" si="46"/>
        <v>25.366606689783467</v>
      </c>
      <c r="U124">
        <f t="shared" si="47"/>
        <v>25.366606689783467</v>
      </c>
      <c r="V124">
        <f t="shared" si="48"/>
        <v>3.2498423163255938</v>
      </c>
      <c r="W124">
        <f t="shared" si="49"/>
        <v>50.019043124972441</v>
      </c>
      <c r="X124">
        <f t="shared" si="50"/>
        <v>1.5919905411474</v>
      </c>
      <c r="Y124">
        <f t="shared" si="51"/>
        <v>3.1827688849820981</v>
      </c>
      <c r="Z124">
        <f t="shared" si="52"/>
        <v>1.6578517751781938</v>
      </c>
      <c r="AA124">
        <f t="shared" si="53"/>
        <v>-119.74441474370427</v>
      </c>
      <c r="AB124">
        <f t="shared" si="54"/>
        <v>-66.700031855482621</v>
      </c>
      <c r="AC124">
        <f t="shared" si="55"/>
        <v>-4.0024950843862079</v>
      </c>
      <c r="AD124">
        <f t="shared" si="56"/>
        <v>-7.0502595730630446E-3</v>
      </c>
      <c r="AE124">
        <f t="shared" si="57"/>
        <v>63.798252123142795</v>
      </c>
      <c r="AF124">
        <f t="shared" si="58"/>
        <v>2.7131392427286758</v>
      </c>
      <c r="AG124">
        <f t="shared" si="59"/>
        <v>36.555855620621699</v>
      </c>
      <c r="AH124">
        <v>890.75741835815904</v>
      </c>
      <c r="AI124">
        <v>823.82176969697002</v>
      </c>
      <c r="AJ124">
        <v>3.2283520649900801</v>
      </c>
      <c r="AK124">
        <v>84.5062676990527</v>
      </c>
      <c r="AL124">
        <f t="shared" si="60"/>
        <v>2.7152928513311623</v>
      </c>
      <c r="AM124">
        <v>12.352589725125499</v>
      </c>
      <c r="AN124">
        <v>15.561134965035</v>
      </c>
      <c r="AO124">
        <v>2.9619578562547201E-5</v>
      </c>
      <c r="AP124">
        <v>123.873733639405</v>
      </c>
      <c r="AQ124">
        <v>37</v>
      </c>
      <c r="AR124">
        <v>7</v>
      </c>
      <c r="AS124">
        <f t="shared" si="61"/>
        <v>1</v>
      </c>
      <c r="AT124">
        <f t="shared" si="62"/>
        <v>0</v>
      </c>
      <c r="AU124">
        <f t="shared" si="63"/>
        <v>54325.135467046253</v>
      </c>
      <c r="AV124">
        <f t="shared" si="64"/>
        <v>1200</v>
      </c>
      <c r="AW124">
        <f t="shared" si="65"/>
        <v>1011.5995824</v>
      </c>
      <c r="AX124">
        <f t="shared" si="66"/>
        <v>0.84299965200000004</v>
      </c>
      <c r="AY124">
        <f t="shared" si="67"/>
        <v>0.15869990952000002</v>
      </c>
      <c r="AZ124">
        <v>6</v>
      </c>
      <c r="BA124">
        <v>0.5</v>
      </c>
      <c r="BB124" t="s">
        <v>345</v>
      </c>
      <c r="BC124">
        <v>2</v>
      </c>
      <c r="BD124" t="b">
        <v>1</v>
      </c>
      <c r="BE124">
        <v>1736449918</v>
      </c>
      <c r="BF124">
        <v>811.01199999999994</v>
      </c>
      <c r="BG124">
        <v>890.24</v>
      </c>
      <c r="BH124">
        <v>15.561999999999999</v>
      </c>
      <c r="BI124">
        <v>12.355700000000001</v>
      </c>
      <c r="BJ124">
        <v>810.43299999999999</v>
      </c>
      <c r="BK124">
        <v>15.502700000000001</v>
      </c>
      <c r="BL124">
        <v>499.81299999999999</v>
      </c>
      <c r="BM124">
        <v>102.2</v>
      </c>
      <c r="BN124">
        <v>9.9867700000000004E-2</v>
      </c>
      <c r="BO124">
        <v>25.016300000000001</v>
      </c>
      <c r="BP124">
        <v>24.695</v>
      </c>
      <c r="BQ124">
        <v>999.9</v>
      </c>
      <c r="BR124">
        <v>0</v>
      </c>
      <c r="BS124">
        <v>0</v>
      </c>
      <c r="BT124">
        <v>9985.6200000000008</v>
      </c>
      <c r="BU124">
        <v>385.01400000000001</v>
      </c>
      <c r="BV124">
        <v>127.67</v>
      </c>
      <c r="BW124">
        <v>-79.227199999999996</v>
      </c>
      <c r="BX124">
        <v>823.83299999999997</v>
      </c>
      <c r="BY124">
        <v>901.37699999999995</v>
      </c>
      <c r="BZ124">
        <v>3.2063000000000001</v>
      </c>
      <c r="CA124">
        <v>890.24</v>
      </c>
      <c r="CB124">
        <v>12.355700000000001</v>
      </c>
      <c r="CC124">
        <v>1.59043</v>
      </c>
      <c r="CD124">
        <v>1.26275</v>
      </c>
      <c r="CE124">
        <v>13.866400000000001</v>
      </c>
      <c r="CF124">
        <v>10.3627</v>
      </c>
      <c r="CG124">
        <v>1200</v>
      </c>
      <c r="CH124">
        <v>0.9</v>
      </c>
      <c r="CI124">
        <v>9.9999599999999994E-2</v>
      </c>
      <c r="CJ124">
        <v>20</v>
      </c>
      <c r="CK124">
        <v>23455.8</v>
      </c>
      <c r="CL124">
        <v>1736449596</v>
      </c>
      <c r="CM124" t="s">
        <v>346</v>
      </c>
      <c r="CN124">
        <v>1736449594</v>
      </c>
      <c r="CO124">
        <v>1736449596</v>
      </c>
      <c r="CP124">
        <v>2</v>
      </c>
      <c r="CQ124">
        <v>0.52600000000000002</v>
      </c>
      <c r="CR124">
        <v>-1.4999999999999999E-2</v>
      </c>
      <c r="CS124">
        <v>0.63</v>
      </c>
      <c r="CT124">
        <v>3.9E-2</v>
      </c>
      <c r="CU124">
        <v>200</v>
      </c>
      <c r="CV124">
        <v>13</v>
      </c>
      <c r="CW124">
        <v>0.21</v>
      </c>
      <c r="CX124">
        <v>0.03</v>
      </c>
      <c r="CY124">
        <v>-77.411820000000006</v>
      </c>
      <c r="CZ124">
        <v>-5.7044030075187404</v>
      </c>
      <c r="DA124">
        <v>0.87875556533088395</v>
      </c>
      <c r="DB124">
        <v>0</v>
      </c>
      <c r="DC124">
        <v>3.193759</v>
      </c>
      <c r="DD124">
        <v>6.0483609022554299E-2</v>
      </c>
      <c r="DE124">
        <v>6.1383604488495199E-3</v>
      </c>
      <c r="DF124">
        <v>1</v>
      </c>
      <c r="DG124">
        <v>1</v>
      </c>
      <c r="DH124">
        <v>2</v>
      </c>
      <c r="DI124" t="s">
        <v>347</v>
      </c>
      <c r="DJ124">
        <v>3.11917</v>
      </c>
      <c r="DK124">
        <v>2.8010299999999999</v>
      </c>
      <c r="DL124">
        <v>0.16095400000000001</v>
      </c>
      <c r="DM124">
        <v>0.172786</v>
      </c>
      <c r="DN124">
        <v>8.7007100000000004E-2</v>
      </c>
      <c r="DO124">
        <v>7.4153300000000005E-2</v>
      </c>
      <c r="DP124">
        <v>23398.400000000001</v>
      </c>
      <c r="DQ124">
        <v>21319.3</v>
      </c>
      <c r="DR124">
        <v>26678</v>
      </c>
      <c r="DS124">
        <v>24112.7</v>
      </c>
      <c r="DT124">
        <v>33666.699999999997</v>
      </c>
      <c r="DU124">
        <v>32518.2</v>
      </c>
      <c r="DV124">
        <v>40337.199999999997</v>
      </c>
      <c r="DW124">
        <v>38121.9</v>
      </c>
      <c r="DX124">
        <v>2.0114999999999998</v>
      </c>
      <c r="DY124">
        <v>2.2634300000000001</v>
      </c>
      <c r="DZ124">
        <v>0.141703</v>
      </c>
      <c r="EA124">
        <v>0</v>
      </c>
      <c r="EB124">
        <v>22.370899999999999</v>
      </c>
      <c r="EC124">
        <v>999.9</v>
      </c>
      <c r="ED124">
        <v>64.918999999999997</v>
      </c>
      <c r="EE124">
        <v>22.094000000000001</v>
      </c>
      <c r="EF124">
        <v>16.951899999999998</v>
      </c>
      <c r="EG124">
        <v>64.314800000000005</v>
      </c>
      <c r="EH124">
        <v>26.4343</v>
      </c>
      <c r="EI124">
        <v>1</v>
      </c>
      <c r="EJ124">
        <v>-0.40843499999999999</v>
      </c>
      <c r="EK124">
        <v>-4.1804800000000002</v>
      </c>
      <c r="EL124">
        <v>20.232700000000001</v>
      </c>
      <c r="EM124">
        <v>5.2620699999999996</v>
      </c>
      <c r="EN124">
        <v>12.0076</v>
      </c>
      <c r="EO124">
        <v>4.9996999999999998</v>
      </c>
      <c r="EP124">
        <v>3.2867500000000001</v>
      </c>
      <c r="EQ124">
        <v>9999</v>
      </c>
      <c r="ER124">
        <v>9999</v>
      </c>
      <c r="ES124">
        <v>999.9</v>
      </c>
      <c r="ET124">
        <v>9999</v>
      </c>
      <c r="EU124">
        <v>1.8721300000000001</v>
      </c>
      <c r="EV124">
        <v>1.8730199999999999</v>
      </c>
      <c r="EW124">
        <v>1.8692299999999999</v>
      </c>
      <c r="EX124">
        <v>1.87496</v>
      </c>
      <c r="EY124">
        <v>1.87531</v>
      </c>
      <c r="EZ124">
        <v>1.8737600000000001</v>
      </c>
      <c r="FA124">
        <v>1.87225</v>
      </c>
      <c r="FB124">
        <v>1.87134</v>
      </c>
      <c r="FC124">
        <v>5</v>
      </c>
      <c r="FD124">
        <v>0</v>
      </c>
      <c r="FE124">
        <v>0</v>
      </c>
      <c r="FF124">
        <v>0</v>
      </c>
      <c r="FG124" t="s">
        <v>348</v>
      </c>
      <c r="FH124" t="s">
        <v>349</v>
      </c>
      <c r="FI124" t="s">
        <v>350</v>
      </c>
      <c r="FJ124" t="s">
        <v>350</v>
      </c>
      <c r="FK124" t="s">
        <v>350</v>
      </c>
      <c r="FL124" t="s">
        <v>350</v>
      </c>
      <c r="FM124">
        <v>0</v>
      </c>
      <c r="FN124">
        <v>100</v>
      </c>
      <c r="FO124">
        <v>100</v>
      </c>
      <c r="FP124">
        <v>0.57699999999999996</v>
      </c>
      <c r="FQ124">
        <v>5.9299999999999999E-2</v>
      </c>
      <c r="FR124">
        <v>0.34321388301456301</v>
      </c>
      <c r="FS124">
        <v>1.93526017593624E-3</v>
      </c>
      <c r="FT124">
        <v>-2.6352868309754201E-6</v>
      </c>
      <c r="FU124">
        <v>7.4988703689445403E-10</v>
      </c>
      <c r="FV124">
        <v>5.9295258707654903E-2</v>
      </c>
      <c r="FW124">
        <v>0</v>
      </c>
      <c r="FX124">
        <v>0</v>
      </c>
      <c r="FY124">
        <v>0</v>
      </c>
      <c r="FZ124">
        <v>1</v>
      </c>
      <c r="GA124">
        <v>1999</v>
      </c>
      <c r="GB124">
        <v>0</v>
      </c>
      <c r="GC124">
        <v>14</v>
      </c>
      <c r="GD124">
        <v>5.4</v>
      </c>
      <c r="GE124">
        <v>5.4</v>
      </c>
      <c r="GF124">
        <v>2.0825200000000001</v>
      </c>
      <c r="GG124">
        <v>2.4719199999999999</v>
      </c>
      <c r="GH124">
        <v>1.5979000000000001</v>
      </c>
      <c r="GI124">
        <v>2.35229</v>
      </c>
      <c r="GJ124">
        <v>1.64917</v>
      </c>
      <c r="GK124">
        <v>2.4572799999999999</v>
      </c>
      <c r="GL124">
        <v>25.552600000000002</v>
      </c>
      <c r="GM124">
        <v>14.263400000000001</v>
      </c>
      <c r="GN124">
        <v>19</v>
      </c>
      <c r="GO124">
        <v>451.71899999999999</v>
      </c>
      <c r="GP124">
        <v>638.63099999999997</v>
      </c>
      <c r="GQ124">
        <v>29.540600000000001</v>
      </c>
      <c r="GR124">
        <v>21.9863</v>
      </c>
      <c r="GS124">
        <v>30.0001</v>
      </c>
      <c r="GT124">
        <v>21.9269</v>
      </c>
      <c r="GU124">
        <v>21.9099</v>
      </c>
      <c r="GV124">
        <v>41.796999999999997</v>
      </c>
      <c r="GW124">
        <v>29.8766</v>
      </c>
      <c r="GX124">
        <v>100</v>
      </c>
      <c r="GY124">
        <v>29.4206</v>
      </c>
      <c r="GZ124">
        <v>915.33100000000002</v>
      </c>
      <c r="HA124">
        <v>12.344900000000001</v>
      </c>
      <c r="HB124">
        <v>101.307</v>
      </c>
      <c r="HC124">
        <v>101.294</v>
      </c>
    </row>
    <row r="125" spans="1:211" x14ac:dyDescent="0.2">
      <c r="A125">
        <v>109</v>
      </c>
      <c r="B125">
        <v>1736449921</v>
      </c>
      <c r="C125">
        <v>216</v>
      </c>
      <c r="D125" t="s">
        <v>565</v>
      </c>
      <c r="E125" t="s">
        <v>566</v>
      </c>
      <c r="F125">
        <v>2</v>
      </c>
      <c r="G125">
        <v>1736449919</v>
      </c>
      <c r="H125">
        <f t="shared" si="34"/>
        <v>2.718050856924112E-3</v>
      </c>
      <c r="I125">
        <f t="shared" si="35"/>
        <v>2.718050856924112</v>
      </c>
      <c r="J125">
        <f t="shared" si="36"/>
        <v>36.72664367756866</v>
      </c>
      <c r="K125">
        <f t="shared" si="37"/>
        <v>814.23</v>
      </c>
      <c r="L125">
        <f t="shared" si="38"/>
        <v>439.91697815955592</v>
      </c>
      <c r="M125">
        <f t="shared" si="39"/>
        <v>45.003518897451926</v>
      </c>
      <c r="N125">
        <f t="shared" si="40"/>
        <v>83.295751269190518</v>
      </c>
      <c r="O125">
        <f t="shared" si="41"/>
        <v>0.16798247819839052</v>
      </c>
      <c r="P125">
        <f t="shared" si="42"/>
        <v>3.5328797753576557</v>
      </c>
      <c r="Q125">
        <f t="shared" si="43"/>
        <v>0.16366801545967449</v>
      </c>
      <c r="R125">
        <f t="shared" si="44"/>
        <v>0.10267091730593894</v>
      </c>
      <c r="S125">
        <f t="shared" si="45"/>
        <v>190.43995499999997</v>
      </c>
      <c r="T125">
        <f t="shared" si="46"/>
        <v>25.371999274354906</v>
      </c>
      <c r="U125">
        <f t="shared" si="47"/>
        <v>25.371999274354906</v>
      </c>
      <c r="V125">
        <f t="shared" si="48"/>
        <v>3.2508844154119294</v>
      </c>
      <c r="W125">
        <f t="shared" si="49"/>
        <v>50.007201740238152</v>
      </c>
      <c r="X125">
        <f t="shared" si="50"/>
        <v>1.5921925106740327</v>
      </c>
      <c r="Y125">
        <f t="shared" si="51"/>
        <v>3.1839264251270425</v>
      </c>
      <c r="Z125">
        <f t="shared" si="52"/>
        <v>1.6586919047378967</v>
      </c>
      <c r="AA125">
        <f t="shared" si="53"/>
        <v>-119.86604279035335</v>
      </c>
      <c r="AB125">
        <f t="shared" si="54"/>
        <v>-66.586291001685723</v>
      </c>
      <c r="AC125">
        <f t="shared" si="55"/>
        <v>-3.9946432976865252</v>
      </c>
      <c r="AD125">
        <f t="shared" si="56"/>
        <v>-7.0220897256376702E-3</v>
      </c>
      <c r="AE125">
        <f t="shared" si="57"/>
        <v>63.897954279920924</v>
      </c>
      <c r="AF125">
        <f t="shared" si="58"/>
        <v>2.7144704164209892</v>
      </c>
      <c r="AG125">
        <f t="shared" si="59"/>
        <v>36.72664367756866</v>
      </c>
      <c r="AH125">
        <v>897.68132865688403</v>
      </c>
      <c r="AI125">
        <v>830.37349696969704</v>
      </c>
      <c r="AJ125">
        <v>3.2543330678295601</v>
      </c>
      <c r="AK125">
        <v>84.5062676990527</v>
      </c>
      <c r="AL125">
        <f t="shared" si="60"/>
        <v>2.718050856924112</v>
      </c>
      <c r="AM125">
        <v>12.3541495163982</v>
      </c>
      <c r="AN125">
        <v>15.565193006993001</v>
      </c>
      <c r="AO125">
        <v>2.7673168620899501E-5</v>
      </c>
      <c r="AP125">
        <v>123.873733639405</v>
      </c>
      <c r="AQ125">
        <v>37</v>
      </c>
      <c r="AR125">
        <v>7</v>
      </c>
      <c r="AS125">
        <f t="shared" si="61"/>
        <v>1</v>
      </c>
      <c r="AT125">
        <f t="shared" si="62"/>
        <v>0</v>
      </c>
      <c r="AU125">
        <f t="shared" si="63"/>
        <v>54348.502495668436</v>
      </c>
      <c r="AV125">
        <f t="shared" si="64"/>
        <v>1200</v>
      </c>
      <c r="AW125">
        <f t="shared" si="65"/>
        <v>1011.5999820000001</v>
      </c>
      <c r="AX125">
        <f t="shared" si="66"/>
        <v>0.84299998500000006</v>
      </c>
      <c r="AY125">
        <f t="shared" si="67"/>
        <v>0.15869996249999999</v>
      </c>
      <c r="AZ125">
        <v>6</v>
      </c>
      <c r="BA125">
        <v>0.5</v>
      </c>
      <c r="BB125" t="s">
        <v>345</v>
      </c>
      <c r="BC125">
        <v>2</v>
      </c>
      <c r="BD125" t="b">
        <v>1</v>
      </c>
      <c r="BE125">
        <v>1736449919</v>
      </c>
      <c r="BF125">
        <v>814.23</v>
      </c>
      <c r="BG125">
        <v>893.57050000000004</v>
      </c>
      <c r="BH125">
        <v>15.56395</v>
      </c>
      <c r="BI125">
        <v>12.35685</v>
      </c>
      <c r="BJ125">
        <v>813.65300000000002</v>
      </c>
      <c r="BK125">
        <v>15.50465</v>
      </c>
      <c r="BL125">
        <v>499.9325</v>
      </c>
      <c r="BM125">
        <v>102.2</v>
      </c>
      <c r="BN125">
        <v>0.10002735</v>
      </c>
      <c r="BO125">
        <v>25.022400000000001</v>
      </c>
      <c r="BP125">
        <v>24.701149999999998</v>
      </c>
      <c r="BQ125">
        <v>999.9</v>
      </c>
      <c r="BR125">
        <v>0</v>
      </c>
      <c r="BS125">
        <v>0</v>
      </c>
      <c r="BT125">
        <v>9990.31</v>
      </c>
      <c r="BU125">
        <v>385.03250000000003</v>
      </c>
      <c r="BV125">
        <v>127.657</v>
      </c>
      <c r="BW125">
        <v>-79.340149999999994</v>
      </c>
      <c r="BX125">
        <v>827.10299999999995</v>
      </c>
      <c r="BY125">
        <v>904.75</v>
      </c>
      <c r="BZ125">
        <v>3.20709</v>
      </c>
      <c r="CA125">
        <v>893.57050000000004</v>
      </c>
      <c r="CB125">
        <v>12.35685</v>
      </c>
      <c r="CC125">
        <v>1.590635</v>
      </c>
      <c r="CD125">
        <v>1.2628699999999999</v>
      </c>
      <c r="CE125">
        <v>13.86835</v>
      </c>
      <c r="CF125">
        <v>10.364100000000001</v>
      </c>
      <c r="CG125">
        <v>1200</v>
      </c>
      <c r="CH125">
        <v>0.90000049999999998</v>
      </c>
      <c r="CI125">
        <v>9.9999500000000005E-2</v>
      </c>
      <c r="CJ125">
        <v>20</v>
      </c>
      <c r="CK125">
        <v>23455.8</v>
      </c>
      <c r="CL125">
        <v>1736449596</v>
      </c>
      <c r="CM125" t="s">
        <v>346</v>
      </c>
      <c r="CN125">
        <v>1736449594</v>
      </c>
      <c r="CO125">
        <v>1736449596</v>
      </c>
      <c r="CP125">
        <v>2</v>
      </c>
      <c r="CQ125">
        <v>0.52600000000000002</v>
      </c>
      <c r="CR125">
        <v>-1.4999999999999999E-2</v>
      </c>
      <c r="CS125">
        <v>0.63</v>
      </c>
      <c r="CT125">
        <v>3.9E-2</v>
      </c>
      <c r="CU125">
        <v>200</v>
      </c>
      <c r="CV125">
        <v>13</v>
      </c>
      <c r="CW125">
        <v>0.21</v>
      </c>
      <c r="CX125">
        <v>0.03</v>
      </c>
      <c r="CY125">
        <v>-77.562809999999999</v>
      </c>
      <c r="CZ125">
        <v>-9.4503789473683408</v>
      </c>
      <c r="DA125">
        <v>1.04194636613407</v>
      </c>
      <c r="DB125">
        <v>0</v>
      </c>
      <c r="DC125">
        <v>3.1955475</v>
      </c>
      <c r="DD125">
        <v>7.0087669172934797E-2</v>
      </c>
      <c r="DE125">
        <v>6.8617992356232701E-3</v>
      </c>
      <c r="DF125">
        <v>1</v>
      </c>
      <c r="DG125">
        <v>1</v>
      </c>
      <c r="DH125">
        <v>2</v>
      </c>
      <c r="DI125" t="s">
        <v>347</v>
      </c>
      <c r="DJ125">
        <v>3.1193499999999998</v>
      </c>
      <c r="DK125">
        <v>2.8014000000000001</v>
      </c>
      <c r="DL125">
        <v>0.161796</v>
      </c>
      <c r="DM125">
        <v>0.17363500000000001</v>
      </c>
      <c r="DN125">
        <v>8.7031399999999995E-2</v>
      </c>
      <c r="DO125">
        <v>7.4159100000000006E-2</v>
      </c>
      <c r="DP125">
        <v>23375.3</v>
      </c>
      <c r="DQ125">
        <v>21297.599999999999</v>
      </c>
      <c r="DR125">
        <v>26678.400000000001</v>
      </c>
      <c r="DS125">
        <v>24112.799999999999</v>
      </c>
      <c r="DT125">
        <v>33666.300000000003</v>
      </c>
      <c r="DU125">
        <v>32518.1</v>
      </c>
      <c r="DV125">
        <v>40337.699999999997</v>
      </c>
      <c r="DW125">
        <v>38122</v>
      </c>
      <c r="DX125">
        <v>2.0117799999999999</v>
      </c>
      <c r="DY125">
        <v>2.2632699999999999</v>
      </c>
      <c r="DZ125">
        <v>0.142232</v>
      </c>
      <c r="EA125">
        <v>0</v>
      </c>
      <c r="EB125">
        <v>22.372299999999999</v>
      </c>
      <c r="EC125">
        <v>999.9</v>
      </c>
      <c r="ED125">
        <v>64.918999999999997</v>
      </c>
      <c r="EE125">
        <v>22.094000000000001</v>
      </c>
      <c r="EF125">
        <v>16.952300000000001</v>
      </c>
      <c r="EG125">
        <v>64.174800000000005</v>
      </c>
      <c r="EH125">
        <v>26.774799999999999</v>
      </c>
      <c r="EI125">
        <v>1</v>
      </c>
      <c r="EJ125">
        <v>-0.40871400000000002</v>
      </c>
      <c r="EK125">
        <v>-3.89114</v>
      </c>
      <c r="EL125">
        <v>20.242000000000001</v>
      </c>
      <c r="EM125">
        <v>5.26281</v>
      </c>
      <c r="EN125">
        <v>12.007099999999999</v>
      </c>
      <c r="EO125">
        <v>4.9996499999999999</v>
      </c>
      <c r="EP125">
        <v>3.2869299999999999</v>
      </c>
      <c r="EQ125">
        <v>9999</v>
      </c>
      <c r="ER125">
        <v>9999</v>
      </c>
      <c r="ES125">
        <v>999.9</v>
      </c>
      <c r="ET125">
        <v>9999</v>
      </c>
      <c r="EU125">
        <v>1.8721699999999999</v>
      </c>
      <c r="EV125">
        <v>1.87303</v>
      </c>
      <c r="EW125">
        <v>1.86924</v>
      </c>
      <c r="EX125">
        <v>1.87497</v>
      </c>
      <c r="EY125">
        <v>1.87531</v>
      </c>
      <c r="EZ125">
        <v>1.8737699999999999</v>
      </c>
      <c r="FA125">
        <v>1.87225</v>
      </c>
      <c r="FB125">
        <v>1.87134</v>
      </c>
      <c r="FC125">
        <v>5</v>
      </c>
      <c r="FD125">
        <v>0</v>
      </c>
      <c r="FE125">
        <v>0</v>
      </c>
      <c r="FF125">
        <v>0</v>
      </c>
      <c r="FG125" t="s">
        <v>348</v>
      </c>
      <c r="FH125" t="s">
        <v>349</v>
      </c>
      <c r="FI125" t="s">
        <v>350</v>
      </c>
      <c r="FJ125" t="s">
        <v>350</v>
      </c>
      <c r="FK125" t="s">
        <v>350</v>
      </c>
      <c r="FL125" t="s">
        <v>350</v>
      </c>
      <c r="FM125">
        <v>0</v>
      </c>
      <c r="FN125">
        <v>100</v>
      </c>
      <c r="FO125">
        <v>100</v>
      </c>
      <c r="FP125">
        <v>0.57099999999999995</v>
      </c>
      <c r="FQ125">
        <v>5.9200000000000003E-2</v>
      </c>
      <c r="FR125">
        <v>0.34321388301456301</v>
      </c>
      <c r="FS125">
        <v>1.93526017593624E-3</v>
      </c>
      <c r="FT125">
        <v>-2.6352868309754201E-6</v>
      </c>
      <c r="FU125">
        <v>7.4988703689445403E-10</v>
      </c>
      <c r="FV125">
        <v>5.9295258707654903E-2</v>
      </c>
      <c r="FW125">
        <v>0</v>
      </c>
      <c r="FX125">
        <v>0</v>
      </c>
      <c r="FY125">
        <v>0</v>
      </c>
      <c r="FZ125">
        <v>1</v>
      </c>
      <c r="GA125">
        <v>1999</v>
      </c>
      <c r="GB125">
        <v>0</v>
      </c>
      <c r="GC125">
        <v>14</v>
      </c>
      <c r="GD125">
        <v>5.5</v>
      </c>
      <c r="GE125">
        <v>5.4</v>
      </c>
      <c r="GF125">
        <v>2.0959500000000002</v>
      </c>
      <c r="GG125">
        <v>2.4706999999999999</v>
      </c>
      <c r="GH125">
        <v>1.5979000000000001</v>
      </c>
      <c r="GI125">
        <v>2.35229</v>
      </c>
      <c r="GJ125">
        <v>1.64917</v>
      </c>
      <c r="GK125">
        <v>2.4352999999999998</v>
      </c>
      <c r="GL125">
        <v>25.552600000000002</v>
      </c>
      <c r="GM125">
        <v>14.263400000000001</v>
      </c>
      <c r="GN125">
        <v>19</v>
      </c>
      <c r="GO125">
        <v>451.88900000000001</v>
      </c>
      <c r="GP125">
        <v>638.52</v>
      </c>
      <c r="GQ125">
        <v>29.534500000000001</v>
      </c>
      <c r="GR125">
        <v>21.987200000000001</v>
      </c>
      <c r="GS125">
        <v>30</v>
      </c>
      <c r="GT125">
        <v>21.927800000000001</v>
      </c>
      <c r="GU125">
        <v>21.910799999999998</v>
      </c>
      <c r="GV125">
        <v>42.052799999999998</v>
      </c>
      <c r="GW125">
        <v>29.8766</v>
      </c>
      <c r="GX125">
        <v>100</v>
      </c>
      <c r="GY125">
        <v>29.4206</v>
      </c>
      <c r="GZ125">
        <v>922.08799999999997</v>
      </c>
      <c r="HA125">
        <v>12.344900000000001</v>
      </c>
      <c r="HB125">
        <v>101.30800000000001</v>
      </c>
      <c r="HC125">
        <v>101.295</v>
      </c>
    </row>
    <row r="126" spans="1:211" x14ac:dyDescent="0.2">
      <c r="A126">
        <v>110</v>
      </c>
      <c r="B126">
        <v>1736449923</v>
      </c>
      <c r="C126">
        <v>218</v>
      </c>
      <c r="D126" t="s">
        <v>567</v>
      </c>
      <c r="E126" t="s">
        <v>568</v>
      </c>
      <c r="F126">
        <v>2</v>
      </c>
      <c r="G126">
        <v>1736449922</v>
      </c>
      <c r="H126">
        <f t="shared" si="34"/>
        <v>2.7228001601935607E-3</v>
      </c>
      <c r="I126">
        <f t="shared" si="35"/>
        <v>2.7228001601935605</v>
      </c>
      <c r="J126">
        <f t="shared" si="36"/>
        <v>36.870786082656473</v>
      </c>
      <c r="K126">
        <f t="shared" si="37"/>
        <v>823.88499999999999</v>
      </c>
      <c r="L126">
        <f t="shared" si="38"/>
        <v>448.08338632942775</v>
      </c>
      <c r="M126">
        <f t="shared" si="39"/>
        <v>45.839998204210083</v>
      </c>
      <c r="N126">
        <f t="shared" si="40"/>
        <v>84.285398817954999</v>
      </c>
      <c r="O126">
        <f t="shared" si="41"/>
        <v>0.16806127056089953</v>
      </c>
      <c r="P126">
        <f t="shared" si="42"/>
        <v>3.536406102657883</v>
      </c>
      <c r="Q126">
        <f t="shared" si="43"/>
        <v>0.16374700258789651</v>
      </c>
      <c r="R126">
        <f t="shared" si="44"/>
        <v>0.1027202719239115</v>
      </c>
      <c r="S126">
        <f t="shared" si="45"/>
        <v>190.43834157659521</v>
      </c>
      <c r="T126">
        <f t="shared" si="46"/>
        <v>25.387122560106846</v>
      </c>
      <c r="U126">
        <f t="shared" si="47"/>
        <v>25.387122560106846</v>
      </c>
      <c r="V126">
        <f t="shared" si="48"/>
        <v>3.253808497892333</v>
      </c>
      <c r="W126">
        <f t="shared" si="49"/>
        <v>49.983750762776125</v>
      </c>
      <c r="X126">
        <f t="shared" si="50"/>
        <v>1.5930117871227998</v>
      </c>
      <c r="Y126">
        <f t="shared" si="51"/>
        <v>3.1870593199043133</v>
      </c>
      <c r="Z126">
        <f t="shared" si="52"/>
        <v>1.6607967107695332</v>
      </c>
      <c r="AA126">
        <f t="shared" si="53"/>
        <v>-120.07548706453603</v>
      </c>
      <c r="AB126">
        <f t="shared" si="54"/>
        <v>-66.390276716805005</v>
      </c>
      <c r="AC126">
        <f t="shared" si="55"/>
        <v>-3.9795454379169133</v>
      </c>
      <c r="AD126">
        <f t="shared" si="56"/>
        <v>-6.9676426627580668E-3</v>
      </c>
      <c r="AE126">
        <f t="shared" si="57"/>
        <v>64.362930339044766</v>
      </c>
      <c r="AF126">
        <f t="shared" si="58"/>
        <v>2.719750089662861</v>
      </c>
      <c r="AG126">
        <f t="shared" si="59"/>
        <v>36.870786082656473</v>
      </c>
      <c r="AH126">
        <v>904.51656230396998</v>
      </c>
      <c r="AI126">
        <v>836.92981818181795</v>
      </c>
      <c r="AJ126">
        <v>3.2717780927440101</v>
      </c>
      <c r="AK126">
        <v>84.5062676990527</v>
      </c>
      <c r="AL126">
        <f t="shared" si="60"/>
        <v>2.7228001601935605</v>
      </c>
      <c r="AM126">
        <v>12.3557757380122</v>
      </c>
      <c r="AN126">
        <v>15.571576923076901</v>
      </c>
      <c r="AO126">
        <v>2.9529274522791101E-5</v>
      </c>
      <c r="AP126">
        <v>123.873733639405</v>
      </c>
      <c r="AQ126">
        <v>36</v>
      </c>
      <c r="AR126">
        <v>7</v>
      </c>
      <c r="AS126">
        <f t="shared" si="61"/>
        <v>1</v>
      </c>
      <c r="AT126">
        <f t="shared" si="62"/>
        <v>0</v>
      </c>
      <c r="AU126">
        <f t="shared" si="63"/>
        <v>54423.205676608908</v>
      </c>
      <c r="AV126">
        <f t="shared" si="64"/>
        <v>1199.99</v>
      </c>
      <c r="AW126">
        <f t="shared" si="65"/>
        <v>1011.59191559712</v>
      </c>
      <c r="AX126">
        <f t="shared" si="66"/>
        <v>0.84300028799999993</v>
      </c>
      <c r="AY126">
        <f t="shared" si="67"/>
        <v>0.15869994048</v>
      </c>
      <c r="AZ126">
        <v>6</v>
      </c>
      <c r="BA126">
        <v>0.5</v>
      </c>
      <c r="BB126" t="s">
        <v>345</v>
      </c>
      <c r="BC126">
        <v>2</v>
      </c>
      <c r="BD126" t="b">
        <v>1</v>
      </c>
      <c r="BE126">
        <v>1736449922</v>
      </c>
      <c r="BF126">
        <v>823.88499999999999</v>
      </c>
      <c r="BG126">
        <v>903.8</v>
      </c>
      <c r="BH126">
        <v>15.5716</v>
      </c>
      <c r="BI126">
        <v>12.3591</v>
      </c>
      <c r="BJ126">
        <v>823.31600000000003</v>
      </c>
      <c r="BK126">
        <v>15.5123</v>
      </c>
      <c r="BL126">
        <v>500.05900000000003</v>
      </c>
      <c r="BM126">
        <v>102.202</v>
      </c>
      <c r="BN126">
        <v>0.100383</v>
      </c>
      <c r="BO126">
        <v>25.038900000000002</v>
      </c>
      <c r="BP126">
        <v>24.713899999999999</v>
      </c>
      <c r="BQ126">
        <v>999.9</v>
      </c>
      <c r="BR126">
        <v>0</v>
      </c>
      <c r="BS126">
        <v>0</v>
      </c>
      <c r="BT126">
        <v>10005</v>
      </c>
      <c r="BU126">
        <v>385.07600000000002</v>
      </c>
      <c r="BV126">
        <v>127.65900000000001</v>
      </c>
      <c r="BW126">
        <v>-79.914900000000003</v>
      </c>
      <c r="BX126">
        <v>836.91700000000003</v>
      </c>
      <c r="BY126">
        <v>915.11</v>
      </c>
      <c r="BZ126">
        <v>3.2124999999999999</v>
      </c>
      <c r="CA126">
        <v>903.8</v>
      </c>
      <c r="CB126">
        <v>12.3591</v>
      </c>
      <c r="CC126">
        <v>1.59145</v>
      </c>
      <c r="CD126">
        <v>1.2631300000000001</v>
      </c>
      <c r="CE126">
        <v>13.876300000000001</v>
      </c>
      <c r="CF126">
        <v>10.367100000000001</v>
      </c>
      <c r="CG126">
        <v>1199.99</v>
      </c>
      <c r="CH126">
        <v>0.90000199999999997</v>
      </c>
      <c r="CI126">
        <v>9.9998400000000001E-2</v>
      </c>
      <c r="CJ126">
        <v>20</v>
      </c>
      <c r="CK126">
        <v>23455.7</v>
      </c>
      <c r="CL126">
        <v>1736449596</v>
      </c>
      <c r="CM126" t="s">
        <v>346</v>
      </c>
      <c r="CN126">
        <v>1736449594</v>
      </c>
      <c r="CO126">
        <v>1736449596</v>
      </c>
      <c r="CP126">
        <v>2</v>
      </c>
      <c r="CQ126">
        <v>0.52600000000000002</v>
      </c>
      <c r="CR126">
        <v>-1.4999999999999999E-2</v>
      </c>
      <c r="CS126">
        <v>0.63</v>
      </c>
      <c r="CT126">
        <v>3.9E-2</v>
      </c>
      <c r="CU126">
        <v>200</v>
      </c>
      <c r="CV126">
        <v>13</v>
      </c>
      <c r="CW126">
        <v>0.21</v>
      </c>
      <c r="CX126">
        <v>0.03</v>
      </c>
      <c r="CY126">
        <v>-77.791574999999995</v>
      </c>
      <c r="CZ126">
        <v>-12.1774691729323</v>
      </c>
      <c r="DA126">
        <v>1.1931625018726499</v>
      </c>
      <c r="DB126">
        <v>0</v>
      </c>
      <c r="DC126">
        <v>3.1977985000000002</v>
      </c>
      <c r="DD126">
        <v>7.5244060150373895E-2</v>
      </c>
      <c r="DE126">
        <v>7.3106089178672298E-3</v>
      </c>
      <c r="DF126">
        <v>1</v>
      </c>
      <c r="DG126">
        <v>1</v>
      </c>
      <c r="DH126">
        <v>2</v>
      </c>
      <c r="DI126" t="s">
        <v>347</v>
      </c>
      <c r="DJ126">
        <v>3.1191900000000001</v>
      </c>
      <c r="DK126">
        <v>2.80084</v>
      </c>
      <c r="DL126">
        <v>0.16264700000000001</v>
      </c>
      <c r="DM126">
        <v>0.17448900000000001</v>
      </c>
      <c r="DN126">
        <v>8.7046600000000002E-2</v>
      </c>
      <c r="DO126">
        <v>7.41565E-2</v>
      </c>
      <c r="DP126">
        <v>23351.7</v>
      </c>
      <c r="DQ126">
        <v>21275.7</v>
      </c>
      <c r="DR126">
        <v>26678.5</v>
      </c>
      <c r="DS126">
        <v>24112.9</v>
      </c>
      <c r="DT126">
        <v>33666.1</v>
      </c>
      <c r="DU126">
        <v>32518.2</v>
      </c>
      <c r="DV126">
        <v>40338</v>
      </c>
      <c r="DW126">
        <v>38121.9</v>
      </c>
      <c r="DX126">
        <v>2.0119799999999999</v>
      </c>
      <c r="DY126">
        <v>2.2631999999999999</v>
      </c>
      <c r="DZ126">
        <v>0.142455</v>
      </c>
      <c r="EA126">
        <v>0</v>
      </c>
      <c r="EB126">
        <v>22.374700000000001</v>
      </c>
      <c r="EC126">
        <v>999.9</v>
      </c>
      <c r="ED126">
        <v>64.918999999999997</v>
      </c>
      <c r="EE126">
        <v>22.094000000000001</v>
      </c>
      <c r="EF126">
        <v>16.950800000000001</v>
      </c>
      <c r="EG126">
        <v>63.944800000000001</v>
      </c>
      <c r="EH126">
        <v>26.678699999999999</v>
      </c>
      <c r="EI126">
        <v>1</v>
      </c>
      <c r="EJ126">
        <v>-0.40904699999999999</v>
      </c>
      <c r="EK126">
        <v>-3.71061</v>
      </c>
      <c r="EL126">
        <v>20.247699999999998</v>
      </c>
      <c r="EM126">
        <v>5.26281</v>
      </c>
      <c r="EN126">
        <v>12.005800000000001</v>
      </c>
      <c r="EO126">
        <v>4.9997999999999996</v>
      </c>
      <c r="EP126">
        <v>3.28695</v>
      </c>
      <c r="EQ126">
        <v>9999</v>
      </c>
      <c r="ER126">
        <v>9999</v>
      </c>
      <c r="ES126">
        <v>999.9</v>
      </c>
      <c r="ET126">
        <v>9999</v>
      </c>
      <c r="EU126">
        <v>1.8722099999999999</v>
      </c>
      <c r="EV126">
        <v>1.87304</v>
      </c>
      <c r="EW126">
        <v>1.8692299999999999</v>
      </c>
      <c r="EX126">
        <v>1.87497</v>
      </c>
      <c r="EY126">
        <v>1.87531</v>
      </c>
      <c r="EZ126">
        <v>1.87375</v>
      </c>
      <c r="FA126">
        <v>1.87225</v>
      </c>
      <c r="FB126">
        <v>1.87134</v>
      </c>
      <c r="FC126">
        <v>5</v>
      </c>
      <c r="FD126">
        <v>0</v>
      </c>
      <c r="FE126">
        <v>0</v>
      </c>
      <c r="FF126">
        <v>0</v>
      </c>
      <c r="FG126" t="s">
        <v>348</v>
      </c>
      <c r="FH126" t="s">
        <v>349</v>
      </c>
      <c r="FI126" t="s">
        <v>350</v>
      </c>
      <c r="FJ126" t="s">
        <v>350</v>
      </c>
      <c r="FK126" t="s">
        <v>350</v>
      </c>
      <c r="FL126" t="s">
        <v>350</v>
      </c>
      <c r="FM126">
        <v>0</v>
      </c>
      <c r="FN126">
        <v>100</v>
      </c>
      <c r="FO126">
        <v>100</v>
      </c>
      <c r="FP126">
        <v>0.56599999999999995</v>
      </c>
      <c r="FQ126">
        <v>5.9299999999999999E-2</v>
      </c>
      <c r="FR126">
        <v>0.34321388301456301</v>
      </c>
      <c r="FS126">
        <v>1.93526017593624E-3</v>
      </c>
      <c r="FT126">
        <v>-2.6352868309754201E-6</v>
      </c>
      <c r="FU126">
        <v>7.4988703689445403E-10</v>
      </c>
      <c r="FV126">
        <v>5.9295258707654903E-2</v>
      </c>
      <c r="FW126">
        <v>0</v>
      </c>
      <c r="FX126">
        <v>0</v>
      </c>
      <c r="FY126">
        <v>0</v>
      </c>
      <c r="FZ126">
        <v>1</v>
      </c>
      <c r="GA126">
        <v>1999</v>
      </c>
      <c r="GB126">
        <v>0</v>
      </c>
      <c r="GC126">
        <v>14</v>
      </c>
      <c r="GD126">
        <v>5.5</v>
      </c>
      <c r="GE126">
        <v>5.5</v>
      </c>
      <c r="GF126">
        <v>2.1081500000000002</v>
      </c>
      <c r="GG126">
        <v>2.48169</v>
      </c>
      <c r="GH126">
        <v>1.5979000000000001</v>
      </c>
      <c r="GI126">
        <v>2.35229</v>
      </c>
      <c r="GJ126">
        <v>1.64917</v>
      </c>
      <c r="GK126">
        <v>2.2985799999999998</v>
      </c>
      <c r="GL126">
        <v>25.5731</v>
      </c>
      <c r="GM126">
        <v>14.2546</v>
      </c>
      <c r="GN126">
        <v>19</v>
      </c>
      <c r="GO126">
        <v>452.012</v>
      </c>
      <c r="GP126">
        <v>638.46799999999996</v>
      </c>
      <c r="GQ126">
        <v>29.491199999999999</v>
      </c>
      <c r="GR126">
        <v>21.987300000000001</v>
      </c>
      <c r="GS126">
        <v>29.9999</v>
      </c>
      <c r="GT126">
        <v>21.9284</v>
      </c>
      <c r="GU126">
        <v>21.9114</v>
      </c>
      <c r="GV126">
        <v>42.305500000000002</v>
      </c>
      <c r="GW126">
        <v>29.8766</v>
      </c>
      <c r="GX126">
        <v>100</v>
      </c>
      <c r="GY126">
        <v>29.4206</v>
      </c>
      <c r="GZ126">
        <v>928.80499999999995</v>
      </c>
      <c r="HA126">
        <v>12.344900000000001</v>
      </c>
      <c r="HB126">
        <v>101.309</v>
      </c>
      <c r="HC126">
        <v>101.295</v>
      </c>
    </row>
    <row r="127" spans="1:211" x14ac:dyDescent="0.2">
      <c r="A127">
        <v>111</v>
      </c>
      <c r="B127">
        <v>1736449925</v>
      </c>
      <c r="C127">
        <v>220</v>
      </c>
      <c r="D127" t="s">
        <v>569</v>
      </c>
      <c r="E127" t="s">
        <v>570</v>
      </c>
      <c r="F127">
        <v>2</v>
      </c>
      <c r="G127">
        <v>1736449923</v>
      </c>
      <c r="H127">
        <f t="shared" si="34"/>
        <v>2.7248233204850984E-3</v>
      </c>
      <c r="I127">
        <f t="shared" si="35"/>
        <v>2.7248233204850982</v>
      </c>
      <c r="J127">
        <f t="shared" si="36"/>
        <v>36.89943982037456</v>
      </c>
      <c r="K127">
        <f t="shared" si="37"/>
        <v>827.15099999999995</v>
      </c>
      <c r="L127">
        <f t="shared" si="38"/>
        <v>451.16762178171825</v>
      </c>
      <c r="M127">
        <f t="shared" si="39"/>
        <v>46.155882421307041</v>
      </c>
      <c r="N127">
        <f t="shared" si="40"/>
        <v>84.620177640179989</v>
      </c>
      <c r="O127">
        <f t="shared" si="41"/>
        <v>0.16814750441946807</v>
      </c>
      <c r="P127">
        <f t="shared" si="42"/>
        <v>3.5386542421218827</v>
      </c>
      <c r="Q127">
        <f t="shared" si="43"/>
        <v>0.16383153701204495</v>
      </c>
      <c r="R127">
        <f t="shared" si="44"/>
        <v>0.10277325609261811</v>
      </c>
      <c r="S127">
        <f t="shared" si="45"/>
        <v>190.43837728829757</v>
      </c>
      <c r="T127">
        <f t="shared" si="46"/>
        <v>25.39017197230422</v>
      </c>
      <c r="U127">
        <f t="shared" si="47"/>
        <v>25.39017197230422</v>
      </c>
      <c r="V127">
        <f t="shared" si="48"/>
        <v>3.2543983790741087</v>
      </c>
      <c r="W127">
        <f t="shared" si="49"/>
        <v>49.979216297822234</v>
      </c>
      <c r="X127">
        <f t="shared" si="50"/>
        <v>1.59321857373</v>
      </c>
      <c r="Y127">
        <f t="shared" si="51"/>
        <v>3.1877622174708291</v>
      </c>
      <c r="Z127">
        <f t="shared" si="52"/>
        <v>1.6611798053441087</v>
      </c>
      <c r="AA127">
        <f t="shared" si="53"/>
        <v>-120.16470843339285</v>
      </c>
      <c r="AB127">
        <f t="shared" si="54"/>
        <v>-66.308365389784953</v>
      </c>
      <c r="AC127">
        <f t="shared" si="55"/>
        <v>-3.9722452588541022</v>
      </c>
      <c r="AD127">
        <f t="shared" si="56"/>
        <v>-6.9417937343416725E-3</v>
      </c>
      <c r="AE127">
        <f t="shared" si="57"/>
        <v>64.440576388462233</v>
      </c>
      <c r="AF127">
        <f t="shared" si="58"/>
        <v>2.7216405482447561</v>
      </c>
      <c r="AG127">
        <f t="shared" si="59"/>
        <v>36.89943982037456</v>
      </c>
      <c r="AH127">
        <v>911.33086354729699</v>
      </c>
      <c r="AI127">
        <v>843.54881212121199</v>
      </c>
      <c r="AJ127">
        <v>3.29400150435329</v>
      </c>
      <c r="AK127">
        <v>84.5062676990527</v>
      </c>
      <c r="AL127">
        <f t="shared" si="60"/>
        <v>2.7248233204850982</v>
      </c>
      <c r="AM127">
        <v>12.3574067847769</v>
      </c>
      <c r="AN127">
        <v>15.5758391608392</v>
      </c>
      <c r="AO127">
        <v>3.1303162503207703E-5</v>
      </c>
      <c r="AP127">
        <v>123.873733639405</v>
      </c>
      <c r="AQ127">
        <v>36</v>
      </c>
      <c r="AR127">
        <v>7</v>
      </c>
      <c r="AS127">
        <f t="shared" si="61"/>
        <v>1</v>
      </c>
      <c r="AT127">
        <f t="shared" si="62"/>
        <v>0</v>
      </c>
      <c r="AU127">
        <f t="shared" si="63"/>
        <v>54472.091872605808</v>
      </c>
      <c r="AV127">
        <f t="shared" si="64"/>
        <v>1199.99</v>
      </c>
      <c r="AW127">
        <f t="shared" si="65"/>
        <v>1011.5917427985601</v>
      </c>
      <c r="AX127">
        <f t="shared" si="66"/>
        <v>0.84300014400000001</v>
      </c>
      <c r="AY127">
        <f t="shared" si="67"/>
        <v>0.15869997023999999</v>
      </c>
      <c r="AZ127">
        <v>6</v>
      </c>
      <c r="BA127">
        <v>0.5</v>
      </c>
      <c r="BB127" t="s">
        <v>345</v>
      </c>
      <c r="BC127">
        <v>2</v>
      </c>
      <c r="BD127" t="b">
        <v>1</v>
      </c>
      <c r="BE127">
        <v>1736449923</v>
      </c>
      <c r="BF127">
        <v>827.15099999999995</v>
      </c>
      <c r="BG127">
        <v>907.17849999999999</v>
      </c>
      <c r="BH127">
        <v>15.573499999999999</v>
      </c>
      <c r="BI127">
        <v>12.358499999999999</v>
      </c>
      <c r="BJ127">
        <v>826.58500000000004</v>
      </c>
      <c r="BK127">
        <v>15.514200000000001</v>
      </c>
      <c r="BL127">
        <v>500.01650000000001</v>
      </c>
      <c r="BM127">
        <v>102.203</v>
      </c>
      <c r="BN127">
        <v>0.10018000000000001</v>
      </c>
      <c r="BO127">
        <v>25.0426</v>
      </c>
      <c r="BP127">
        <v>24.71725</v>
      </c>
      <c r="BQ127">
        <v>999.9</v>
      </c>
      <c r="BR127">
        <v>0</v>
      </c>
      <c r="BS127">
        <v>0</v>
      </c>
      <c r="BT127">
        <v>10014.4</v>
      </c>
      <c r="BU127">
        <v>385.11649999999997</v>
      </c>
      <c r="BV127">
        <v>127.6695</v>
      </c>
      <c r="BW127">
        <v>-80.027649999999994</v>
      </c>
      <c r="BX127">
        <v>840.23599999999999</v>
      </c>
      <c r="BY127">
        <v>918.53</v>
      </c>
      <c r="BZ127">
        <v>3.2150400000000001</v>
      </c>
      <c r="CA127">
        <v>907.17849999999999</v>
      </c>
      <c r="CB127">
        <v>12.358499999999999</v>
      </c>
      <c r="CC127">
        <v>1.591655</v>
      </c>
      <c r="CD127">
        <v>1.2630749999999999</v>
      </c>
      <c r="CE127">
        <v>13.878299999999999</v>
      </c>
      <c r="CF127">
        <v>10.36645</v>
      </c>
      <c r="CG127">
        <v>1199.99</v>
      </c>
      <c r="CH127">
        <v>0.90000100000000005</v>
      </c>
      <c r="CI127">
        <v>9.9999199999999996E-2</v>
      </c>
      <c r="CJ127">
        <v>20</v>
      </c>
      <c r="CK127">
        <v>23455.65</v>
      </c>
      <c r="CL127">
        <v>1736449596</v>
      </c>
      <c r="CM127" t="s">
        <v>346</v>
      </c>
      <c r="CN127">
        <v>1736449594</v>
      </c>
      <c r="CO127">
        <v>1736449596</v>
      </c>
      <c r="CP127">
        <v>2</v>
      </c>
      <c r="CQ127">
        <v>0.52600000000000002</v>
      </c>
      <c r="CR127">
        <v>-1.4999999999999999E-2</v>
      </c>
      <c r="CS127">
        <v>0.63</v>
      </c>
      <c r="CT127">
        <v>3.9E-2</v>
      </c>
      <c r="CU127">
        <v>200</v>
      </c>
      <c r="CV127">
        <v>13</v>
      </c>
      <c r="CW127">
        <v>0.21</v>
      </c>
      <c r="CX127">
        <v>0.03</v>
      </c>
      <c r="CY127">
        <v>-78.142200000000003</v>
      </c>
      <c r="CZ127">
        <v>-13.056108270676701</v>
      </c>
      <c r="DA127">
        <v>1.2600103011483701</v>
      </c>
      <c r="DB127">
        <v>0</v>
      </c>
      <c r="DC127">
        <v>3.200421</v>
      </c>
      <c r="DD127">
        <v>8.0689624060151094E-2</v>
      </c>
      <c r="DE127">
        <v>7.8346243687875908E-3</v>
      </c>
      <c r="DF127">
        <v>1</v>
      </c>
      <c r="DG127">
        <v>1</v>
      </c>
      <c r="DH127">
        <v>2</v>
      </c>
      <c r="DI127" t="s">
        <v>347</v>
      </c>
      <c r="DJ127">
        <v>3.1192299999999999</v>
      </c>
      <c r="DK127">
        <v>2.8003200000000001</v>
      </c>
      <c r="DL127">
        <v>0.163497</v>
      </c>
      <c r="DM127">
        <v>0.17532500000000001</v>
      </c>
      <c r="DN127">
        <v>8.7066099999999993E-2</v>
      </c>
      <c r="DO127">
        <v>7.41565E-2</v>
      </c>
      <c r="DP127">
        <v>23328.1</v>
      </c>
      <c r="DQ127">
        <v>21254.2</v>
      </c>
      <c r="DR127">
        <v>26678.6</v>
      </c>
      <c r="DS127">
        <v>24112.9</v>
      </c>
      <c r="DT127">
        <v>33665.800000000003</v>
      </c>
      <c r="DU127">
        <v>32518.2</v>
      </c>
      <c r="DV127">
        <v>40338.400000000001</v>
      </c>
      <c r="DW127">
        <v>38121.800000000003</v>
      </c>
      <c r="DX127">
        <v>2.0120499999999999</v>
      </c>
      <c r="DY127">
        <v>2.2629700000000001</v>
      </c>
      <c r="DZ127">
        <v>0.142515</v>
      </c>
      <c r="EA127">
        <v>0</v>
      </c>
      <c r="EB127">
        <v>22.377300000000002</v>
      </c>
      <c r="EC127">
        <v>999.9</v>
      </c>
      <c r="ED127">
        <v>64.918999999999997</v>
      </c>
      <c r="EE127">
        <v>22.094000000000001</v>
      </c>
      <c r="EF127">
        <v>16.951699999999999</v>
      </c>
      <c r="EG127">
        <v>63.8048</v>
      </c>
      <c r="EH127">
        <v>26.3902</v>
      </c>
      <c r="EI127">
        <v>1</v>
      </c>
      <c r="EJ127">
        <v>-0.409113</v>
      </c>
      <c r="EK127">
        <v>-3.82666</v>
      </c>
      <c r="EL127">
        <v>20.2441</v>
      </c>
      <c r="EM127">
        <v>5.2620699999999996</v>
      </c>
      <c r="EN127">
        <v>12.0052</v>
      </c>
      <c r="EO127">
        <v>4.9997999999999996</v>
      </c>
      <c r="EP127">
        <v>3.2869299999999999</v>
      </c>
      <c r="EQ127">
        <v>9999</v>
      </c>
      <c r="ER127">
        <v>9999</v>
      </c>
      <c r="ES127">
        <v>999.9</v>
      </c>
      <c r="ET127">
        <v>9999</v>
      </c>
      <c r="EU127">
        <v>1.8722000000000001</v>
      </c>
      <c r="EV127">
        <v>1.87304</v>
      </c>
      <c r="EW127">
        <v>1.86924</v>
      </c>
      <c r="EX127">
        <v>1.87496</v>
      </c>
      <c r="EY127">
        <v>1.87531</v>
      </c>
      <c r="EZ127">
        <v>1.8737600000000001</v>
      </c>
      <c r="FA127">
        <v>1.87225</v>
      </c>
      <c r="FB127">
        <v>1.87134</v>
      </c>
      <c r="FC127">
        <v>5</v>
      </c>
      <c r="FD127">
        <v>0</v>
      </c>
      <c r="FE127">
        <v>0</v>
      </c>
      <c r="FF127">
        <v>0</v>
      </c>
      <c r="FG127" t="s">
        <v>348</v>
      </c>
      <c r="FH127" t="s">
        <v>349</v>
      </c>
      <c r="FI127" t="s">
        <v>350</v>
      </c>
      <c r="FJ127" t="s">
        <v>350</v>
      </c>
      <c r="FK127" t="s">
        <v>350</v>
      </c>
      <c r="FL127" t="s">
        <v>350</v>
      </c>
      <c r="FM127">
        <v>0</v>
      </c>
      <c r="FN127">
        <v>100</v>
      </c>
      <c r="FO127">
        <v>100</v>
      </c>
      <c r="FP127">
        <v>0.56000000000000005</v>
      </c>
      <c r="FQ127">
        <v>5.9299999999999999E-2</v>
      </c>
      <c r="FR127">
        <v>0.34321388301456301</v>
      </c>
      <c r="FS127">
        <v>1.93526017593624E-3</v>
      </c>
      <c r="FT127">
        <v>-2.6352868309754201E-6</v>
      </c>
      <c r="FU127">
        <v>7.4988703689445403E-10</v>
      </c>
      <c r="FV127">
        <v>5.9295258707654903E-2</v>
      </c>
      <c r="FW127">
        <v>0</v>
      </c>
      <c r="FX127">
        <v>0</v>
      </c>
      <c r="FY127">
        <v>0</v>
      </c>
      <c r="FZ127">
        <v>1</v>
      </c>
      <c r="GA127">
        <v>1999</v>
      </c>
      <c r="GB127">
        <v>0</v>
      </c>
      <c r="GC127">
        <v>14</v>
      </c>
      <c r="GD127">
        <v>5.5</v>
      </c>
      <c r="GE127">
        <v>5.5</v>
      </c>
      <c r="GF127">
        <v>2.1215799999999998</v>
      </c>
      <c r="GG127">
        <v>2.4621599999999999</v>
      </c>
      <c r="GH127">
        <v>1.5979000000000001</v>
      </c>
      <c r="GI127">
        <v>2.35229</v>
      </c>
      <c r="GJ127">
        <v>1.64917</v>
      </c>
      <c r="GK127">
        <v>2.4719199999999999</v>
      </c>
      <c r="GL127">
        <v>25.5731</v>
      </c>
      <c r="GM127">
        <v>14.2721</v>
      </c>
      <c r="GN127">
        <v>19</v>
      </c>
      <c r="GO127">
        <v>452.06099999999998</v>
      </c>
      <c r="GP127">
        <v>638.29200000000003</v>
      </c>
      <c r="GQ127">
        <v>29.44</v>
      </c>
      <c r="GR127">
        <v>21.988199999999999</v>
      </c>
      <c r="GS127">
        <v>29.9999</v>
      </c>
      <c r="GT127">
        <v>21.929200000000002</v>
      </c>
      <c r="GU127">
        <v>21.912199999999999</v>
      </c>
      <c r="GV127">
        <v>42.564399999999999</v>
      </c>
      <c r="GW127">
        <v>29.8766</v>
      </c>
      <c r="GX127">
        <v>100</v>
      </c>
      <c r="GY127">
        <v>29.3825</v>
      </c>
      <c r="GZ127">
        <v>935.529</v>
      </c>
      <c r="HA127">
        <v>12.344900000000001</v>
      </c>
      <c r="HB127">
        <v>101.31</v>
      </c>
      <c r="HC127">
        <v>101.294</v>
      </c>
    </row>
    <row r="128" spans="1:211" x14ac:dyDescent="0.2">
      <c r="A128">
        <v>112</v>
      </c>
      <c r="B128">
        <v>1736449927</v>
      </c>
      <c r="C128">
        <v>222</v>
      </c>
      <c r="D128" t="s">
        <v>571</v>
      </c>
      <c r="E128" t="s">
        <v>572</v>
      </c>
      <c r="F128">
        <v>2</v>
      </c>
      <c r="G128">
        <v>1736449926</v>
      </c>
      <c r="H128">
        <f t="shared" si="34"/>
        <v>2.7264626106346633E-3</v>
      </c>
      <c r="I128">
        <f t="shared" si="35"/>
        <v>2.7264626106346634</v>
      </c>
      <c r="J128">
        <f t="shared" si="36"/>
        <v>37.007051110434695</v>
      </c>
      <c r="K128">
        <f t="shared" si="37"/>
        <v>836.92499999999995</v>
      </c>
      <c r="L128">
        <f t="shared" si="38"/>
        <v>459.58384488497182</v>
      </c>
      <c r="M128">
        <f t="shared" si="39"/>
        <v>47.017478408473956</v>
      </c>
      <c r="N128">
        <f t="shared" si="40"/>
        <v>85.621162612582495</v>
      </c>
      <c r="O128">
        <f t="shared" si="41"/>
        <v>0.16811826925335008</v>
      </c>
      <c r="P128">
        <f t="shared" si="42"/>
        <v>3.5407586029982112</v>
      </c>
      <c r="Q128">
        <f t="shared" si="43"/>
        <v>0.16380627515097368</v>
      </c>
      <c r="R128">
        <f t="shared" si="44"/>
        <v>0.10275712582578686</v>
      </c>
      <c r="S128">
        <f t="shared" si="45"/>
        <v>190.44017999999997</v>
      </c>
      <c r="T128">
        <f t="shared" si="46"/>
        <v>25.399626634865911</v>
      </c>
      <c r="U128">
        <f t="shared" si="47"/>
        <v>25.399626634865911</v>
      </c>
      <c r="V128">
        <f t="shared" si="48"/>
        <v>3.2562278919114429</v>
      </c>
      <c r="W128">
        <f t="shared" si="49"/>
        <v>49.967384883646417</v>
      </c>
      <c r="X128">
        <f t="shared" si="50"/>
        <v>1.5937909970728101</v>
      </c>
      <c r="Y128">
        <f t="shared" si="51"/>
        <v>3.1896626184942378</v>
      </c>
      <c r="Z128">
        <f t="shared" si="52"/>
        <v>1.6624368948386328</v>
      </c>
      <c r="AA128">
        <f t="shared" si="53"/>
        <v>-120.23700112898865</v>
      </c>
      <c r="AB128">
        <f t="shared" si="54"/>
        <v>-66.243698411260581</v>
      </c>
      <c r="AC128">
        <f t="shared" si="55"/>
        <v>-3.9664009430964624</v>
      </c>
      <c r="AD128">
        <f t="shared" si="56"/>
        <v>-6.9204833457234827E-3</v>
      </c>
      <c r="AE128">
        <f t="shared" si="57"/>
        <v>64.616890934727081</v>
      </c>
      <c r="AF128">
        <f t="shared" si="58"/>
        <v>2.7269127165193838</v>
      </c>
      <c r="AG128">
        <f t="shared" si="59"/>
        <v>37.007051110434695</v>
      </c>
      <c r="AH128">
        <v>918.20463411609296</v>
      </c>
      <c r="AI128">
        <v>850.17997575757602</v>
      </c>
      <c r="AJ128">
        <v>3.3089295944913699</v>
      </c>
      <c r="AK128">
        <v>84.5062676990527</v>
      </c>
      <c r="AL128">
        <f t="shared" si="60"/>
        <v>2.7264626106346634</v>
      </c>
      <c r="AM128">
        <v>12.3584157153338</v>
      </c>
      <c r="AN128">
        <v>15.579159440559501</v>
      </c>
      <c r="AO128">
        <v>3.1688358999211102E-5</v>
      </c>
      <c r="AP128">
        <v>123.873733639405</v>
      </c>
      <c r="AQ128">
        <v>37</v>
      </c>
      <c r="AR128">
        <v>7</v>
      </c>
      <c r="AS128">
        <f t="shared" si="61"/>
        <v>1</v>
      </c>
      <c r="AT128">
        <f t="shared" si="62"/>
        <v>0</v>
      </c>
      <c r="AU128">
        <f t="shared" si="63"/>
        <v>54516.695781542679</v>
      </c>
      <c r="AV128">
        <f t="shared" si="64"/>
        <v>1200</v>
      </c>
      <c r="AW128">
        <f t="shared" si="65"/>
        <v>1011.6000719999998</v>
      </c>
      <c r="AX128">
        <f t="shared" si="66"/>
        <v>0.84300005999999983</v>
      </c>
      <c r="AY128">
        <f t="shared" si="67"/>
        <v>0.15870014999999998</v>
      </c>
      <c r="AZ128">
        <v>6</v>
      </c>
      <c r="BA128">
        <v>0.5</v>
      </c>
      <c r="BB128" t="s">
        <v>345</v>
      </c>
      <c r="BC128">
        <v>2</v>
      </c>
      <c r="BD128" t="b">
        <v>1</v>
      </c>
      <c r="BE128">
        <v>1736449926</v>
      </c>
      <c r="BF128">
        <v>836.92499999999995</v>
      </c>
      <c r="BG128">
        <v>917.21100000000001</v>
      </c>
      <c r="BH128">
        <v>15.578900000000001</v>
      </c>
      <c r="BI128">
        <v>12.3573</v>
      </c>
      <c r="BJ128">
        <v>836.36800000000005</v>
      </c>
      <c r="BK128">
        <v>15.519600000000001</v>
      </c>
      <c r="BL128">
        <v>499.95600000000002</v>
      </c>
      <c r="BM128">
        <v>102.205</v>
      </c>
      <c r="BN128">
        <v>9.9462900000000007E-2</v>
      </c>
      <c r="BO128">
        <v>25.052600000000002</v>
      </c>
      <c r="BP128">
        <v>24.722799999999999</v>
      </c>
      <c r="BQ128">
        <v>999.9</v>
      </c>
      <c r="BR128">
        <v>0</v>
      </c>
      <c r="BS128">
        <v>0</v>
      </c>
      <c r="BT128">
        <v>10023.1</v>
      </c>
      <c r="BU128">
        <v>385.25799999999998</v>
      </c>
      <c r="BV128">
        <v>127.687</v>
      </c>
      <c r="BW128">
        <v>-80.286299999999997</v>
      </c>
      <c r="BX128">
        <v>850.16899999999998</v>
      </c>
      <c r="BY128">
        <v>928.68700000000001</v>
      </c>
      <c r="BZ128">
        <v>3.22166</v>
      </c>
      <c r="CA128">
        <v>917.21100000000001</v>
      </c>
      <c r="CB128">
        <v>12.3573</v>
      </c>
      <c r="CC128">
        <v>1.5922400000000001</v>
      </c>
      <c r="CD128">
        <v>1.2629699999999999</v>
      </c>
      <c r="CE128">
        <v>13.883900000000001</v>
      </c>
      <c r="CF128">
        <v>10.3653</v>
      </c>
      <c r="CG128">
        <v>1200</v>
      </c>
      <c r="CH128">
        <v>0.89999799999999996</v>
      </c>
      <c r="CI128">
        <v>0.10000199999999999</v>
      </c>
      <c r="CJ128">
        <v>20</v>
      </c>
      <c r="CK128">
        <v>23455.8</v>
      </c>
      <c r="CL128">
        <v>1736449596</v>
      </c>
      <c r="CM128" t="s">
        <v>346</v>
      </c>
      <c r="CN128">
        <v>1736449594</v>
      </c>
      <c r="CO128">
        <v>1736449596</v>
      </c>
      <c r="CP128">
        <v>2</v>
      </c>
      <c r="CQ128">
        <v>0.52600000000000002</v>
      </c>
      <c r="CR128">
        <v>-1.4999999999999999E-2</v>
      </c>
      <c r="CS128">
        <v>0.63</v>
      </c>
      <c r="CT128">
        <v>3.9E-2</v>
      </c>
      <c r="CU128">
        <v>200</v>
      </c>
      <c r="CV128">
        <v>13</v>
      </c>
      <c r="CW128">
        <v>0.21</v>
      </c>
      <c r="CX128">
        <v>0.03</v>
      </c>
      <c r="CY128">
        <v>-78.538349999999994</v>
      </c>
      <c r="CZ128">
        <v>-12.459112781954699</v>
      </c>
      <c r="DA128">
        <v>1.2070751420272099</v>
      </c>
      <c r="DB128">
        <v>0</v>
      </c>
      <c r="DC128">
        <v>3.2033480000000001</v>
      </c>
      <c r="DD128">
        <v>8.8149473684211804E-2</v>
      </c>
      <c r="DE128">
        <v>8.5723168396880899E-3</v>
      </c>
      <c r="DF128">
        <v>1</v>
      </c>
      <c r="DG128">
        <v>1</v>
      </c>
      <c r="DH128">
        <v>2</v>
      </c>
      <c r="DI128" t="s">
        <v>347</v>
      </c>
      <c r="DJ128">
        <v>3.1189800000000001</v>
      </c>
      <c r="DK128">
        <v>2.80017</v>
      </c>
      <c r="DL128">
        <v>0.16433800000000001</v>
      </c>
      <c r="DM128">
        <v>0.176176</v>
      </c>
      <c r="DN128">
        <v>8.7084599999999998E-2</v>
      </c>
      <c r="DO128">
        <v>7.4161099999999994E-2</v>
      </c>
      <c r="DP128">
        <v>23304.7</v>
      </c>
      <c r="DQ128">
        <v>21232.3</v>
      </c>
      <c r="DR128">
        <v>26678.5</v>
      </c>
      <c r="DS128">
        <v>24112.9</v>
      </c>
      <c r="DT128">
        <v>33665.199999999997</v>
      </c>
      <c r="DU128">
        <v>32518.1</v>
      </c>
      <c r="DV128">
        <v>40338.5</v>
      </c>
      <c r="DW128">
        <v>38121.699999999997</v>
      </c>
      <c r="DX128">
        <v>2.0112999999999999</v>
      </c>
      <c r="DY128">
        <v>2.2632300000000001</v>
      </c>
      <c r="DZ128">
        <v>0.14241000000000001</v>
      </c>
      <c r="EA128">
        <v>0</v>
      </c>
      <c r="EB128">
        <v>22.380400000000002</v>
      </c>
      <c r="EC128">
        <v>999.9</v>
      </c>
      <c r="ED128">
        <v>64.942999999999998</v>
      </c>
      <c r="EE128">
        <v>22.094000000000001</v>
      </c>
      <c r="EF128">
        <v>16.956900000000001</v>
      </c>
      <c r="EG128">
        <v>63.784799999999997</v>
      </c>
      <c r="EH128">
        <v>26.859000000000002</v>
      </c>
      <c r="EI128">
        <v>1</v>
      </c>
      <c r="EJ128">
        <v>-0.40914400000000001</v>
      </c>
      <c r="EK128">
        <v>-3.8244600000000002</v>
      </c>
      <c r="EL128">
        <v>20.244299999999999</v>
      </c>
      <c r="EM128">
        <v>5.2623600000000001</v>
      </c>
      <c r="EN128">
        <v>12.0052</v>
      </c>
      <c r="EO128">
        <v>4.9999000000000002</v>
      </c>
      <c r="EP128">
        <v>3.28708</v>
      </c>
      <c r="EQ128">
        <v>9999</v>
      </c>
      <c r="ER128">
        <v>9999</v>
      </c>
      <c r="ES128">
        <v>999.9</v>
      </c>
      <c r="ET128">
        <v>9999</v>
      </c>
      <c r="EU128">
        <v>1.87218</v>
      </c>
      <c r="EV128">
        <v>1.87303</v>
      </c>
      <c r="EW128">
        <v>1.86924</v>
      </c>
      <c r="EX128">
        <v>1.8749800000000001</v>
      </c>
      <c r="EY128">
        <v>1.87531</v>
      </c>
      <c r="EZ128">
        <v>1.8737600000000001</v>
      </c>
      <c r="FA128">
        <v>1.87225</v>
      </c>
      <c r="FB128">
        <v>1.87134</v>
      </c>
      <c r="FC128">
        <v>5</v>
      </c>
      <c r="FD128">
        <v>0</v>
      </c>
      <c r="FE128">
        <v>0</v>
      </c>
      <c r="FF128">
        <v>0</v>
      </c>
      <c r="FG128" t="s">
        <v>348</v>
      </c>
      <c r="FH128" t="s">
        <v>349</v>
      </c>
      <c r="FI128" t="s">
        <v>350</v>
      </c>
      <c r="FJ128" t="s">
        <v>350</v>
      </c>
      <c r="FK128" t="s">
        <v>350</v>
      </c>
      <c r="FL128" t="s">
        <v>350</v>
      </c>
      <c r="FM128">
        <v>0</v>
      </c>
      <c r="FN128">
        <v>100</v>
      </c>
      <c r="FO128">
        <v>100</v>
      </c>
      <c r="FP128">
        <v>0.55400000000000005</v>
      </c>
      <c r="FQ128">
        <v>5.9299999999999999E-2</v>
      </c>
      <c r="FR128">
        <v>0.34321388301456301</v>
      </c>
      <c r="FS128">
        <v>1.93526017593624E-3</v>
      </c>
      <c r="FT128">
        <v>-2.6352868309754201E-6</v>
      </c>
      <c r="FU128">
        <v>7.4988703689445403E-10</v>
      </c>
      <c r="FV128">
        <v>5.9295258707654903E-2</v>
      </c>
      <c r="FW128">
        <v>0</v>
      </c>
      <c r="FX128">
        <v>0</v>
      </c>
      <c r="FY128">
        <v>0</v>
      </c>
      <c r="FZ128">
        <v>1</v>
      </c>
      <c r="GA128">
        <v>1999</v>
      </c>
      <c r="GB128">
        <v>0</v>
      </c>
      <c r="GC128">
        <v>14</v>
      </c>
      <c r="GD128">
        <v>5.5</v>
      </c>
      <c r="GE128">
        <v>5.5</v>
      </c>
      <c r="GF128">
        <v>2.1337899999999999</v>
      </c>
      <c r="GG128">
        <v>2.47925</v>
      </c>
      <c r="GH128">
        <v>1.5979000000000001</v>
      </c>
      <c r="GI128">
        <v>2.35229</v>
      </c>
      <c r="GJ128">
        <v>1.64917</v>
      </c>
      <c r="GK128">
        <v>2.4389599999999998</v>
      </c>
      <c r="GL128">
        <v>25.5731</v>
      </c>
      <c r="GM128">
        <v>14.263400000000001</v>
      </c>
      <c r="GN128">
        <v>19</v>
      </c>
      <c r="GO128">
        <v>451.63299999999998</v>
      </c>
      <c r="GP128">
        <v>638.50900000000001</v>
      </c>
      <c r="GQ128">
        <v>29.412800000000001</v>
      </c>
      <c r="GR128">
        <v>21.989100000000001</v>
      </c>
      <c r="GS128">
        <v>29.9999</v>
      </c>
      <c r="GT128">
        <v>21.930199999999999</v>
      </c>
      <c r="GU128">
        <v>21.9131</v>
      </c>
      <c r="GV128">
        <v>42.812600000000003</v>
      </c>
      <c r="GW128">
        <v>29.8766</v>
      </c>
      <c r="GX128">
        <v>100</v>
      </c>
      <c r="GY128">
        <v>29.3825</v>
      </c>
      <c r="GZ128">
        <v>942.26099999999997</v>
      </c>
      <c r="HA128">
        <v>12.344900000000001</v>
      </c>
      <c r="HB128">
        <v>101.31</v>
      </c>
      <c r="HC128">
        <v>101.294</v>
      </c>
    </row>
    <row r="129" spans="1:211" x14ac:dyDescent="0.2">
      <c r="A129">
        <v>113</v>
      </c>
      <c r="B129">
        <v>1736449929</v>
      </c>
      <c r="C129">
        <v>224</v>
      </c>
      <c r="D129" t="s">
        <v>573</v>
      </c>
      <c r="E129" t="s">
        <v>574</v>
      </c>
      <c r="F129">
        <v>2</v>
      </c>
      <c r="G129">
        <v>1736449927</v>
      </c>
      <c r="H129">
        <f t="shared" si="34"/>
        <v>2.7299214912068163E-3</v>
      </c>
      <c r="I129">
        <f t="shared" si="35"/>
        <v>2.7299214912068162</v>
      </c>
      <c r="J129">
        <f t="shared" si="36"/>
        <v>37.192996899862123</v>
      </c>
      <c r="K129">
        <f t="shared" si="37"/>
        <v>840.18550000000005</v>
      </c>
      <c r="L129">
        <f t="shared" si="38"/>
        <v>461.36970755170711</v>
      </c>
      <c r="M129">
        <f t="shared" si="39"/>
        <v>47.200512223322967</v>
      </c>
      <c r="N129">
        <f t="shared" si="40"/>
        <v>85.955331079390859</v>
      </c>
      <c r="O129">
        <f t="shared" si="41"/>
        <v>0.16831444999020617</v>
      </c>
      <c r="P129">
        <f t="shared" si="42"/>
        <v>3.5371501388323559</v>
      </c>
      <c r="Q129">
        <f t="shared" si="43"/>
        <v>0.16398823882106361</v>
      </c>
      <c r="R129">
        <f t="shared" si="44"/>
        <v>0.10287208042342935</v>
      </c>
      <c r="S129">
        <f t="shared" si="45"/>
        <v>190.44092850056251</v>
      </c>
      <c r="T129">
        <f t="shared" si="46"/>
        <v>25.402309023643419</v>
      </c>
      <c r="U129">
        <f t="shared" si="47"/>
        <v>25.402309023643419</v>
      </c>
      <c r="V129">
        <f t="shared" si="48"/>
        <v>3.2567471078525316</v>
      </c>
      <c r="W129">
        <f t="shared" si="49"/>
        <v>49.966042056440223</v>
      </c>
      <c r="X129">
        <f t="shared" si="50"/>
        <v>1.5940426279443751</v>
      </c>
      <c r="Y129">
        <f t="shared" si="51"/>
        <v>3.1902519437977293</v>
      </c>
      <c r="Z129">
        <f t="shared" si="52"/>
        <v>1.6627044799081565</v>
      </c>
      <c r="AA129">
        <f t="shared" si="53"/>
        <v>-120.3895377622206</v>
      </c>
      <c r="AB129">
        <f t="shared" si="54"/>
        <v>-66.096551711709552</v>
      </c>
      <c r="AC129">
        <f t="shared" si="55"/>
        <v>-3.9617430009147241</v>
      </c>
      <c r="AD129">
        <f t="shared" si="56"/>
        <v>-6.9039742823804318E-3</v>
      </c>
      <c r="AE129">
        <f t="shared" si="57"/>
        <v>64.754103218668178</v>
      </c>
      <c r="AF129">
        <f t="shared" si="58"/>
        <v>2.7277549051153289</v>
      </c>
      <c r="AG129">
        <f t="shared" si="59"/>
        <v>37.192996899862123</v>
      </c>
      <c r="AH129">
        <v>925.06123439905298</v>
      </c>
      <c r="AI129">
        <v>856.79067272727195</v>
      </c>
      <c r="AJ129">
        <v>3.3111576007124501</v>
      </c>
      <c r="AK129">
        <v>84.5062676990527</v>
      </c>
      <c r="AL129">
        <f t="shared" si="60"/>
        <v>2.7299214912068162</v>
      </c>
      <c r="AM129">
        <v>12.358284980928</v>
      </c>
      <c r="AN129">
        <v>15.583325874125901</v>
      </c>
      <c r="AO129">
        <v>3.0553420306876899E-5</v>
      </c>
      <c r="AP129">
        <v>123.873733639405</v>
      </c>
      <c r="AQ129">
        <v>37</v>
      </c>
      <c r="AR129">
        <v>7</v>
      </c>
      <c r="AS129">
        <f t="shared" si="61"/>
        <v>1</v>
      </c>
      <c r="AT129">
        <f t="shared" si="62"/>
        <v>0</v>
      </c>
      <c r="AU129">
        <f t="shared" si="63"/>
        <v>54436.607364529991</v>
      </c>
      <c r="AV129">
        <f t="shared" si="64"/>
        <v>1200.0050000000001</v>
      </c>
      <c r="AW129">
        <f t="shared" si="65"/>
        <v>1011.6042690002251</v>
      </c>
      <c r="AX129">
        <f t="shared" si="66"/>
        <v>0.84300004500000003</v>
      </c>
      <c r="AY129">
        <f t="shared" si="67"/>
        <v>0.15870011249999999</v>
      </c>
      <c r="AZ129">
        <v>6</v>
      </c>
      <c r="BA129">
        <v>0.5</v>
      </c>
      <c r="BB129" t="s">
        <v>345</v>
      </c>
      <c r="BC129">
        <v>2</v>
      </c>
      <c r="BD129" t="b">
        <v>1</v>
      </c>
      <c r="BE129">
        <v>1736449927</v>
      </c>
      <c r="BF129">
        <v>840.18550000000005</v>
      </c>
      <c r="BG129">
        <v>920.65300000000002</v>
      </c>
      <c r="BH129">
        <v>15.581250000000001</v>
      </c>
      <c r="BI129">
        <v>12.358449999999999</v>
      </c>
      <c r="BJ129">
        <v>839.63149999999996</v>
      </c>
      <c r="BK129">
        <v>15.52195</v>
      </c>
      <c r="BL129">
        <v>499.923</v>
      </c>
      <c r="BM129">
        <v>102.2055</v>
      </c>
      <c r="BN129">
        <v>9.9682699999999999E-2</v>
      </c>
      <c r="BO129">
        <v>25.055700000000002</v>
      </c>
      <c r="BP129">
        <v>24.724599999999999</v>
      </c>
      <c r="BQ129">
        <v>999.9</v>
      </c>
      <c r="BR129">
        <v>0</v>
      </c>
      <c r="BS129">
        <v>0</v>
      </c>
      <c r="BT129">
        <v>10007.799999999999</v>
      </c>
      <c r="BU129">
        <v>385.28199999999998</v>
      </c>
      <c r="BV129">
        <v>127.6835</v>
      </c>
      <c r="BW129">
        <v>-80.467749999999995</v>
      </c>
      <c r="BX129">
        <v>853.48350000000005</v>
      </c>
      <c r="BY129">
        <v>932.17349999999999</v>
      </c>
      <c r="BZ129">
        <v>3.2228150000000002</v>
      </c>
      <c r="CA129">
        <v>920.65300000000002</v>
      </c>
      <c r="CB129">
        <v>12.358449999999999</v>
      </c>
      <c r="CC129">
        <v>1.5924849999999999</v>
      </c>
      <c r="CD129">
        <v>1.2630999999999999</v>
      </c>
      <c r="CE129">
        <v>13.8863</v>
      </c>
      <c r="CF129">
        <v>10.3668</v>
      </c>
      <c r="CG129">
        <v>1200.0050000000001</v>
      </c>
      <c r="CH129">
        <v>0.89999850000000003</v>
      </c>
      <c r="CI129">
        <v>0.10000149999999999</v>
      </c>
      <c r="CJ129">
        <v>20</v>
      </c>
      <c r="CK129">
        <v>23455.85</v>
      </c>
      <c r="CL129">
        <v>1736449596</v>
      </c>
      <c r="CM129" t="s">
        <v>346</v>
      </c>
      <c r="CN129">
        <v>1736449594</v>
      </c>
      <c r="CO129">
        <v>1736449596</v>
      </c>
      <c r="CP129">
        <v>2</v>
      </c>
      <c r="CQ129">
        <v>0.52600000000000002</v>
      </c>
      <c r="CR129">
        <v>-1.4999999999999999E-2</v>
      </c>
      <c r="CS129">
        <v>0.63</v>
      </c>
      <c r="CT129">
        <v>3.9E-2</v>
      </c>
      <c r="CU129">
        <v>200</v>
      </c>
      <c r="CV129">
        <v>13</v>
      </c>
      <c r="CW129">
        <v>0.21</v>
      </c>
      <c r="CX129">
        <v>0.03</v>
      </c>
      <c r="CY129">
        <v>-78.934094999999999</v>
      </c>
      <c r="CZ129">
        <v>-11.370248120300699</v>
      </c>
      <c r="DA129">
        <v>1.10376395007039</v>
      </c>
      <c r="DB129">
        <v>0</v>
      </c>
      <c r="DC129">
        <v>3.2065234999999999</v>
      </c>
      <c r="DD129">
        <v>9.3595939849626206E-2</v>
      </c>
      <c r="DE129">
        <v>9.1104375718183694E-3</v>
      </c>
      <c r="DF129">
        <v>1</v>
      </c>
      <c r="DG129">
        <v>1</v>
      </c>
      <c r="DH129">
        <v>2</v>
      </c>
      <c r="DI129" t="s">
        <v>347</v>
      </c>
      <c r="DJ129">
        <v>3.1190600000000002</v>
      </c>
      <c r="DK129">
        <v>2.8008000000000002</v>
      </c>
      <c r="DL129">
        <v>0.165186</v>
      </c>
      <c r="DM129">
        <v>0.17701600000000001</v>
      </c>
      <c r="DN129">
        <v>8.71035E-2</v>
      </c>
      <c r="DO129">
        <v>7.4167300000000005E-2</v>
      </c>
      <c r="DP129">
        <v>23280.9</v>
      </c>
      <c r="DQ129">
        <v>21210.7</v>
      </c>
      <c r="DR129">
        <v>26678.400000000001</v>
      </c>
      <c r="DS129">
        <v>24113</v>
      </c>
      <c r="DT129">
        <v>33664.1</v>
      </c>
      <c r="DU129">
        <v>32518</v>
      </c>
      <c r="DV129">
        <v>40337.9</v>
      </c>
      <c r="DW129">
        <v>38121.800000000003</v>
      </c>
      <c r="DX129">
        <v>2.01145</v>
      </c>
      <c r="DY129">
        <v>2.2629700000000001</v>
      </c>
      <c r="DZ129">
        <v>0.142515</v>
      </c>
      <c r="EA129">
        <v>0</v>
      </c>
      <c r="EB129">
        <v>22.3842</v>
      </c>
      <c r="EC129">
        <v>999.9</v>
      </c>
      <c r="ED129">
        <v>64.942999999999998</v>
      </c>
      <c r="EE129">
        <v>22.094000000000001</v>
      </c>
      <c r="EF129">
        <v>16.9575</v>
      </c>
      <c r="EG129">
        <v>64.334800000000001</v>
      </c>
      <c r="EH129">
        <v>26.818899999999999</v>
      </c>
      <c r="EI129">
        <v>1</v>
      </c>
      <c r="EJ129">
        <v>-0.40912599999999999</v>
      </c>
      <c r="EK129">
        <v>-3.8466399999999998</v>
      </c>
      <c r="EL129">
        <v>20.2438</v>
      </c>
      <c r="EM129">
        <v>5.2625099999999998</v>
      </c>
      <c r="EN129">
        <v>12.0055</v>
      </c>
      <c r="EO129">
        <v>4.9997499999999997</v>
      </c>
      <c r="EP129">
        <v>3.2870499999999998</v>
      </c>
      <c r="EQ129">
        <v>9999</v>
      </c>
      <c r="ER129">
        <v>9999</v>
      </c>
      <c r="ES129">
        <v>999.9</v>
      </c>
      <c r="ET129">
        <v>9999</v>
      </c>
      <c r="EU129">
        <v>1.87219</v>
      </c>
      <c r="EV129">
        <v>1.8730500000000001</v>
      </c>
      <c r="EW129">
        <v>1.8692200000000001</v>
      </c>
      <c r="EX129">
        <v>1.8749800000000001</v>
      </c>
      <c r="EY129">
        <v>1.87531</v>
      </c>
      <c r="EZ129">
        <v>1.8737600000000001</v>
      </c>
      <c r="FA129">
        <v>1.87225</v>
      </c>
      <c r="FB129">
        <v>1.8713500000000001</v>
      </c>
      <c r="FC129">
        <v>5</v>
      </c>
      <c r="FD129">
        <v>0</v>
      </c>
      <c r="FE129">
        <v>0</v>
      </c>
      <c r="FF129">
        <v>0</v>
      </c>
      <c r="FG129" t="s">
        <v>348</v>
      </c>
      <c r="FH129" t="s">
        <v>349</v>
      </c>
      <c r="FI129" t="s">
        <v>350</v>
      </c>
      <c r="FJ129" t="s">
        <v>350</v>
      </c>
      <c r="FK129" t="s">
        <v>350</v>
      </c>
      <c r="FL129" t="s">
        <v>350</v>
      </c>
      <c r="FM129">
        <v>0</v>
      </c>
      <c r="FN129">
        <v>100</v>
      </c>
      <c r="FO129">
        <v>100</v>
      </c>
      <c r="FP129">
        <v>0.54800000000000004</v>
      </c>
      <c r="FQ129">
        <v>5.9299999999999999E-2</v>
      </c>
      <c r="FR129">
        <v>0.34321388301456301</v>
      </c>
      <c r="FS129">
        <v>1.93526017593624E-3</v>
      </c>
      <c r="FT129">
        <v>-2.6352868309754201E-6</v>
      </c>
      <c r="FU129">
        <v>7.4988703689445403E-10</v>
      </c>
      <c r="FV129">
        <v>5.9295258707654903E-2</v>
      </c>
      <c r="FW129">
        <v>0</v>
      </c>
      <c r="FX129">
        <v>0</v>
      </c>
      <c r="FY129">
        <v>0</v>
      </c>
      <c r="FZ129">
        <v>1</v>
      </c>
      <c r="GA129">
        <v>1999</v>
      </c>
      <c r="GB129">
        <v>0</v>
      </c>
      <c r="GC129">
        <v>14</v>
      </c>
      <c r="GD129">
        <v>5.6</v>
      </c>
      <c r="GE129">
        <v>5.5</v>
      </c>
      <c r="GF129">
        <v>2.1459999999999999</v>
      </c>
      <c r="GG129">
        <v>2.48169</v>
      </c>
      <c r="GH129">
        <v>1.5979000000000001</v>
      </c>
      <c r="GI129">
        <v>2.35229</v>
      </c>
      <c r="GJ129">
        <v>1.64917</v>
      </c>
      <c r="GK129">
        <v>2.2985799999999998</v>
      </c>
      <c r="GL129">
        <v>25.5731</v>
      </c>
      <c r="GM129">
        <v>14.245900000000001</v>
      </c>
      <c r="GN129">
        <v>19</v>
      </c>
      <c r="GO129">
        <v>451.72199999999998</v>
      </c>
      <c r="GP129">
        <v>638.30999999999995</v>
      </c>
      <c r="GQ129">
        <v>29.39</v>
      </c>
      <c r="GR129">
        <v>21.9895</v>
      </c>
      <c r="GS129">
        <v>29.9999</v>
      </c>
      <c r="GT129">
        <v>21.930199999999999</v>
      </c>
      <c r="GU129">
        <v>21.913499999999999</v>
      </c>
      <c r="GV129">
        <v>43.068800000000003</v>
      </c>
      <c r="GW129">
        <v>29.8766</v>
      </c>
      <c r="GX129">
        <v>100</v>
      </c>
      <c r="GY129">
        <v>29.326599999999999</v>
      </c>
      <c r="GZ129">
        <v>948.99800000000005</v>
      </c>
      <c r="HA129">
        <v>12.341900000000001</v>
      </c>
      <c r="HB129">
        <v>101.309</v>
      </c>
      <c r="HC129">
        <v>101.295</v>
      </c>
    </row>
    <row r="130" spans="1:211" x14ac:dyDescent="0.2">
      <c r="A130">
        <v>114</v>
      </c>
      <c r="B130">
        <v>1736449931</v>
      </c>
      <c r="C130">
        <v>226</v>
      </c>
      <c r="D130" t="s">
        <v>575</v>
      </c>
      <c r="E130" t="s">
        <v>576</v>
      </c>
      <c r="F130">
        <v>2</v>
      </c>
      <c r="G130">
        <v>1736449930</v>
      </c>
      <c r="H130">
        <f t="shared" si="34"/>
        <v>2.7350054936532064E-3</v>
      </c>
      <c r="I130">
        <f t="shared" si="35"/>
        <v>2.7350054936532064</v>
      </c>
      <c r="J130">
        <f t="shared" si="36"/>
        <v>37.326888168512077</v>
      </c>
      <c r="K130">
        <f t="shared" si="37"/>
        <v>849.97799999999995</v>
      </c>
      <c r="L130">
        <f t="shared" si="38"/>
        <v>469.98720392881984</v>
      </c>
      <c r="M130">
        <f t="shared" si="39"/>
        <v>48.082700759972226</v>
      </c>
      <c r="N130">
        <f t="shared" si="40"/>
        <v>86.958192659112001</v>
      </c>
      <c r="O130">
        <f t="shared" si="41"/>
        <v>0.16850090739811888</v>
      </c>
      <c r="P130">
        <f t="shared" si="42"/>
        <v>3.5336847428547387</v>
      </c>
      <c r="Q130">
        <f t="shared" si="43"/>
        <v>0.16416110486179419</v>
      </c>
      <c r="R130">
        <f t="shared" si="44"/>
        <v>0.10298129485028384</v>
      </c>
      <c r="S130">
        <f t="shared" si="45"/>
        <v>190.43994571200002</v>
      </c>
      <c r="T130">
        <f t="shared" si="46"/>
        <v>25.413412145119612</v>
      </c>
      <c r="U130">
        <f t="shared" si="47"/>
        <v>25.413412145119612</v>
      </c>
      <c r="V130">
        <f t="shared" si="48"/>
        <v>3.2588970503386752</v>
      </c>
      <c r="W130">
        <f t="shared" si="49"/>
        <v>49.956053263379893</v>
      </c>
      <c r="X130">
        <f t="shared" si="50"/>
        <v>1.5948545319560001</v>
      </c>
      <c r="Y130">
        <f t="shared" si="51"/>
        <v>3.1925150762962748</v>
      </c>
      <c r="Z130">
        <f t="shared" si="52"/>
        <v>1.664042518382675</v>
      </c>
      <c r="AA130">
        <f t="shared" si="53"/>
        <v>-120.6137422701064</v>
      </c>
      <c r="AB130">
        <f t="shared" si="54"/>
        <v>-65.879984242667334</v>
      </c>
      <c r="AC130">
        <f t="shared" si="55"/>
        <v>-3.9530920008638786</v>
      </c>
      <c r="AD130">
        <f t="shared" si="56"/>
        <v>-6.8728016375843026E-3</v>
      </c>
      <c r="AE130">
        <f t="shared" si="57"/>
        <v>65.084196499512927</v>
      </c>
      <c r="AF130">
        <f t="shared" si="58"/>
        <v>2.7334123653636535</v>
      </c>
      <c r="AG130">
        <f t="shared" si="59"/>
        <v>37.326888168512077</v>
      </c>
      <c r="AH130">
        <v>931.89609920034604</v>
      </c>
      <c r="AI130">
        <v>863.43561818181797</v>
      </c>
      <c r="AJ130">
        <v>3.3171720696370501</v>
      </c>
      <c r="AK130">
        <v>84.5062676990527</v>
      </c>
      <c r="AL130">
        <f t="shared" si="60"/>
        <v>2.7350054936532064</v>
      </c>
      <c r="AM130">
        <v>12.358078022191</v>
      </c>
      <c r="AN130">
        <v>15.5884468531469</v>
      </c>
      <c r="AO130">
        <v>3.0829886405048597E-5</v>
      </c>
      <c r="AP130">
        <v>123.873733639405</v>
      </c>
      <c r="AQ130">
        <v>37</v>
      </c>
      <c r="AR130">
        <v>7</v>
      </c>
      <c r="AS130">
        <f t="shared" si="61"/>
        <v>1</v>
      </c>
      <c r="AT130">
        <f t="shared" si="62"/>
        <v>0</v>
      </c>
      <c r="AU130">
        <f t="shared" si="63"/>
        <v>54358.114667197588</v>
      </c>
      <c r="AV130">
        <f t="shared" si="64"/>
        <v>1200</v>
      </c>
      <c r="AW130">
        <f t="shared" si="65"/>
        <v>1011.5997912</v>
      </c>
      <c r="AX130">
        <f t="shared" si="66"/>
        <v>0.84299982600000001</v>
      </c>
      <c r="AY130">
        <f t="shared" si="67"/>
        <v>0.15869995476000001</v>
      </c>
      <c r="AZ130">
        <v>6</v>
      </c>
      <c r="BA130">
        <v>0.5</v>
      </c>
      <c r="BB130" t="s">
        <v>345</v>
      </c>
      <c r="BC130">
        <v>2</v>
      </c>
      <c r="BD130" t="b">
        <v>1</v>
      </c>
      <c r="BE130">
        <v>1736449930</v>
      </c>
      <c r="BF130">
        <v>849.97799999999995</v>
      </c>
      <c r="BG130">
        <v>930.86300000000006</v>
      </c>
      <c r="BH130">
        <v>15.589</v>
      </c>
      <c r="BI130">
        <v>12.360200000000001</v>
      </c>
      <c r="BJ130">
        <v>849.43299999999999</v>
      </c>
      <c r="BK130">
        <v>15.5297</v>
      </c>
      <c r="BL130">
        <v>500.02499999999998</v>
      </c>
      <c r="BM130">
        <v>102.206</v>
      </c>
      <c r="BN130">
        <v>0.10040399999999999</v>
      </c>
      <c r="BO130">
        <v>25.067599999999999</v>
      </c>
      <c r="BP130">
        <v>24.7288</v>
      </c>
      <c r="BQ130">
        <v>999.9</v>
      </c>
      <c r="BR130">
        <v>0</v>
      </c>
      <c r="BS130">
        <v>0</v>
      </c>
      <c r="BT130">
        <v>9993.1200000000008</v>
      </c>
      <c r="BU130">
        <v>385.32</v>
      </c>
      <c r="BV130">
        <v>127.673</v>
      </c>
      <c r="BW130">
        <v>-80.885099999999994</v>
      </c>
      <c r="BX130">
        <v>863.43799999999999</v>
      </c>
      <c r="BY130">
        <v>942.51300000000003</v>
      </c>
      <c r="BZ130">
        <v>3.2288399999999999</v>
      </c>
      <c r="CA130">
        <v>930.86300000000006</v>
      </c>
      <c r="CB130">
        <v>12.360200000000001</v>
      </c>
      <c r="CC130">
        <v>1.5932900000000001</v>
      </c>
      <c r="CD130">
        <v>1.26329</v>
      </c>
      <c r="CE130">
        <v>13.8941</v>
      </c>
      <c r="CF130">
        <v>10.369</v>
      </c>
      <c r="CG130">
        <v>1200</v>
      </c>
      <c r="CH130">
        <v>0.9</v>
      </c>
      <c r="CI130">
        <v>9.99998E-2</v>
      </c>
      <c r="CJ130">
        <v>20</v>
      </c>
      <c r="CK130">
        <v>23455.9</v>
      </c>
      <c r="CL130">
        <v>1736449596</v>
      </c>
      <c r="CM130" t="s">
        <v>346</v>
      </c>
      <c r="CN130">
        <v>1736449594</v>
      </c>
      <c r="CO130">
        <v>1736449596</v>
      </c>
      <c r="CP130">
        <v>2</v>
      </c>
      <c r="CQ130">
        <v>0.52600000000000002</v>
      </c>
      <c r="CR130">
        <v>-1.4999999999999999E-2</v>
      </c>
      <c r="CS130">
        <v>0.63</v>
      </c>
      <c r="CT130">
        <v>3.9E-2</v>
      </c>
      <c r="CU130">
        <v>200</v>
      </c>
      <c r="CV130">
        <v>13</v>
      </c>
      <c r="CW130">
        <v>0.21</v>
      </c>
      <c r="CX130">
        <v>0.03</v>
      </c>
      <c r="CY130">
        <v>-79.305144999999996</v>
      </c>
      <c r="CZ130">
        <v>-10.400738345864699</v>
      </c>
      <c r="DA130">
        <v>1.0094437391330899</v>
      </c>
      <c r="DB130">
        <v>0</v>
      </c>
      <c r="DC130">
        <v>3.209794</v>
      </c>
      <c r="DD130">
        <v>9.5529924812036801E-2</v>
      </c>
      <c r="DE130">
        <v>9.3010152134054506E-3</v>
      </c>
      <c r="DF130">
        <v>1</v>
      </c>
      <c r="DG130">
        <v>1</v>
      </c>
      <c r="DH130">
        <v>2</v>
      </c>
      <c r="DI130" t="s">
        <v>347</v>
      </c>
      <c r="DJ130">
        <v>3.1194999999999999</v>
      </c>
      <c r="DK130">
        <v>2.80098</v>
      </c>
      <c r="DL130">
        <v>0.16602600000000001</v>
      </c>
      <c r="DM130">
        <v>0.17785100000000001</v>
      </c>
      <c r="DN130">
        <v>8.7127399999999994E-2</v>
      </c>
      <c r="DO130">
        <v>7.4170799999999995E-2</v>
      </c>
      <c r="DP130">
        <v>23257.5</v>
      </c>
      <c r="DQ130">
        <v>21189.3</v>
      </c>
      <c r="DR130">
        <v>26678.3</v>
      </c>
      <c r="DS130">
        <v>24113</v>
      </c>
      <c r="DT130">
        <v>33663.199999999997</v>
      </c>
      <c r="DU130">
        <v>32517.8</v>
      </c>
      <c r="DV130">
        <v>40337.800000000003</v>
      </c>
      <c r="DW130">
        <v>38121.699999999997</v>
      </c>
      <c r="DX130">
        <v>2.01152</v>
      </c>
      <c r="DY130">
        <v>2.2626200000000001</v>
      </c>
      <c r="DZ130">
        <v>0.142597</v>
      </c>
      <c r="EA130">
        <v>0</v>
      </c>
      <c r="EB130">
        <v>22.388000000000002</v>
      </c>
      <c r="EC130">
        <v>999.9</v>
      </c>
      <c r="ED130">
        <v>64.942999999999998</v>
      </c>
      <c r="EE130">
        <v>22.094000000000001</v>
      </c>
      <c r="EF130">
        <v>16.956299999999999</v>
      </c>
      <c r="EG130">
        <v>64.344800000000006</v>
      </c>
      <c r="EH130">
        <v>26.382200000000001</v>
      </c>
      <c r="EI130">
        <v>1</v>
      </c>
      <c r="EJ130">
        <v>-0.40910600000000003</v>
      </c>
      <c r="EK130">
        <v>-3.7876400000000001</v>
      </c>
      <c r="EL130">
        <v>20.2454</v>
      </c>
      <c r="EM130">
        <v>5.2623600000000001</v>
      </c>
      <c r="EN130">
        <v>12.0055</v>
      </c>
      <c r="EO130">
        <v>4.9995500000000002</v>
      </c>
      <c r="EP130">
        <v>3.28695</v>
      </c>
      <c r="EQ130">
        <v>9999</v>
      </c>
      <c r="ER130">
        <v>9999</v>
      </c>
      <c r="ES130">
        <v>999.9</v>
      </c>
      <c r="ET130">
        <v>9999</v>
      </c>
      <c r="EU130">
        <v>1.8722099999999999</v>
      </c>
      <c r="EV130">
        <v>1.8730599999999999</v>
      </c>
      <c r="EW130">
        <v>1.8692299999999999</v>
      </c>
      <c r="EX130">
        <v>1.8749800000000001</v>
      </c>
      <c r="EY130">
        <v>1.87531</v>
      </c>
      <c r="EZ130">
        <v>1.8737699999999999</v>
      </c>
      <c r="FA130">
        <v>1.87225</v>
      </c>
      <c r="FB130">
        <v>1.8713599999999999</v>
      </c>
      <c r="FC130">
        <v>5</v>
      </c>
      <c r="FD130">
        <v>0</v>
      </c>
      <c r="FE130">
        <v>0</v>
      </c>
      <c r="FF130">
        <v>0</v>
      </c>
      <c r="FG130" t="s">
        <v>348</v>
      </c>
      <c r="FH130" t="s">
        <v>349</v>
      </c>
      <c r="FI130" t="s">
        <v>350</v>
      </c>
      <c r="FJ130" t="s">
        <v>350</v>
      </c>
      <c r="FK130" t="s">
        <v>350</v>
      </c>
      <c r="FL130" t="s">
        <v>350</v>
      </c>
      <c r="FM130">
        <v>0</v>
      </c>
      <c r="FN130">
        <v>100</v>
      </c>
      <c r="FO130">
        <v>100</v>
      </c>
      <c r="FP130">
        <v>0.54300000000000004</v>
      </c>
      <c r="FQ130">
        <v>5.9299999999999999E-2</v>
      </c>
      <c r="FR130">
        <v>0.34321388301456301</v>
      </c>
      <c r="FS130">
        <v>1.93526017593624E-3</v>
      </c>
      <c r="FT130">
        <v>-2.6352868309754201E-6</v>
      </c>
      <c r="FU130">
        <v>7.4988703689445403E-10</v>
      </c>
      <c r="FV130">
        <v>5.9295258707654903E-2</v>
      </c>
      <c r="FW130">
        <v>0</v>
      </c>
      <c r="FX130">
        <v>0</v>
      </c>
      <c r="FY130">
        <v>0</v>
      </c>
      <c r="FZ130">
        <v>1</v>
      </c>
      <c r="GA130">
        <v>1999</v>
      </c>
      <c r="GB130">
        <v>0</v>
      </c>
      <c r="GC130">
        <v>14</v>
      </c>
      <c r="GD130">
        <v>5.6</v>
      </c>
      <c r="GE130">
        <v>5.6</v>
      </c>
      <c r="GF130">
        <v>2.1581999999999999</v>
      </c>
      <c r="GG130">
        <v>2.4706999999999999</v>
      </c>
      <c r="GH130">
        <v>1.5979000000000001</v>
      </c>
      <c r="GI130">
        <v>2.35229</v>
      </c>
      <c r="GJ130">
        <v>1.64917</v>
      </c>
      <c r="GK130">
        <v>2.4267599999999998</v>
      </c>
      <c r="GL130">
        <v>25.5731</v>
      </c>
      <c r="GM130">
        <v>14.263400000000001</v>
      </c>
      <c r="GN130">
        <v>19</v>
      </c>
      <c r="GO130">
        <v>451.77300000000002</v>
      </c>
      <c r="GP130">
        <v>638.03599999999994</v>
      </c>
      <c r="GQ130">
        <v>29.370699999999999</v>
      </c>
      <c r="GR130">
        <v>21.990500000000001</v>
      </c>
      <c r="GS130">
        <v>30</v>
      </c>
      <c r="GT130">
        <v>21.931100000000001</v>
      </c>
      <c r="GU130">
        <v>21.9145</v>
      </c>
      <c r="GV130">
        <v>43.316699999999997</v>
      </c>
      <c r="GW130">
        <v>29.8766</v>
      </c>
      <c r="GX130">
        <v>100</v>
      </c>
      <c r="GY130">
        <v>29.326599999999999</v>
      </c>
      <c r="GZ130">
        <v>955.73400000000004</v>
      </c>
      <c r="HA130">
        <v>12.337300000000001</v>
      </c>
      <c r="HB130">
        <v>101.30800000000001</v>
      </c>
      <c r="HC130">
        <v>101.295</v>
      </c>
    </row>
    <row r="131" spans="1:211" x14ac:dyDescent="0.2">
      <c r="A131">
        <v>115</v>
      </c>
      <c r="B131">
        <v>1736449933</v>
      </c>
      <c r="C131">
        <v>228</v>
      </c>
      <c r="D131" t="s">
        <v>577</v>
      </c>
      <c r="E131" t="s">
        <v>578</v>
      </c>
      <c r="F131">
        <v>2</v>
      </c>
      <c r="G131">
        <v>1736449931</v>
      </c>
      <c r="H131">
        <f t="shared" si="34"/>
        <v>2.7398648242858347E-3</v>
      </c>
      <c r="I131">
        <f t="shared" si="35"/>
        <v>2.7398648242858346</v>
      </c>
      <c r="J131">
        <f t="shared" si="36"/>
        <v>37.50203457255094</v>
      </c>
      <c r="K131">
        <f t="shared" si="37"/>
        <v>853.24350000000004</v>
      </c>
      <c r="L131">
        <f t="shared" si="38"/>
        <v>472.05844362617933</v>
      </c>
      <c r="M131">
        <f t="shared" si="39"/>
        <v>48.294495443257937</v>
      </c>
      <c r="N131">
        <f t="shared" si="40"/>
        <v>87.292081900289105</v>
      </c>
      <c r="O131">
        <f t="shared" si="41"/>
        <v>0.16877676229304142</v>
      </c>
      <c r="P131">
        <f t="shared" si="42"/>
        <v>3.5330187851229371</v>
      </c>
      <c r="Q131">
        <f t="shared" si="43"/>
        <v>0.16442213848482537</v>
      </c>
      <c r="R131">
        <f t="shared" si="44"/>
        <v>0.10314572411370304</v>
      </c>
      <c r="S131">
        <f t="shared" si="45"/>
        <v>190.439859996</v>
      </c>
      <c r="T131">
        <f t="shared" si="46"/>
        <v>25.416260979220979</v>
      </c>
      <c r="U131">
        <f t="shared" si="47"/>
        <v>25.416260979220979</v>
      </c>
      <c r="V131">
        <f t="shared" si="48"/>
        <v>3.2594488815052181</v>
      </c>
      <c r="W131">
        <f t="shared" si="49"/>
        <v>49.952493516798164</v>
      </c>
      <c r="X131">
        <f t="shared" si="50"/>
        <v>1.5951067836419002</v>
      </c>
      <c r="Y131">
        <f t="shared" si="51"/>
        <v>3.1932475665213653</v>
      </c>
      <c r="Z131">
        <f t="shared" si="52"/>
        <v>1.6643420978633179</v>
      </c>
      <c r="AA131">
        <f t="shared" si="53"/>
        <v>-120.82803875100531</v>
      </c>
      <c r="AB131">
        <f t="shared" si="54"/>
        <v>-65.676874330147811</v>
      </c>
      <c r="AC131">
        <f t="shared" si="55"/>
        <v>-3.9417801401423191</v>
      </c>
      <c r="AD131">
        <f t="shared" si="56"/>
        <v>-6.833225295451939E-3</v>
      </c>
      <c r="AE131">
        <f t="shared" si="57"/>
        <v>65.173316045233591</v>
      </c>
      <c r="AF131">
        <f t="shared" si="58"/>
        <v>2.7359843484691564</v>
      </c>
      <c r="AG131">
        <f t="shared" si="59"/>
        <v>37.50203457255094</v>
      </c>
      <c r="AH131">
        <v>938.78448823978295</v>
      </c>
      <c r="AI131">
        <v>870.08478181818202</v>
      </c>
      <c r="AJ131">
        <v>3.3226258395317698</v>
      </c>
      <c r="AK131">
        <v>84.5062676990527</v>
      </c>
      <c r="AL131">
        <f t="shared" si="60"/>
        <v>2.7398648242858346</v>
      </c>
      <c r="AM131">
        <v>12.358661719917301</v>
      </c>
      <c r="AN131">
        <v>15.5942034965035</v>
      </c>
      <c r="AO131">
        <v>3.2547516457622902E-5</v>
      </c>
      <c r="AP131">
        <v>123.873733639405</v>
      </c>
      <c r="AQ131">
        <v>37</v>
      </c>
      <c r="AR131">
        <v>7</v>
      </c>
      <c r="AS131">
        <f t="shared" si="61"/>
        <v>1</v>
      </c>
      <c r="AT131">
        <f t="shared" si="62"/>
        <v>0</v>
      </c>
      <c r="AU131">
        <f t="shared" si="63"/>
        <v>54342.749211767521</v>
      </c>
      <c r="AV131">
        <f t="shared" si="64"/>
        <v>1200</v>
      </c>
      <c r="AW131">
        <f t="shared" si="65"/>
        <v>1011.5996166</v>
      </c>
      <c r="AX131">
        <f t="shared" si="66"/>
        <v>0.84299968049999996</v>
      </c>
      <c r="AY131">
        <f t="shared" si="67"/>
        <v>0.15869988332999999</v>
      </c>
      <c r="AZ131">
        <v>6</v>
      </c>
      <c r="BA131">
        <v>0.5</v>
      </c>
      <c r="BB131" t="s">
        <v>345</v>
      </c>
      <c r="BC131">
        <v>2</v>
      </c>
      <c r="BD131" t="b">
        <v>1</v>
      </c>
      <c r="BE131">
        <v>1736449931</v>
      </c>
      <c r="BF131">
        <v>853.24350000000004</v>
      </c>
      <c r="BG131">
        <v>934.2355</v>
      </c>
      <c r="BH131">
        <v>15.5915</v>
      </c>
      <c r="BI131">
        <v>12.360200000000001</v>
      </c>
      <c r="BJ131">
        <v>852.70150000000001</v>
      </c>
      <c r="BK131">
        <v>15.5322</v>
      </c>
      <c r="BL131">
        <v>500.10700000000003</v>
      </c>
      <c r="BM131">
        <v>102.206</v>
      </c>
      <c r="BN131">
        <v>0.10017860000000001</v>
      </c>
      <c r="BO131">
        <v>25.071449999999999</v>
      </c>
      <c r="BP131">
        <v>24.729099999999999</v>
      </c>
      <c r="BQ131">
        <v>999.9</v>
      </c>
      <c r="BR131">
        <v>0</v>
      </c>
      <c r="BS131">
        <v>0</v>
      </c>
      <c r="BT131">
        <v>9990.31</v>
      </c>
      <c r="BU131">
        <v>385.33150000000001</v>
      </c>
      <c r="BV131">
        <v>127.666</v>
      </c>
      <c r="BW131">
        <v>-80.991900000000001</v>
      </c>
      <c r="BX131">
        <v>866.75750000000005</v>
      </c>
      <c r="BY131">
        <v>945.92750000000001</v>
      </c>
      <c r="BZ131">
        <v>3.2313049999999999</v>
      </c>
      <c r="CA131">
        <v>934.2355</v>
      </c>
      <c r="CB131">
        <v>12.360200000000001</v>
      </c>
      <c r="CC131">
        <v>1.593545</v>
      </c>
      <c r="CD131">
        <v>1.26329</v>
      </c>
      <c r="CE131">
        <v>13.89655</v>
      </c>
      <c r="CF131">
        <v>10.36905</v>
      </c>
      <c r="CG131">
        <v>1200</v>
      </c>
      <c r="CH131">
        <v>0.90000049999999998</v>
      </c>
      <c r="CI131">
        <v>9.9999149999999995E-2</v>
      </c>
      <c r="CJ131">
        <v>20</v>
      </c>
      <c r="CK131">
        <v>23455.85</v>
      </c>
      <c r="CL131">
        <v>1736449596</v>
      </c>
      <c r="CM131" t="s">
        <v>346</v>
      </c>
      <c r="CN131">
        <v>1736449594</v>
      </c>
      <c r="CO131">
        <v>1736449596</v>
      </c>
      <c r="CP131">
        <v>2</v>
      </c>
      <c r="CQ131">
        <v>0.52600000000000002</v>
      </c>
      <c r="CR131">
        <v>-1.4999999999999999E-2</v>
      </c>
      <c r="CS131">
        <v>0.63</v>
      </c>
      <c r="CT131">
        <v>3.9E-2</v>
      </c>
      <c r="CU131">
        <v>200</v>
      </c>
      <c r="CV131">
        <v>13</v>
      </c>
      <c r="CW131">
        <v>0.21</v>
      </c>
      <c r="CX131">
        <v>0.03</v>
      </c>
      <c r="CY131">
        <v>-79.642880000000005</v>
      </c>
      <c r="CZ131">
        <v>-9.6168360902254992</v>
      </c>
      <c r="DA131">
        <v>0.93387023916602097</v>
      </c>
      <c r="DB131">
        <v>0</v>
      </c>
      <c r="DC131">
        <v>3.2131599999999998</v>
      </c>
      <c r="DD131">
        <v>0.101574135338346</v>
      </c>
      <c r="DE131">
        <v>9.8887304544112292E-3</v>
      </c>
      <c r="DF131">
        <v>1</v>
      </c>
      <c r="DG131">
        <v>1</v>
      </c>
      <c r="DH131">
        <v>2</v>
      </c>
      <c r="DI131" t="s">
        <v>347</v>
      </c>
      <c r="DJ131">
        <v>3.11924</v>
      </c>
      <c r="DK131">
        <v>2.8003900000000002</v>
      </c>
      <c r="DL131">
        <v>0.16686300000000001</v>
      </c>
      <c r="DM131">
        <v>0.178679</v>
      </c>
      <c r="DN131">
        <v>8.7145299999999995E-2</v>
      </c>
      <c r="DO131">
        <v>7.41758E-2</v>
      </c>
      <c r="DP131">
        <v>23234.2</v>
      </c>
      <c r="DQ131">
        <v>21167.9</v>
      </c>
      <c r="DR131">
        <v>26678.3</v>
      </c>
      <c r="DS131">
        <v>24112.9</v>
      </c>
      <c r="DT131">
        <v>33662.800000000003</v>
      </c>
      <c r="DU131">
        <v>32517.4</v>
      </c>
      <c r="DV131">
        <v>40338</v>
      </c>
      <c r="DW131">
        <v>38121.4</v>
      </c>
      <c r="DX131">
        <v>2.01145</v>
      </c>
      <c r="DY131">
        <v>2.2629700000000001</v>
      </c>
      <c r="DZ131">
        <v>0.141904</v>
      </c>
      <c r="EA131">
        <v>0</v>
      </c>
      <c r="EB131">
        <v>22.392499999999998</v>
      </c>
      <c r="EC131">
        <v>999.9</v>
      </c>
      <c r="ED131">
        <v>64.942999999999998</v>
      </c>
      <c r="EE131">
        <v>22.094000000000001</v>
      </c>
      <c r="EF131">
        <v>16.958500000000001</v>
      </c>
      <c r="EG131">
        <v>63.994799999999998</v>
      </c>
      <c r="EH131">
        <v>26.710699999999999</v>
      </c>
      <c r="EI131">
        <v>1</v>
      </c>
      <c r="EJ131">
        <v>-0.40914899999999998</v>
      </c>
      <c r="EK131">
        <v>-3.74566</v>
      </c>
      <c r="EL131">
        <v>20.246600000000001</v>
      </c>
      <c r="EM131">
        <v>5.26281</v>
      </c>
      <c r="EN131">
        <v>12.0052</v>
      </c>
      <c r="EO131">
        <v>4.9997499999999997</v>
      </c>
      <c r="EP131">
        <v>3.2868499999999998</v>
      </c>
      <c r="EQ131">
        <v>9999</v>
      </c>
      <c r="ER131">
        <v>9999</v>
      </c>
      <c r="ES131">
        <v>999.9</v>
      </c>
      <c r="ET131">
        <v>9999</v>
      </c>
      <c r="EU131">
        <v>1.8722099999999999</v>
      </c>
      <c r="EV131">
        <v>1.87304</v>
      </c>
      <c r="EW131">
        <v>1.8692299999999999</v>
      </c>
      <c r="EX131">
        <v>1.8749899999999999</v>
      </c>
      <c r="EY131">
        <v>1.87531</v>
      </c>
      <c r="EZ131">
        <v>1.87378</v>
      </c>
      <c r="FA131">
        <v>1.87225</v>
      </c>
      <c r="FB131">
        <v>1.8713599999999999</v>
      </c>
      <c r="FC131">
        <v>5</v>
      </c>
      <c r="FD131">
        <v>0</v>
      </c>
      <c r="FE131">
        <v>0</v>
      </c>
      <c r="FF131">
        <v>0</v>
      </c>
      <c r="FG131" t="s">
        <v>348</v>
      </c>
      <c r="FH131" t="s">
        <v>349</v>
      </c>
      <c r="FI131" t="s">
        <v>350</v>
      </c>
      <c r="FJ131" t="s">
        <v>350</v>
      </c>
      <c r="FK131" t="s">
        <v>350</v>
      </c>
      <c r="FL131" t="s">
        <v>350</v>
      </c>
      <c r="FM131">
        <v>0</v>
      </c>
      <c r="FN131">
        <v>100</v>
      </c>
      <c r="FO131">
        <v>100</v>
      </c>
      <c r="FP131">
        <v>0.53600000000000003</v>
      </c>
      <c r="FQ131">
        <v>5.9299999999999999E-2</v>
      </c>
      <c r="FR131">
        <v>0.34321388301456301</v>
      </c>
      <c r="FS131">
        <v>1.93526017593624E-3</v>
      </c>
      <c r="FT131">
        <v>-2.6352868309754201E-6</v>
      </c>
      <c r="FU131">
        <v>7.4988703689445403E-10</v>
      </c>
      <c r="FV131">
        <v>5.9295258707654903E-2</v>
      </c>
      <c r="FW131">
        <v>0</v>
      </c>
      <c r="FX131">
        <v>0</v>
      </c>
      <c r="FY131">
        <v>0</v>
      </c>
      <c r="FZ131">
        <v>1</v>
      </c>
      <c r="GA131">
        <v>1999</v>
      </c>
      <c r="GB131">
        <v>0</v>
      </c>
      <c r="GC131">
        <v>14</v>
      </c>
      <c r="GD131">
        <v>5.7</v>
      </c>
      <c r="GE131">
        <v>5.6</v>
      </c>
      <c r="GF131">
        <v>2.1716299999999999</v>
      </c>
      <c r="GG131">
        <v>2.48047</v>
      </c>
      <c r="GH131">
        <v>1.5979000000000001</v>
      </c>
      <c r="GI131">
        <v>2.35229</v>
      </c>
      <c r="GJ131">
        <v>1.64917</v>
      </c>
      <c r="GK131">
        <v>2.4658199999999999</v>
      </c>
      <c r="GL131">
        <v>25.5731</v>
      </c>
      <c r="GM131">
        <v>14.263400000000001</v>
      </c>
      <c r="GN131">
        <v>19</v>
      </c>
      <c r="GO131">
        <v>451.738</v>
      </c>
      <c r="GP131">
        <v>638.33199999999999</v>
      </c>
      <c r="GQ131">
        <v>29.345099999999999</v>
      </c>
      <c r="GR131">
        <v>21.991</v>
      </c>
      <c r="GS131">
        <v>29.9999</v>
      </c>
      <c r="GT131">
        <v>21.931999999999999</v>
      </c>
      <c r="GU131">
        <v>21.915099999999999</v>
      </c>
      <c r="GV131">
        <v>43.572299999999998</v>
      </c>
      <c r="GW131">
        <v>29.8766</v>
      </c>
      <c r="GX131">
        <v>100</v>
      </c>
      <c r="GY131">
        <v>29.326599999999999</v>
      </c>
      <c r="GZ131">
        <v>962.47799999999995</v>
      </c>
      <c r="HA131">
        <v>12.3354</v>
      </c>
      <c r="HB131">
        <v>101.309</v>
      </c>
      <c r="HC131">
        <v>101.294</v>
      </c>
    </row>
    <row r="132" spans="1:211" x14ac:dyDescent="0.2">
      <c r="A132">
        <v>116</v>
      </c>
      <c r="B132">
        <v>1736449935</v>
      </c>
      <c r="C132">
        <v>230</v>
      </c>
      <c r="D132" t="s">
        <v>579</v>
      </c>
      <c r="E132" t="s">
        <v>580</v>
      </c>
      <c r="F132">
        <v>2</v>
      </c>
      <c r="G132">
        <v>1736449934</v>
      </c>
      <c r="H132">
        <f t="shared" si="34"/>
        <v>2.7420036885309512E-3</v>
      </c>
      <c r="I132">
        <f t="shared" si="35"/>
        <v>2.7420036885309513</v>
      </c>
      <c r="J132">
        <f t="shared" si="36"/>
        <v>37.658305151246118</v>
      </c>
      <c r="K132">
        <f t="shared" si="37"/>
        <v>863.07799999999997</v>
      </c>
      <c r="L132">
        <f t="shared" si="38"/>
        <v>479.92978851465466</v>
      </c>
      <c r="M132">
        <f t="shared" si="39"/>
        <v>49.099504012005283</v>
      </c>
      <c r="N132">
        <f t="shared" si="40"/>
        <v>88.297710910644</v>
      </c>
      <c r="O132">
        <f t="shared" si="41"/>
        <v>0.16868766944421076</v>
      </c>
      <c r="P132">
        <f t="shared" si="42"/>
        <v>3.5324996747059374</v>
      </c>
      <c r="Q132">
        <f t="shared" si="43"/>
        <v>0.16433695649608204</v>
      </c>
      <c r="R132">
        <f t="shared" si="44"/>
        <v>0.10309214586448195</v>
      </c>
      <c r="S132">
        <f t="shared" si="45"/>
        <v>190.439801424</v>
      </c>
      <c r="T132">
        <f t="shared" si="46"/>
        <v>25.430088419604647</v>
      </c>
      <c r="U132">
        <f t="shared" si="47"/>
        <v>25.430088419604647</v>
      </c>
      <c r="V132">
        <f t="shared" si="48"/>
        <v>3.262128474878534</v>
      </c>
      <c r="W132">
        <f t="shared" si="49"/>
        <v>49.927421095451436</v>
      </c>
      <c r="X132">
        <f t="shared" si="50"/>
        <v>1.5956604120060001</v>
      </c>
      <c r="Y132">
        <f t="shared" si="51"/>
        <v>3.1959600095414711</v>
      </c>
      <c r="Z132">
        <f t="shared" si="52"/>
        <v>1.6664680628725339</v>
      </c>
      <c r="AA132">
        <f t="shared" si="53"/>
        <v>-120.92236266421494</v>
      </c>
      <c r="AB132">
        <f t="shared" si="54"/>
        <v>-65.586750357939366</v>
      </c>
      <c r="AC132">
        <f t="shared" si="55"/>
        <v>-3.9375055344954544</v>
      </c>
      <c r="AD132">
        <f t="shared" si="56"/>
        <v>-6.8171326497576956E-3</v>
      </c>
      <c r="AE132">
        <f t="shared" si="57"/>
        <v>65.420201812464555</v>
      </c>
      <c r="AF132">
        <f t="shared" si="58"/>
        <v>2.7386678464003058</v>
      </c>
      <c r="AG132">
        <f t="shared" si="59"/>
        <v>37.658305151246118</v>
      </c>
      <c r="AH132">
        <v>945.66963658136206</v>
      </c>
      <c r="AI132">
        <v>876.74468484848501</v>
      </c>
      <c r="AJ132">
        <v>3.3273993594753701</v>
      </c>
      <c r="AK132">
        <v>84.5062676990527</v>
      </c>
      <c r="AL132">
        <f t="shared" si="60"/>
        <v>2.7420036885309513</v>
      </c>
      <c r="AM132">
        <v>12.3597484003043</v>
      </c>
      <c r="AN132">
        <v>15.597955944056</v>
      </c>
      <c r="AO132">
        <v>3.22440684827673E-5</v>
      </c>
      <c r="AP132">
        <v>123.873733639405</v>
      </c>
      <c r="AQ132">
        <v>36</v>
      </c>
      <c r="AR132">
        <v>7</v>
      </c>
      <c r="AS132">
        <f t="shared" si="61"/>
        <v>1</v>
      </c>
      <c r="AT132">
        <f t="shared" si="62"/>
        <v>0</v>
      </c>
      <c r="AU132">
        <f t="shared" si="63"/>
        <v>54328.723049389606</v>
      </c>
      <c r="AV132">
        <f t="shared" si="64"/>
        <v>1200</v>
      </c>
      <c r="AW132">
        <f t="shared" si="65"/>
        <v>1011.5995464</v>
      </c>
      <c r="AX132">
        <f t="shared" si="66"/>
        <v>0.842999622</v>
      </c>
      <c r="AY132">
        <f t="shared" si="67"/>
        <v>0.15869983452</v>
      </c>
      <c r="AZ132">
        <v>6</v>
      </c>
      <c r="BA132">
        <v>0.5</v>
      </c>
      <c r="BB132" t="s">
        <v>345</v>
      </c>
      <c r="BC132">
        <v>2</v>
      </c>
      <c r="BD132" t="b">
        <v>1</v>
      </c>
      <c r="BE132">
        <v>1736449934</v>
      </c>
      <c r="BF132">
        <v>863.07799999999997</v>
      </c>
      <c r="BG132">
        <v>944.40499999999997</v>
      </c>
      <c r="BH132">
        <v>15.597</v>
      </c>
      <c r="BI132">
        <v>12.362399999999999</v>
      </c>
      <c r="BJ132">
        <v>862.54499999999996</v>
      </c>
      <c r="BK132">
        <v>15.537699999999999</v>
      </c>
      <c r="BL132">
        <v>500.084</v>
      </c>
      <c r="BM132">
        <v>102.206</v>
      </c>
      <c r="BN132">
        <v>9.9598000000000006E-2</v>
      </c>
      <c r="BO132">
        <v>25.085699999999999</v>
      </c>
      <c r="BP132">
        <v>24.728999999999999</v>
      </c>
      <c r="BQ132">
        <v>999.9</v>
      </c>
      <c r="BR132">
        <v>0</v>
      </c>
      <c r="BS132">
        <v>0</v>
      </c>
      <c r="BT132">
        <v>9988.1200000000008</v>
      </c>
      <c r="BU132">
        <v>385.40600000000001</v>
      </c>
      <c r="BV132">
        <v>127.64400000000001</v>
      </c>
      <c r="BW132">
        <v>-81.327600000000004</v>
      </c>
      <c r="BX132">
        <v>876.75199999999995</v>
      </c>
      <c r="BY132">
        <v>956.22699999999998</v>
      </c>
      <c r="BZ132">
        <v>3.23454</v>
      </c>
      <c r="CA132">
        <v>944.40499999999997</v>
      </c>
      <c r="CB132">
        <v>12.362399999999999</v>
      </c>
      <c r="CC132">
        <v>1.5941000000000001</v>
      </c>
      <c r="CD132">
        <v>1.2635099999999999</v>
      </c>
      <c r="CE132">
        <v>13.901899999999999</v>
      </c>
      <c r="CF132">
        <v>10.371700000000001</v>
      </c>
      <c r="CG132">
        <v>1200</v>
      </c>
      <c r="CH132">
        <v>0.90000100000000005</v>
      </c>
      <c r="CI132">
        <v>9.9998600000000007E-2</v>
      </c>
      <c r="CJ132">
        <v>20</v>
      </c>
      <c r="CK132">
        <v>23455.8</v>
      </c>
      <c r="CL132">
        <v>1736449596</v>
      </c>
      <c r="CM132" t="s">
        <v>346</v>
      </c>
      <c r="CN132">
        <v>1736449594</v>
      </c>
      <c r="CO132">
        <v>1736449596</v>
      </c>
      <c r="CP132">
        <v>2</v>
      </c>
      <c r="CQ132">
        <v>0.52600000000000002</v>
      </c>
      <c r="CR132">
        <v>-1.4999999999999999E-2</v>
      </c>
      <c r="CS132">
        <v>0.63</v>
      </c>
      <c r="CT132">
        <v>3.9E-2</v>
      </c>
      <c r="CU132">
        <v>200</v>
      </c>
      <c r="CV132">
        <v>13</v>
      </c>
      <c r="CW132">
        <v>0.21</v>
      </c>
      <c r="CX132">
        <v>0.03</v>
      </c>
      <c r="CY132">
        <v>-79.963350000000005</v>
      </c>
      <c r="CZ132">
        <v>-8.7306676691729592</v>
      </c>
      <c r="DA132">
        <v>0.84536395682569698</v>
      </c>
      <c r="DB132">
        <v>0</v>
      </c>
      <c r="DC132">
        <v>3.2165165</v>
      </c>
      <c r="DD132">
        <v>0.11043473684210001</v>
      </c>
      <c r="DE132">
        <v>1.0688188936859201E-2</v>
      </c>
      <c r="DF132">
        <v>1</v>
      </c>
      <c r="DG132">
        <v>1</v>
      </c>
      <c r="DH132">
        <v>2</v>
      </c>
      <c r="DI132" t="s">
        <v>347</v>
      </c>
      <c r="DJ132">
        <v>3.1189499999999999</v>
      </c>
      <c r="DK132">
        <v>2.80036</v>
      </c>
      <c r="DL132">
        <v>0.16770399999999999</v>
      </c>
      <c r="DM132">
        <v>0.17949799999999999</v>
      </c>
      <c r="DN132">
        <v>8.7156800000000006E-2</v>
      </c>
      <c r="DO132">
        <v>7.4181399999999995E-2</v>
      </c>
      <c r="DP132">
        <v>23210.799999999999</v>
      </c>
      <c r="DQ132">
        <v>21146.7</v>
      </c>
      <c r="DR132">
        <v>26678.3</v>
      </c>
      <c r="DS132">
        <v>24112.7</v>
      </c>
      <c r="DT132">
        <v>33662.300000000003</v>
      </c>
      <c r="DU132">
        <v>32517.4</v>
      </c>
      <c r="DV132">
        <v>40337.9</v>
      </c>
      <c r="DW132">
        <v>38121.4</v>
      </c>
      <c r="DX132">
        <v>2.0116499999999999</v>
      </c>
      <c r="DY132">
        <v>2.2632500000000002</v>
      </c>
      <c r="DZ132">
        <v>0.14212</v>
      </c>
      <c r="EA132">
        <v>0</v>
      </c>
      <c r="EB132">
        <v>22.397200000000002</v>
      </c>
      <c r="EC132">
        <v>999.9</v>
      </c>
      <c r="ED132">
        <v>64.942999999999998</v>
      </c>
      <c r="EE132">
        <v>22.094000000000001</v>
      </c>
      <c r="EF132">
        <v>16.957000000000001</v>
      </c>
      <c r="EG132">
        <v>64.604799999999997</v>
      </c>
      <c r="EH132">
        <v>26.923100000000002</v>
      </c>
      <c r="EI132">
        <v>1</v>
      </c>
      <c r="EJ132">
        <v>-0.40912100000000001</v>
      </c>
      <c r="EK132">
        <v>-3.77793</v>
      </c>
      <c r="EL132">
        <v>20.2453</v>
      </c>
      <c r="EM132">
        <v>5.2626600000000003</v>
      </c>
      <c r="EN132">
        <v>12.005599999999999</v>
      </c>
      <c r="EO132">
        <v>4.9999000000000002</v>
      </c>
      <c r="EP132">
        <v>3.2869000000000002</v>
      </c>
      <c r="EQ132">
        <v>9999</v>
      </c>
      <c r="ER132">
        <v>9999</v>
      </c>
      <c r="ES132">
        <v>999.9</v>
      </c>
      <c r="ET132">
        <v>9999</v>
      </c>
      <c r="EU132">
        <v>1.87218</v>
      </c>
      <c r="EV132">
        <v>1.87303</v>
      </c>
      <c r="EW132">
        <v>1.8692200000000001</v>
      </c>
      <c r="EX132">
        <v>1.8749800000000001</v>
      </c>
      <c r="EY132">
        <v>1.87531</v>
      </c>
      <c r="EZ132">
        <v>1.8737699999999999</v>
      </c>
      <c r="FA132">
        <v>1.87225</v>
      </c>
      <c r="FB132">
        <v>1.87134</v>
      </c>
      <c r="FC132">
        <v>5</v>
      </c>
      <c r="FD132">
        <v>0</v>
      </c>
      <c r="FE132">
        <v>0</v>
      </c>
      <c r="FF132">
        <v>0</v>
      </c>
      <c r="FG132" t="s">
        <v>348</v>
      </c>
      <c r="FH132" t="s">
        <v>349</v>
      </c>
      <c r="FI132" t="s">
        <v>350</v>
      </c>
      <c r="FJ132" t="s">
        <v>350</v>
      </c>
      <c r="FK132" t="s">
        <v>350</v>
      </c>
      <c r="FL132" t="s">
        <v>350</v>
      </c>
      <c r="FM132">
        <v>0</v>
      </c>
      <c r="FN132">
        <v>100</v>
      </c>
      <c r="FO132">
        <v>100</v>
      </c>
      <c r="FP132">
        <v>0.53</v>
      </c>
      <c r="FQ132">
        <v>5.9299999999999999E-2</v>
      </c>
      <c r="FR132">
        <v>0.34321388301456301</v>
      </c>
      <c r="FS132">
        <v>1.93526017593624E-3</v>
      </c>
      <c r="FT132">
        <v>-2.6352868309754201E-6</v>
      </c>
      <c r="FU132">
        <v>7.4988703689445403E-10</v>
      </c>
      <c r="FV132">
        <v>5.9295258707654903E-2</v>
      </c>
      <c r="FW132">
        <v>0</v>
      </c>
      <c r="FX132">
        <v>0</v>
      </c>
      <c r="FY132">
        <v>0</v>
      </c>
      <c r="FZ132">
        <v>1</v>
      </c>
      <c r="GA132">
        <v>1999</v>
      </c>
      <c r="GB132">
        <v>0</v>
      </c>
      <c r="GC132">
        <v>14</v>
      </c>
      <c r="GD132">
        <v>5.7</v>
      </c>
      <c r="GE132">
        <v>5.7</v>
      </c>
      <c r="GF132">
        <v>2.18384</v>
      </c>
      <c r="GG132">
        <v>2.47681</v>
      </c>
      <c r="GH132">
        <v>1.5979000000000001</v>
      </c>
      <c r="GI132">
        <v>2.35229</v>
      </c>
      <c r="GJ132">
        <v>1.64917</v>
      </c>
      <c r="GK132">
        <v>2.34985</v>
      </c>
      <c r="GL132">
        <v>25.5731</v>
      </c>
      <c r="GM132">
        <v>14.2546</v>
      </c>
      <c r="GN132">
        <v>19</v>
      </c>
      <c r="GO132">
        <v>451.85700000000003</v>
      </c>
      <c r="GP132">
        <v>638.56700000000001</v>
      </c>
      <c r="GQ132">
        <v>29.3201</v>
      </c>
      <c r="GR132">
        <v>21.991399999999999</v>
      </c>
      <c r="GS132">
        <v>30</v>
      </c>
      <c r="GT132">
        <v>21.932400000000001</v>
      </c>
      <c r="GU132">
        <v>21.915800000000001</v>
      </c>
      <c r="GV132">
        <v>43.821199999999997</v>
      </c>
      <c r="GW132">
        <v>29.8766</v>
      </c>
      <c r="GX132">
        <v>100</v>
      </c>
      <c r="GY132">
        <v>29.250399999999999</v>
      </c>
      <c r="GZ132">
        <v>969.23500000000001</v>
      </c>
      <c r="HA132">
        <v>12.327199999999999</v>
      </c>
      <c r="HB132">
        <v>101.30800000000001</v>
      </c>
      <c r="HC132">
        <v>101.294</v>
      </c>
    </row>
    <row r="133" spans="1:211" x14ac:dyDescent="0.2">
      <c r="A133">
        <v>117</v>
      </c>
      <c r="B133">
        <v>1736449937</v>
      </c>
      <c r="C133">
        <v>232</v>
      </c>
      <c r="D133" t="s">
        <v>581</v>
      </c>
      <c r="E133" t="s">
        <v>582</v>
      </c>
      <c r="F133">
        <v>2</v>
      </c>
      <c r="G133">
        <v>1736449935</v>
      </c>
      <c r="H133">
        <f t="shared" si="34"/>
        <v>2.7437185571171424E-3</v>
      </c>
      <c r="I133">
        <f t="shared" si="35"/>
        <v>2.7437185571171425</v>
      </c>
      <c r="J133">
        <f t="shared" si="36"/>
        <v>37.62859345760377</v>
      </c>
      <c r="K133">
        <f t="shared" si="37"/>
        <v>866.38350000000003</v>
      </c>
      <c r="L133">
        <f t="shared" si="38"/>
        <v>483.63290852184889</v>
      </c>
      <c r="M133">
        <f t="shared" si="39"/>
        <v>49.478261303105064</v>
      </c>
      <c r="N133">
        <f t="shared" si="40"/>
        <v>88.635716152392746</v>
      </c>
      <c r="O133">
        <f t="shared" si="41"/>
        <v>0.16878398437921241</v>
      </c>
      <c r="P133">
        <f t="shared" si="42"/>
        <v>3.5325627628632184</v>
      </c>
      <c r="Q133">
        <f t="shared" si="43"/>
        <v>0.16442844650076749</v>
      </c>
      <c r="R133">
        <f t="shared" si="44"/>
        <v>0.10314974522017031</v>
      </c>
      <c r="S133">
        <f t="shared" si="45"/>
        <v>190.43987356799997</v>
      </c>
      <c r="T133">
        <f t="shared" si="46"/>
        <v>25.431757930635762</v>
      </c>
      <c r="U133">
        <f t="shared" si="47"/>
        <v>25.431757930635762</v>
      </c>
      <c r="V133">
        <f t="shared" si="48"/>
        <v>3.262452136424602</v>
      </c>
      <c r="W133">
        <f t="shared" si="49"/>
        <v>49.928111407020246</v>
      </c>
      <c r="X133">
        <f t="shared" si="50"/>
        <v>1.5958773818044751</v>
      </c>
      <c r="Y133">
        <f t="shared" si="51"/>
        <v>3.196350386247703</v>
      </c>
      <c r="Z133">
        <f t="shared" si="52"/>
        <v>1.6665747546201268</v>
      </c>
      <c r="AA133">
        <f t="shared" si="53"/>
        <v>-120.99798836886598</v>
      </c>
      <c r="AB133">
        <f t="shared" si="54"/>
        <v>-65.515458512931716</v>
      </c>
      <c r="AC133">
        <f t="shared" si="55"/>
        <v>-3.9332288514298708</v>
      </c>
      <c r="AD133">
        <f t="shared" si="56"/>
        <v>-6.8021652275973565E-3</v>
      </c>
      <c r="AE133">
        <f t="shared" si="57"/>
        <v>65.450165403797484</v>
      </c>
      <c r="AF133">
        <f t="shared" si="58"/>
        <v>2.7401241438722175</v>
      </c>
      <c r="AG133">
        <f t="shared" si="59"/>
        <v>37.62859345760377</v>
      </c>
      <c r="AH133">
        <v>952.50282758362005</v>
      </c>
      <c r="AI133">
        <v>883.47544848484802</v>
      </c>
      <c r="AJ133">
        <v>3.34736218441846</v>
      </c>
      <c r="AK133">
        <v>84.5062676990527</v>
      </c>
      <c r="AL133">
        <f t="shared" si="60"/>
        <v>2.7437185571171425</v>
      </c>
      <c r="AM133">
        <v>12.3609466843525</v>
      </c>
      <c r="AN133">
        <v>15.601172027972</v>
      </c>
      <c r="AO133">
        <v>3.0683106028107298E-5</v>
      </c>
      <c r="AP133">
        <v>123.873733639405</v>
      </c>
      <c r="AQ133">
        <v>37</v>
      </c>
      <c r="AR133">
        <v>7</v>
      </c>
      <c r="AS133">
        <f t="shared" si="61"/>
        <v>1</v>
      </c>
      <c r="AT133">
        <f t="shared" si="62"/>
        <v>0</v>
      </c>
      <c r="AU133">
        <f t="shared" si="63"/>
        <v>54329.727465800512</v>
      </c>
      <c r="AV133">
        <f t="shared" si="64"/>
        <v>1200</v>
      </c>
      <c r="AW133">
        <f t="shared" si="65"/>
        <v>1011.5996688</v>
      </c>
      <c r="AX133">
        <f t="shared" si="66"/>
        <v>0.84299972400000001</v>
      </c>
      <c r="AY133">
        <f t="shared" si="67"/>
        <v>0.15869989463999998</v>
      </c>
      <c r="AZ133">
        <v>6</v>
      </c>
      <c r="BA133">
        <v>0.5</v>
      </c>
      <c r="BB133" t="s">
        <v>345</v>
      </c>
      <c r="BC133">
        <v>2</v>
      </c>
      <c r="BD133" t="b">
        <v>1</v>
      </c>
      <c r="BE133">
        <v>1736449935</v>
      </c>
      <c r="BF133">
        <v>866.38350000000003</v>
      </c>
      <c r="BG133">
        <v>947.75850000000003</v>
      </c>
      <c r="BH133">
        <v>15.59915</v>
      </c>
      <c r="BI133">
        <v>12.36285</v>
      </c>
      <c r="BJ133">
        <v>865.85350000000005</v>
      </c>
      <c r="BK133">
        <v>15.539849999999999</v>
      </c>
      <c r="BL133">
        <v>500.08600000000001</v>
      </c>
      <c r="BM133">
        <v>102.2055</v>
      </c>
      <c r="BN133">
        <v>9.9906499999999995E-2</v>
      </c>
      <c r="BO133">
        <v>25.08775</v>
      </c>
      <c r="BP133">
        <v>24.736049999999999</v>
      </c>
      <c r="BQ133">
        <v>999.9</v>
      </c>
      <c r="BR133">
        <v>0</v>
      </c>
      <c r="BS133">
        <v>0</v>
      </c>
      <c r="BT133">
        <v>9988.4349999999995</v>
      </c>
      <c r="BU133">
        <v>385.45249999999999</v>
      </c>
      <c r="BV133">
        <v>127.6405</v>
      </c>
      <c r="BW133">
        <v>-81.375050000000002</v>
      </c>
      <c r="BX133">
        <v>880.11199999999997</v>
      </c>
      <c r="BY133">
        <v>959.62249999999995</v>
      </c>
      <c r="BZ133">
        <v>3.2363</v>
      </c>
      <c r="CA133">
        <v>947.75850000000003</v>
      </c>
      <c r="CB133">
        <v>12.36285</v>
      </c>
      <c r="CC133">
        <v>1.5943149999999999</v>
      </c>
      <c r="CD133">
        <v>1.26355</v>
      </c>
      <c r="CE133">
        <v>13.904</v>
      </c>
      <c r="CF133">
        <v>10.37215</v>
      </c>
      <c r="CG133">
        <v>1200</v>
      </c>
      <c r="CH133">
        <v>0.90000049999999998</v>
      </c>
      <c r="CI133">
        <v>9.9999199999999996E-2</v>
      </c>
      <c r="CJ133">
        <v>20</v>
      </c>
      <c r="CK133">
        <v>23455.85</v>
      </c>
      <c r="CL133">
        <v>1736449596</v>
      </c>
      <c r="CM133" t="s">
        <v>346</v>
      </c>
      <c r="CN133">
        <v>1736449594</v>
      </c>
      <c r="CO133">
        <v>1736449596</v>
      </c>
      <c r="CP133">
        <v>2</v>
      </c>
      <c r="CQ133">
        <v>0.52600000000000002</v>
      </c>
      <c r="CR133">
        <v>-1.4999999999999999E-2</v>
      </c>
      <c r="CS133">
        <v>0.63</v>
      </c>
      <c r="CT133">
        <v>3.9E-2</v>
      </c>
      <c r="CU133">
        <v>200</v>
      </c>
      <c r="CV133">
        <v>13</v>
      </c>
      <c r="CW133">
        <v>0.21</v>
      </c>
      <c r="CX133">
        <v>0.03</v>
      </c>
      <c r="CY133">
        <v>-80.253039999999999</v>
      </c>
      <c r="CZ133">
        <v>-7.9146406015039501</v>
      </c>
      <c r="DA133">
        <v>0.76394222713501003</v>
      </c>
      <c r="DB133">
        <v>0</v>
      </c>
      <c r="DC133">
        <v>3.2197905000000002</v>
      </c>
      <c r="DD133">
        <v>0.113069323308276</v>
      </c>
      <c r="DE133">
        <v>1.0908049539216501E-2</v>
      </c>
      <c r="DF133">
        <v>1</v>
      </c>
      <c r="DG133">
        <v>1</v>
      </c>
      <c r="DH133">
        <v>2</v>
      </c>
      <c r="DI133" t="s">
        <v>347</v>
      </c>
      <c r="DJ133">
        <v>3.1191900000000001</v>
      </c>
      <c r="DK133">
        <v>2.80098</v>
      </c>
      <c r="DL133">
        <v>0.168544</v>
      </c>
      <c r="DM133">
        <v>0.18032100000000001</v>
      </c>
      <c r="DN133">
        <v>8.7174600000000005E-2</v>
      </c>
      <c r="DO133">
        <v>7.4179999999999996E-2</v>
      </c>
      <c r="DP133">
        <v>23187.4</v>
      </c>
      <c r="DQ133">
        <v>21125.599999999999</v>
      </c>
      <c r="DR133">
        <v>26678.3</v>
      </c>
      <c r="DS133">
        <v>24112.799999999999</v>
      </c>
      <c r="DT133">
        <v>33661.599999999999</v>
      </c>
      <c r="DU133">
        <v>32517.599999999999</v>
      </c>
      <c r="DV133">
        <v>40337.699999999997</v>
      </c>
      <c r="DW133">
        <v>38121.599999999999</v>
      </c>
      <c r="DX133">
        <v>2.0116200000000002</v>
      </c>
      <c r="DY133">
        <v>2.26315</v>
      </c>
      <c r="DZ133">
        <v>0.14288699999999999</v>
      </c>
      <c r="EA133">
        <v>0</v>
      </c>
      <c r="EB133">
        <v>22.401499999999999</v>
      </c>
      <c r="EC133">
        <v>999.9</v>
      </c>
      <c r="ED133">
        <v>64.942999999999998</v>
      </c>
      <c r="EE133">
        <v>22.084</v>
      </c>
      <c r="EF133">
        <v>16.946899999999999</v>
      </c>
      <c r="EG133">
        <v>63.654800000000002</v>
      </c>
      <c r="EH133">
        <v>26.6266</v>
      </c>
      <c r="EI133">
        <v>1</v>
      </c>
      <c r="EJ133">
        <v>-0.40908</v>
      </c>
      <c r="EK133">
        <v>-3.66961</v>
      </c>
      <c r="EL133">
        <v>20.248200000000001</v>
      </c>
      <c r="EM133">
        <v>5.26281</v>
      </c>
      <c r="EN133">
        <v>12.005800000000001</v>
      </c>
      <c r="EO133">
        <v>5</v>
      </c>
      <c r="EP133">
        <v>3.2869999999999999</v>
      </c>
      <c r="EQ133">
        <v>9999</v>
      </c>
      <c r="ER133">
        <v>9999</v>
      </c>
      <c r="ES133">
        <v>999.9</v>
      </c>
      <c r="ET133">
        <v>9999</v>
      </c>
      <c r="EU133">
        <v>1.8721699999999999</v>
      </c>
      <c r="EV133">
        <v>1.87303</v>
      </c>
      <c r="EW133">
        <v>1.8692299999999999</v>
      </c>
      <c r="EX133">
        <v>1.87497</v>
      </c>
      <c r="EY133">
        <v>1.87531</v>
      </c>
      <c r="EZ133">
        <v>1.8737600000000001</v>
      </c>
      <c r="FA133">
        <v>1.87225</v>
      </c>
      <c r="FB133">
        <v>1.87134</v>
      </c>
      <c r="FC133">
        <v>5</v>
      </c>
      <c r="FD133">
        <v>0</v>
      </c>
      <c r="FE133">
        <v>0</v>
      </c>
      <c r="FF133">
        <v>0</v>
      </c>
      <c r="FG133" t="s">
        <v>348</v>
      </c>
      <c r="FH133" t="s">
        <v>349</v>
      </c>
      <c r="FI133" t="s">
        <v>350</v>
      </c>
      <c r="FJ133" t="s">
        <v>350</v>
      </c>
      <c r="FK133" t="s">
        <v>350</v>
      </c>
      <c r="FL133" t="s">
        <v>350</v>
      </c>
      <c r="FM133">
        <v>0</v>
      </c>
      <c r="FN133">
        <v>100</v>
      </c>
      <c r="FO133">
        <v>100</v>
      </c>
      <c r="FP133">
        <v>0.52400000000000002</v>
      </c>
      <c r="FQ133">
        <v>5.9299999999999999E-2</v>
      </c>
      <c r="FR133">
        <v>0.34321388301456301</v>
      </c>
      <c r="FS133">
        <v>1.93526017593624E-3</v>
      </c>
      <c r="FT133">
        <v>-2.6352868309754201E-6</v>
      </c>
      <c r="FU133">
        <v>7.4988703689445403E-10</v>
      </c>
      <c r="FV133">
        <v>5.9295258707654903E-2</v>
      </c>
      <c r="FW133">
        <v>0</v>
      </c>
      <c r="FX133">
        <v>0</v>
      </c>
      <c r="FY133">
        <v>0</v>
      </c>
      <c r="FZ133">
        <v>1</v>
      </c>
      <c r="GA133">
        <v>1999</v>
      </c>
      <c r="GB133">
        <v>0</v>
      </c>
      <c r="GC133">
        <v>14</v>
      </c>
      <c r="GD133">
        <v>5.7</v>
      </c>
      <c r="GE133">
        <v>5.7</v>
      </c>
      <c r="GF133">
        <v>2.1972700000000001</v>
      </c>
      <c r="GG133">
        <v>2.4902299999999999</v>
      </c>
      <c r="GH133">
        <v>1.5979000000000001</v>
      </c>
      <c r="GI133">
        <v>2.35107</v>
      </c>
      <c r="GJ133">
        <v>1.64917</v>
      </c>
      <c r="GK133">
        <v>2.2888199999999999</v>
      </c>
      <c r="GL133">
        <v>25.5731</v>
      </c>
      <c r="GM133">
        <v>14.2546</v>
      </c>
      <c r="GN133">
        <v>19</v>
      </c>
      <c r="GO133">
        <v>451.85</v>
      </c>
      <c r="GP133">
        <v>638.49699999999996</v>
      </c>
      <c r="GQ133">
        <v>29.2987</v>
      </c>
      <c r="GR133">
        <v>21.9924</v>
      </c>
      <c r="GS133">
        <v>30</v>
      </c>
      <c r="GT133">
        <v>21.933299999999999</v>
      </c>
      <c r="GU133">
        <v>21.916699999999999</v>
      </c>
      <c r="GV133">
        <v>44.073700000000002</v>
      </c>
      <c r="GW133">
        <v>29.8766</v>
      </c>
      <c r="GX133">
        <v>100</v>
      </c>
      <c r="GY133">
        <v>29.250399999999999</v>
      </c>
      <c r="GZ133">
        <v>975.97799999999995</v>
      </c>
      <c r="HA133">
        <v>12.324199999999999</v>
      </c>
      <c r="HB133">
        <v>101.30800000000001</v>
      </c>
      <c r="HC133">
        <v>101.294</v>
      </c>
    </row>
    <row r="134" spans="1:211" x14ac:dyDescent="0.2">
      <c r="A134">
        <v>118</v>
      </c>
      <c r="B134">
        <v>1736449939</v>
      </c>
      <c r="C134">
        <v>234</v>
      </c>
      <c r="D134" t="s">
        <v>583</v>
      </c>
      <c r="E134" t="s">
        <v>584</v>
      </c>
      <c r="F134">
        <v>2</v>
      </c>
      <c r="G134">
        <v>1736449938</v>
      </c>
      <c r="H134">
        <f t="shared" si="34"/>
        <v>2.7468967029475426E-3</v>
      </c>
      <c r="I134">
        <f t="shared" si="35"/>
        <v>2.7468967029475424</v>
      </c>
      <c r="J134">
        <f t="shared" si="36"/>
        <v>37.675410981643708</v>
      </c>
      <c r="K134">
        <f t="shared" si="37"/>
        <v>876.28</v>
      </c>
      <c r="L134">
        <f t="shared" si="38"/>
        <v>493.30166659491567</v>
      </c>
      <c r="M134">
        <f t="shared" si="39"/>
        <v>50.468267374207691</v>
      </c>
      <c r="N134">
        <f t="shared" si="40"/>
        <v>89.64967347452</v>
      </c>
      <c r="O134">
        <f t="shared" si="41"/>
        <v>0.16900743115932848</v>
      </c>
      <c r="P134">
        <f t="shared" si="42"/>
        <v>3.5374216329061747</v>
      </c>
      <c r="Q134">
        <f t="shared" si="43"/>
        <v>0.16464634559139052</v>
      </c>
      <c r="R134">
        <f t="shared" si="44"/>
        <v>0.1032864191353548</v>
      </c>
      <c r="S134">
        <f t="shared" si="45"/>
        <v>190.43994571200002</v>
      </c>
      <c r="T134">
        <f t="shared" si="46"/>
        <v>25.434068361905222</v>
      </c>
      <c r="U134">
        <f t="shared" si="47"/>
        <v>25.434068361905222</v>
      </c>
      <c r="V134">
        <f t="shared" si="48"/>
        <v>3.2629000969391848</v>
      </c>
      <c r="W134">
        <f t="shared" si="49"/>
        <v>49.939961158420367</v>
      </c>
      <c r="X134">
        <f t="shared" si="50"/>
        <v>1.5965842816322</v>
      </c>
      <c r="Y134">
        <f t="shared" si="51"/>
        <v>3.1970074557476909</v>
      </c>
      <c r="Z134">
        <f t="shared" si="52"/>
        <v>1.6663158153069848</v>
      </c>
      <c r="AA134">
        <f t="shared" si="53"/>
        <v>-121.13814459998663</v>
      </c>
      <c r="AB134">
        <f t="shared" si="54"/>
        <v>-65.388245318165687</v>
      </c>
      <c r="AC134">
        <f t="shared" si="55"/>
        <v>-3.9203131068299539</v>
      </c>
      <c r="AD134">
        <f t="shared" si="56"/>
        <v>-6.7573129822449118E-3</v>
      </c>
      <c r="AE134">
        <f t="shared" si="57"/>
        <v>65.583671369694883</v>
      </c>
      <c r="AF134">
        <f t="shared" si="58"/>
        <v>2.7464162866190529</v>
      </c>
      <c r="AG134">
        <f t="shared" si="59"/>
        <v>37.675410981643708</v>
      </c>
      <c r="AH134">
        <v>959.33894822146306</v>
      </c>
      <c r="AI134">
        <v>890.19841212121196</v>
      </c>
      <c r="AJ134">
        <v>3.3572988692439298</v>
      </c>
      <c r="AK134">
        <v>84.5062676990527</v>
      </c>
      <c r="AL134">
        <f t="shared" si="60"/>
        <v>2.7468967029475424</v>
      </c>
      <c r="AM134">
        <v>12.361909210082899</v>
      </c>
      <c r="AN134">
        <v>15.6052811188811</v>
      </c>
      <c r="AO134">
        <v>2.91035633371775E-5</v>
      </c>
      <c r="AP134">
        <v>123.873733639405</v>
      </c>
      <c r="AQ134">
        <v>37</v>
      </c>
      <c r="AR134">
        <v>7</v>
      </c>
      <c r="AS134">
        <f t="shared" si="61"/>
        <v>1</v>
      </c>
      <c r="AT134">
        <f t="shared" si="62"/>
        <v>0</v>
      </c>
      <c r="AU134">
        <f t="shared" si="63"/>
        <v>54436.13873665002</v>
      </c>
      <c r="AV134">
        <f t="shared" si="64"/>
        <v>1200</v>
      </c>
      <c r="AW134">
        <f t="shared" si="65"/>
        <v>1011.5997912</v>
      </c>
      <c r="AX134">
        <f t="shared" si="66"/>
        <v>0.84299982600000001</v>
      </c>
      <c r="AY134">
        <f t="shared" si="67"/>
        <v>0.15869995476000001</v>
      </c>
      <c r="AZ134">
        <v>6</v>
      </c>
      <c r="BA134">
        <v>0.5</v>
      </c>
      <c r="BB134" t="s">
        <v>345</v>
      </c>
      <c r="BC134">
        <v>2</v>
      </c>
      <c r="BD134" t="b">
        <v>1</v>
      </c>
      <c r="BE134">
        <v>1736449938</v>
      </c>
      <c r="BF134">
        <v>876.28</v>
      </c>
      <c r="BG134">
        <v>957.83900000000006</v>
      </c>
      <c r="BH134">
        <v>15.6058</v>
      </c>
      <c r="BI134">
        <v>12.3627</v>
      </c>
      <c r="BJ134">
        <v>875.75900000000001</v>
      </c>
      <c r="BK134">
        <v>15.5465</v>
      </c>
      <c r="BL134">
        <v>500.18</v>
      </c>
      <c r="BM134">
        <v>102.20699999999999</v>
      </c>
      <c r="BN134">
        <v>0.100109</v>
      </c>
      <c r="BO134">
        <v>25.091200000000001</v>
      </c>
      <c r="BP134">
        <v>24.756499999999999</v>
      </c>
      <c r="BQ134">
        <v>999.9</v>
      </c>
      <c r="BR134">
        <v>0</v>
      </c>
      <c r="BS134">
        <v>0</v>
      </c>
      <c r="BT134">
        <v>10008.799999999999</v>
      </c>
      <c r="BU134">
        <v>385.59199999999998</v>
      </c>
      <c r="BV134">
        <v>127.587</v>
      </c>
      <c r="BW134">
        <v>-81.559399999999997</v>
      </c>
      <c r="BX134">
        <v>890.17200000000003</v>
      </c>
      <c r="BY134">
        <v>969.82899999999995</v>
      </c>
      <c r="BZ134">
        <v>3.24309</v>
      </c>
      <c r="CA134">
        <v>957.83900000000006</v>
      </c>
      <c r="CB134">
        <v>12.3627</v>
      </c>
      <c r="CC134">
        <v>1.5950200000000001</v>
      </c>
      <c r="CD134">
        <v>1.26355</v>
      </c>
      <c r="CE134">
        <v>13.9108</v>
      </c>
      <c r="CF134">
        <v>10.372199999999999</v>
      </c>
      <c r="CG134">
        <v>1200</v>
      </c>
      <c r="CH134">
        <v>0.9</v>
      </c>
      <c r="CI134">
        <v>9.99998E-2</v>
      </c>
      <c r="CJ134">
        <v>20</v>
      </c>
      <c r="CK134">
        <v>23455.7</v>
      </c>
      <c r="CL134">
        <v>1736449596</v>
      </c>
      <c r="CM134" t="s">
        <v>346</v>
      </c>
      <c r="CN134">
        <v>1736449594</v>
      </c>
      <c r="CO134">
        <v>1736449596</v>
      </c>
      <c r="CP134">
        <v>2</v>
      </c>
      <c r="CQ134">
        <v>0.52600000000000002</v>
      </c>
      <c r="CR134">
        <v>-1.4999999999999999E-2</v>
      </c>
      <c r="CS134">
        <v>0.63</v>
      </c>
      <c r="CT134">
        <v>3.9E-2</v>
      </c>
      <c r="CU134">
        <v>200</v>
      </c>
      <c r="CV134">
        <v>13</v>
      </c>
      <c r="CW134">
        <v>0.21</v>
      </c>
      <c r="CX134">
        <v>0.03</v>
      </c>
      <c r="CY134">
        <v>-80.498239999999996</v>
      </c>
      <c r="CZ134">
        <v>-7.3841503759398899</v>
      </c>
      <c r="DA134">
        <v>0.71506519311178796</v>
      </c>
      <c r="DB134">
        <v>0</v>
      </c>
      <c r="DC134">
        <v>3.2233835000000002</v>
      </c>
      <c r="DD134">
        <v>0.11237278195489001</v>
      </c>
      <c r="DE134">
        <v>1.08433769071264E-2</v>
      </c>
      <c r="DF134">
        <v>1</v>
      </c>
      <c r="DG134">
        <v>1</v>
      </c>
      <c r="DH134">
        <v>2</v>
      </c>
      <c r="DI134" t="s">
        <v>347</v>
      </c>
      <c r="DJ134">
        <v>3.11944</v>
      </c>
      <c r="DK134">
        <v>2.80105</v>
      </c>
      <c r="DL134">
        <v>0.16937099999999999</v>
      </c>
      <c r="DM134">
        <v>0.18112700000000001</v>
      </c>
      <c r="DN134">
        <v>8.7194199999999999E-2</v>
      </c>
      <c r="DO134">
        <v>7.4180599999999999E-2</v>
      </c>
      <c r="DP134">
        <v>23164.400000000001</v>
      </c>
      <c r="DQ134">
        <v>21104.9</v>
      </c>
      <c r="DR134">
        <v>26678.3</v>
      </c>
      <c r="DS134">
        <v>24112.9</v>
      </c>
      <c r="DT134">
        <v>33660.9</v>
      </c>
      <c r="DU134">
        <v>32517.8</v>
      </c>
      <c r="DV134">
        <v>40337.699999999997</v>
      </c>
      <c r="DW134">
        <v>38121.699999999997</v>
      </c>
      <c r="DX134">
        <v>2.0120499999999999</v>
      </c>
      <c r="DY134">
        <v>2.2629999999999999</v>
      </c>
      <c r="DZ134">
        <v>0.14291699999999999</v>
      </c>
      <c r="EA134">
        <v>0</v>
      </c>
      <c r="EB134">
        <v>22.406199999999998</v>
      </c>
      <c r="EC134">
        <v>999.9</v>
      </c>
      <c r="ED134">
        <v>64.942999999999998</v>
      </c>
      <c r="EE134">
        <v>22.094000000000001</v>
      </c>
      <c r="EF134">
        <v>16.9573</v>
      </c>
      <c r="EG134">
        <v>64.024799999999999</v>
      </c>
      <c r="EH134">
        <v>26.3782</v>
      </c>
      <c r="EI134">
        <v>1</v>
      </c>
      <c r="EJ134">
        <v>-0.40935199999999999</v>
      </c>
      <c r="EK134">
        <v>-3.6738400000000002</v>
      </c>
      <c r="EL134">
        <v>20.248200000000001</v>
      </c>
      <c r="EM134">
        <v>5.2632599999999998</v>
      </c>
      <c r="EN134">
        <v>12.006500000000001</v>
      </c>
      <c r="EO134">
        <v>4.9999000000000002</v>
      </c>
      <c r="EP134">
        <v>3.28688</v>
      </c>
      <c r="EQ134">
        <v>9999</v>
      </c>
      <c r="ER134">
        <v>9999</v>
      </c>
      <c r="ES134">
        <v>999.9</v>
      </c>
      <c r="ET134">
        <v>9999</v>
      </c>
      <c r="EU134">
        <v>1.87219</v>
      </c>
      <c r="EV134">
        <v>1.87304</v>
      </c>
      <c r="EW134">
        <v>1.8692500000000001</v>
      </c>
      <c r="EX134">
        <v>1.87497</v>
      </c>
      <c r="EY134">
        <v>1.87531</v>
      </c>
      <c r="EZ134">
        <v>1.8737699999999999</v>
      </c>
      <c r="FA134">
        <v>1.87225</v>
      </c>
      <c r="FB134">
        <v>1.87134</v>
      </c>
      <c r="FC134">
        <v>5</v>
      </c>
      <c r="FD134">
        <v>0</v>
      </c>
      <c r="FE134">
        <v>0</v>
      </c>
      <c r="FF134">
        <v>0</v>
      </c>
      <c r="FG134" t="s">
        <v>348</v>
      </c>
      <c r="FH134" t="s">
        <v>349</v>
      </c>
      <c r="FI134" t="s">
        <v>350</v>
      </c>
      <c r="FJ134" t="s">
        <v>350</v>
      </c>
      <c r="FK134" t="s">
        <v>350</v>
      </c>
      <c r="FL134" t="s">
        <v>350</v>
      </c>
      <c r="FM134">
        <v>0</v>
      </c>
      <c r="FN134">
        <v>100</v>
      </c>
      <c r="FO134">
        <v>100</v>
      </c>
      <c r="FP134">
        <v>0.51800000000000002</v>
      </c>
      <c r="FQ134">
        <v>5.9299999999999999E-2</v>
      </c>
      <c r="FR134">
        <v>0.34321388301456301</v>
      </c>
      <c r="FS134">
        <v>1.93526017593624E-3</v>
      </c>
      <c r="FT134">
        <v>-2.6352868309754201E-6</v>
      </c>
      <c r="FU134">
        <v>7.4988703689445403E-10</v>
      </c>
      <c r="FV134">
        <v>5.9295258707654903E-2</v>
      </c>
      <c r="FW134">
        <v>0</v>
      </c>
      <c r="FX134">
        <v>0</v>
      </c>
      <c r="FY134">
        <v>0</v>
      </c>
      <c r="FZ134">
        <v>1</v>
      </c>
      <c r="GA134">
        <v>1999</v>
      </c>
      <c r="GB134">
        <v>0</v>
      </c>
      <c r="GC134">
        <v>14</v>
      </c>
      <c r="GD134">
        <v>5.8</v>
      </c>
      <c r="GE134">
        <v>5.7</v>
      </c>
      <c r="GF134">
        <v>2.20947</v>
      </c>
      <c r="GG134">
        <v>2.4694799999999999</v>
      </c>
      <c r="GH134">
        <v>1.5979000000000001</v>
      </c>
      <c r="GI134">
        <v>2.35229</v>
      </c>
      <c r="GJ134">
        <v>1.64917</v>
      </c>
      <c r="GK134">
        <v>2.4633799999999999</v>
      </c>
      <c r="GL134">
        <v>25.5731</v>
      </c>
      <c r="GM134">
        <v>14.263400000000001</v>
      </c>
      <c r="GN134">
        <v>19</v>
      </c>
      <c r="GO134">
        <v>452.10300000000001</v>
      </c>
      <c r="GP134">
        <v>638.37699999999995</v>
      </c>
      <c r="GQ134">
        <v>29.264399999999998</v>
      </c>
      <c r="GR134">
        <v>21.993300000000001</v>
      </c>
      <c r="GS134">
        <v>29.9999</v>
      </c>
      <c r="GT134">
        <v>21.933900000000001</v>
      </c>
      <c r="GU134">
        <v>21.916899999999998</v>
      </c>
      <c r="GV134">
        <v>44.330199999999998</v>
      </c>
      <c r="GW134">
        <v>29.8766</v>
      </c>
      <c r="GX134">
        <v>100</v>
      </c>
      <c r="GY134">
        <v>29.16</v>
      </c>
      <c r="GZ134">
        <v>982.74300000000005</v>
      </c>
      <c r="HA134">
        <v>12.318</v>
      </c>
      <c r="HB134">
        <v>101.30800000000001</v>
      </c>
      <c r="HC134">
        <v>101.294</v>
      </c>
    </row>
    <row r="135" spans="1:211" x14ac:dyDescent="0.2">
      <c r="A135">
        <v>119</v>
      </c>
      <c r="B135">
        <v>1736449941</v>
      </c>
      <c r="C135">
        <v>236</v>
      </c>
      <c r="D135" t="s">
        <v>585</v>
      </c>
      <c r="E135" t="s">
        <v>586</v>
      </c>
      <c r="F135">
        <v>2</v>
      </c>
      <c r="G135">
        <v>1736449939</v>
      </c>
      <c r="H135">
        <f t="shared" si="34"/>
        <v>2.7488848099212417E-3</v>
      </c>
      <c r="I135">
        <f t="shared" si="35"/>
        <v>2.7488848099212415</v>
      </c>
      <c r="J135">
        <f t="shared" si="36"/>
        <v>37.973362533244746</v>
      </c>
      <c r="K135">
        <f t="shared" si="37"/>
        <v>879.5385</v>
      </c>
      <c r="L135">
        <f t="shared" si="38"/>
        <v>493.93950869555158</v>
      </c>
      <c r="M135">
        <f t="shared" si="39"/>
        <v>50.533446100958884</v>
      </c>
      <c r="N135">
        <f t="shared" si="40"/>
        <v>89.982903981190489</v>
      </c>
      <c r="O135">
        <f t="shared" si="41"/>
        <v>0.16915350150294675</v>
      </c>
      <c r="P135">
        <f t="shared" si="42"/>
        <v>3.5387469823403439</v>
      </c>
      <c r="Q135">
        <f t="shared" si="43"/>
        <v>0.16478656980867565</v>
      </c>
      <c r="R135">
        <f t="shared" si="44"/>
        <v>0.10337456748999782</v>
      </c>
      <c r="S135">
        <f t="shared" si="45"/>
        <v>190.4391793561131</v>
      </c>
      <c r="T135">
        <f t="shared" si="46"/>
        <v>25.433809731222315</v>
      </c>
      <c r="U135">
        <f t="shared" si="47"/>
        <v>25.433809731222315</v>
      </c>
      <c r="V135">
        <f t="shared" si="48"/>
        <v>3.2628499493731251</v>
      </c>
      <c r="W135">
        <f t="shared" si="49"/>
        <v>49.944272464711837</v>
      </c>
      <c r="X135">
        <f t="shared" si="50"/>
        <v>1.5967506535998497</v>
      </c>
      <c r="Y135">
        <f t="shared" si="51"/>
        <v>3.1970645978035521</v>
      </c>
      <c r="Z135">
        <f t="shared" si="52"/>
        <v>1.6660992957732754</v>
      </c>
      <c r="AA135">
        <f t="shared" si="53"/>
        <v>-121.22582011752675</v>
      </c>
      <c r="AB135">
        <f t="shared" si="54"/>
        <v>-65.306167950491655</v>
      </c>
      <c r="AC135">
        <f t="shared" si="55"/>
        <v>-3.9139266049595016</v>
      </c>
      <c r="AD135">
        <f t="shared" si="56"/>
        <v>-6.7353168648054407E-3</v>
      </c>
      <c r="AE135">
        <f t="shared" si="57"/>
        <v>65.617546178311372</v>
      </c>
      <c r="AF135">
        <f t="shared" si="58"/>
        <v>2.7470012569342042</v>
      </c>
      <c r="AG135">
        <f t="shared" si="59"/>
        <v>37.973362533244746</v>
      </c>
      <c r="AH135">
        <v>966.15391419768696</v>
      </c>
      <c r="AI135">
        <v>896.80794545454603</v>
      </c>
      <c r="AJ135">
        <v>3.3320290231896701</v>
      </c>
      <c r="AK135">
        <v>84.5062676990527</v>
      </c>
      <c r="AL135">
        <f t="shared" si="60"/>
        <v>2.7488848099212415</v>
      </c>
      <c r="AM135">
        <v>12.362782059001299</v>
      </c>
      <c r="AN135">
        <v>15.6094216783217</v>
      </c>
      <c r="AO135">
        <v>2.7292548459289001E-5</v>
      </c>
      <c r="AP135">
        <v>123.873733639405</v>
      </c>
      <c r="AQ135">
        <v>37</v>
      </c>
      <c r="AR135">
        <v>7</v>
      </c>
      <c r="AS135">
        <f t="shared" si="61"/>
        <v>1</v>
      </c>
      <c r="AT135">
        <f t="shared" si="62"/>
        <v>0</v>
      </c>
      <c r="AU135">
        <f t="shared" si="63"/>
        <v>54465.287642869494</v>
      </c>
      <c r="AV135">
        <f t="shared" si="64"/>
        <v>1199.9949999999999</v>
      </c>
      <c r="AW135">
        <f t="shared" si="65"/>
        <v>1011.5956806004349</v>
      </c>
      <c r="AX135">
        <f t="shared" si="66"/>
        <v>0.84299991299999999</v>
      </c>
      <c r="AY135">
        <f t="shared" si="67"/>
        <v>0.15869997738000002</v>
      </c>
      <c r="AZ135">
        <v>6</v>
      </c>
      <c r="BA135">
        <v>0.5</v>
      </c>
      <c r="BB135" t="s">
        <v>345</v>
      </c>
      <c r="BC135">
        <v>2</v>
      </c>
      <c r="BD135" t="b">
        <v>1</v>
      </c>
      <c r="BE135">
        <v>1736449939</v>
      </c>
      <c r="BF135">
        <v>879.5385</v>
      </c>
      <c r="BG135">
        <v>961.17250000000001</v>
      </c>
      <c r="BH135">
        <v>15.60745</v>
      </c>
      <c r="BI135">
        <v>12.36275</v>
      </c>
      <c r="BJ135">
        <v>879.02049999999997</v>
      </c>
      <c r="BK135">
        <v>15.5482</v>
      </c>
      <c r="BL135">
        <v>500.03899999999999</v>
      </c>
      <c r="BM135">
        <v>102.20699999999999</v>
      </c>
      <c r="BN135">
        <v>9.9953E-2</v>
      </c>
      <c r="BO135">
        <v>25.0915</v>
      </c>
      <c r="BP135">
        <v>24.759</v>
      </c>
      <c r="BQ135">
        <v>999.9</v>
      </c>
      <c r="BR135">
        <v>0</v>
      </c>
      <c r="BS135">
        <v>0</v>
      </c>
      <c r="BT135">
        <v>10014.4</v>
      </c>
      <c r="BU135">
        <v>385.61399999999998</v>
      </c>
      <c r="BV135">
        <v>127.562</v>
      </c>
      <c r="BW135">
        <v>-81.634249999999994</v>
      </c>
      <c r="BX135">
        <v>893.48350000000005</v>
      </c>
      <c r="BY135">
        <v>973.20399999999995</v>
      </c>
      <c r="BZ135">
        <v>3.2447149999999998</v>
      </c>
      <c r="CA135">
        <v>961.17250000000001</v>
      </c>
      <c r="CB135">
        <v>12.36275</v>
      </c>
      <c r="CC135">
        <v>1.5951900000000001</v>
      </c>
      <c r="CD135">
        <v>1.263555</v>
      </c>
      <c r="CE135">
        <v>13.91245</v>
      </c>
      <c r="CF135">
        <v>10.372249999999999</v>
      </c>
      <c r="CG135">
        <v>1199.9949999999999</v>
      </c>
      <c r="CH135">
        <v>0.9</v>
      </c>
      <c r="CI135">
        <v>9.9999900000000003E-2</v>
      </c>
      <c r="CJ135">
        <v>20</v>
      </c>
      <c r="CK135">
        <v>23455.65</v>
      </c>
      <c r="CL135">
        <v>1736449596</v>
      </c>
      <c r="CM135" t="s">
        <v>346</v>
      </c>
      <c r="CN135">
        <v>1736449594</v>
      </c>
      <c r="CO135">
        <v>1736449596</v>
      </c>
      <c r="CP135">
        <v>2</v>
      </c>
      <c r="CQ135">
        <v>0.52600000000000002</v>
      </c>
      <c r="CR135">
        <v>-1.4999999999999999E-2</v>
      </c>
      <c r="CS135">
        <v>0.63</v>
      </c>
      <c r="CT135">
        <v>3.9E-2</v>
      </c>
      <c r="CU135">
        <v>200</v>
      </c>
      <c r="CV135">
        <v>13</v>
      </c>
      <c r="CW135">
        <v>0.21</v>
      </c>
      <c r="CX135">
        <v>0.03</v>
      </c>
      <c r="CY135">
        <v>-80.728120000000004</v>
      </c>
      <c r="CZ135">
        <v>-6.71859248120305</v>
      </c>
      <c r="DA135">
        <v>0.65320211695921404</v>
      </c>
      <c r="DB135">
        <v>0</v>
      </c>
      <c r="DC135">
        <v>3.2271725</v>
      </c>
      <c r="DD135">
        <v>0.11213639097745</v>
      </c>
      <c r="DE135">
        <v>1.08158156765914E-2</v>
      </c>
      <c r="DF135">
        <v>1</v>
      </c>
      <c r="DG135">
        <v>1</v>
      </c>
      <c r="DH135">
        <v>2</v>
      </c>
      <c r="DI135" t="s">
        <v>347</v>
      </c>
      <c r="DJ135">
        <v>3.1191599999999999</v>
      </c>
      <c r="DK135">
        <v>2.8006099999999998</v>
      </c>
      <c r="DL135">
        <v>0.17019000000000001</v>
      </c>
      <c r="DM135">
        <v>0.18194399999999999</v>
      </c>
      <c r="DN135">
        <v>8.7206900000000004E-2</v>
      </c>
      <c r="DO135">
        <v>7.4180599999999999E-2</v>
      </c>
      <c r="DP135">
        <v>23141.599999999999</v>
      </c>
      <c r="DQ135">
        <v>21084.1</v>
      </c>
      <c r="DR135">
        <v>26678.3</v>
      </c>
      <c r="DS135">
        <v>24113</v>
      </c>
      <c r="DT135">
        <v>33660.400000000001</v>
      </c>
      <c r="DU135">
        <v>32518.1</v>
      </c>
      <c r="DV135">
        <v>40337.599999999999</v>
      </c>
      <c r="DW135">
        <v>38121.9</v>
      </c>
      <c r="DX135">
        <v>2.0116800000000001</v>
      </c>
      <c r="DY135">
        <v>2.2634300000000001</v>
      </c>
      <c r="DZ135">
        <v>0.14328199999999999</v>
      </c>
      <c r="EA135">
        <v>0</v>
      </c>
      <c r="EB135">
        <v>22.4114</v>
      </c>
      <c r="EC135">
        <v>999.9</v>
      </c>
      <c r="ED135">
        <v>64.968000000000004</v>
      </c>
      <c r="EE135">
        <v>22.094000000000001</v>
      </c>
      <c r="EF135">
        <v>16.965800000000002</v>
      </c>
      <c r="EG135">
        <v>64.214799999999997</v>
      </c>
      <c r="EH135">
        <v>26.802900000000001</v>
      </c>
      <c r="EI135">
        <v>1</v>
      </c>
      <c r="EJ135">
        <v>-0.40960600000000003</v>
      </c>
      <c r="EK135">
        <v>-3.5769600000000001</v>
      </c>
      <c r="EL135">
        <v>20.251000000000001</v>
      </c>
      <c r="EM135">
        <v>5.2626600000000003</v>
      </c>
      <c r="EN135">
        <v>12.007</v>
      </c>
      <c r="EO135">
        <v>4.9996499999999999</v>
      </c>
      <c r="EP135">
        <v>3.2867999999999999</v>
      </c>
      <c r="EQ135">
        <v>9999</v>
      </c>
      <c r="ER135">
        <v>9999</v>
      </c>
      <c r="ES135">
        <v>999.9</v>
      </c>
      <c r="ET135">
        <v>9999</v>
      </c>
      <c r="EU135">
        <v>1.8722000000000001</v>
      </c>
      <c r="EV135">
        <v>1.8730500000000001</v>
      </c>
      <c r="EW135">
        <v>1.8692599999999999</v>
      </c>
      <c r="EX135">
        <v>1.8749800000000001</v>
      </c>
      <c r="EY135">
        <v>1.87531</v>
      </c>
      <c r="EZ135">
        <v>1.87378</v>
      </c>
      <c r="FA135">
        <v>1.87225</v>
      </c>
      <c r="FB135">
        <v>1.8713500000000001</v>
      </c>
      <c r="FC135">
        <v>5</v>
      </c>
      <c r="FD135">
        <v>0</v>
      </c>
      <c r="FE135">
        <v>0</v>
      </c>
      <c r="FF135">
        <v>0</v>
      </c>
      <c r="FG135" t="s">
        <v>348</v>
      </c>
      <c r="FH135" t="s">
        <v>349</v>
      </c>
      <c r="FI135" t="s">
        <v>350</v>
      </c>
      <c r="FJ135" t="s">
        <v>350</v>
      </c>
      <c r="FK135" t="s">
        <v>350</v>
      </c>
      <c r="FL135" t="s">
        <v>350</v>
      </c>
      <c r="FM135">
        <v>0</v>
      </c>
      <c r="FN135">
        <v>100</v>
      </c>
      <c r="FO135">
        <v>100</v>
      </c>
      <c r="FP135">
        <v>0.51100000000000001</v>
      </c>
      <c r="FQ135">
        <v>5.9299999999999999E-2</v>
      </c>
      <c r="FR135">
        <v>0.34321388301456301</v>
      </c>
      <c r="FS135">
        <v>1.93526017593624E-3</v>
      </c>
      <c r="FT135">
        <v>-2.6352868309754201E-6</v>
      </c>
      <c r="FU135">
        <v>7.4988703689445403E-10</v>
      </c>
      <c r="FV135">
        <v>5.9295258707654903E-2</v>
      </c>
      <c r="FW135">
        <v>0</v>
      </c>
      <c r="FX135">
        <v>0</v>
      </c>
      <c r="FY135">
        <v>0</v>
      </c>
      <c r="FZ135">
        <v>1</v>
      </c>
      <c r="GA135">
        <v>1999</v>
      </c>
      <c r="GB135">
        <v>0</v>
      </c>
      <c r="GC135">
        <v>14</v>
      </c>
      <c r="GD135">
        <v>5.8</v>
      </c>
      <c r="GE135">
        <v>5.8</v>
      </c>
      <c r="GF135">
        <v>2.2216800000000001</v>
      </c>
      <c r="GG135">
        <v>2.4890099999999999</v>
      </c>
      <c r="GH135">
        <v>1.5979000000000001</v>
      </c>
      <c r="GI135">
        <v>2.35229</v>
      </c>
      <c r="GJ135">
        <v>1.64917</v>
      </c>
      <c r="GK135">
        <v>2.47925</v>
      </c>
      <c r="GL135">
        <v>25.5731</v>
      </c>
      <c r="GM135">
        <v>14.2721</v>
      </c>
      <c r="GN135">
        <v>19</v>
      </c>
      <c r="GO135">
        <v>451.89299999999997</v>
      </c>
      <c r="GP135">
        <v>638.73400000000004</v>
      </c>
      <c r="GQ135">
        <v>29.232800000000001</v>
      </c>
      <c r="GR135">
        <v>21.994199999999999</v>
      </c>
      <c r="GS135">
        <v>30</v>
      </c>
      <c r="GT135">
        <v>21.934699999999999</v>
      </c>
      <c r="GU135">
        <v>21.9177</v>
      </c>
      <c r="GV135">
        <v>44.579500000000003</v>
      </c>
      <c r="GW135">
        <v>29.8766</v>
      </c>
      <c r="GX135">
        <v>100</v>
      </c>
      <c r="GY135">
        <v>29.16</v>
      </c>
      <c r="GZ135">
        <v>989.47900000000004</v>
      </c>
      <c r="HA135">
        <v>12.315899999999999</v>
      </c>
      <c r="HB135">
        <v>101.30800000000001</v>
      </c>
      <c r="HC135">
        <v>101.295</v>
      </c>
    </row>
    <row r="136" spans="1:211" x14ac:dyDescent="0.2">
      <c r="A136">
        <v>120</v>
      </c>
      <c r="B136">
        <v>1736449943</v>
      </c>
      <c r="C136">
        <v>238</v>
      </c>
      <c r="D136" t="s">
        <v>587</v>
      </c>
      <c r="E136" t="s">
        <v>588</v>
      </c>
      <c r="F136">
        <v>2</v>
      </c>
      <c r="G136">
        <v>1736449942</v>
      </c>
      <c r="H136">
        <f t="shared" si="34"/>
        <v>2.7511656267626928E-3</v>
      </c>
      <c r="I136">
        <f t="shared" si="35"/>
        <v>2.7511656267626927</v>
      </c>
      <c r="J136">
        <f t="shared" si="36"/>
        <v>38.196548815911846</v>
      </c>
      <c r="K136">
        <f t="shared" si="37"/>
        <v>889.346</v>
      </c>
      <c r="L136">
        <f t="shared" si="38"/>
        <v>501.79711935201743</v>
      </c>
      <c r="M136">
        <f t="shared" si="39"/>
        <v>51.335456580261628</v>
      </c>
      <c r="N136">
        <f t="shared" si="40"/>
        <v>90.982951490006002</v>
      </c>
      <c r="O136">
        <f t="shared" si="41"/>
        <v>0.16936203133840097</v>
      </c>
      <c r="P136">
        <f t="shared" si="42"/>
        <v>3.5355294171352871</v>
      </c>
      <c r="Q136">
        <f t="shared" si="43"/>
        <v>0.16498060322341207</v>
      </c>
      <c r="R136">
        <f t="shared" si="44"/>
        <v>0.1034970900052192</v>
      </c>
      <c r="S136">
        <f t="shared" si="45"/>
        <v>190.44009</v>
      </c>
      <c r="T136">
        <f t="shared" si="46"/>
        <v>25.43301039164044</v>
      </c>
      <c r="U136">
        <f t="shared" si="47"/>
        <v>25.43301039164044</v>
      </c>
      <c r="V136">
        <f t="shared" si="48"/>
        <v>3.2626949645384906</v>
      </c>
      <c r="W136">
        <f t="shared" si="49"/>
        <v>49.961351148133076</v>
      </c>
      <c r="X136">
        <f t="shared" si="50"/>
        <v>1.5972395727008002</v>
      </c>
      <c r="Y136">
        <f t="shared" si="51"/>
        <v>3.1969503145842859</v>
      </c>
      <c r="Z136">
        <f t="shared" si="52"/>
        <v>1.6654553918376904</v>
      </c>
      <c r="AA136">
        <f t="shared" si="53"/>
        <v>-121.32640414023476</v>
      </c>
      <c r="AB136">
        <f t="shared" si="54"/>
        <v>-65.208793452719505</v>
      </c>
      <c r="AC136">
        <f t="shared" si="55"/>
        <v>-3.9116198516773886</v>
      </c>
      <c r="AD136">
        <f t="shared" si="56"/>
        <v>-6.7274446316503145E-3</v>
      </c>
      <c r="AE136">
        <f t="shared" si="57"/>
        <v>65.865716353096701</v>
      </c>
      <c r="AF136">
        <f t="shared" si="58"/>
        <v>2.7512928754051247</v>
      </c>
      <c r="AG136">
        <f t="shared" si="59"/>
        <v>38.196548815911846</v>
      </c>
      <c r="AH136">
        <v>972.92949793128798</v>
      </c>
      <c r="AI136">
        <v>903.42010909090902</v>
      </c>
      <c r="AJ136">
        <v>3.3153105636720799</v>
      </c>
      <c r="AK136">
        <v>84.5062676990527</v>
      </c>
      <c r="AL136">
        <f t="shared" si="60"/>
        <v>2.7511656267626927</v>
      </c>
      <c r="AM136">
        <v>12.3631799000537</v>
      </c>
      <c r="AN136">
        <v>15.6129629370629</v>
      </c>
      <c r="AO136">
        <v>2.6057091616272401E-5</v>
      </c>
      <c r="AP136">
        <v>123.873733639405</v>
      </c>
      <c r="AQ136">
        <v>37</v>
      </c>
      <c r="AR136">
        <v>7</v>
      </c>
      <c r="AS136">
        <f t="shared" si="61"/>
        <v>1</v>
      </c>
      <c r="AT136">
        <f t="shared" si="62"/>
        <v>0</v>
      </c>
      <c r="AU136">
        <f t="shared" si="63"/>
        <v>54394.423347640448</v>
      </c>
      <c r="AV136">
        <f t="shared" si="64"/>
        <v>1200</v>
      </c>
      <c r="AW136">
        <f t="shared" si="65"/>
        <v>1011.600036</v>
      </c>
      <c r="AX136">
        <f t="shared" si="66"/>
        <v>0.84300003000000001</v>
      </c>
      <c r="AY136">
        <f t="shared" si="67"/>
        <v>0.158700075</v>
      </c>
      <c r="AZ136">
        <v>6</v>
      </c>
      <c r="BA136">
        <v>0.5</v>
      </c>
      <c r="BB136" t="s">
        <v>345</v>
      </c>
      <c r="BC136">
        <v>2</v>
      </c>
      <c r="BD136" t="b">
        <v>1</v>
      </c>
      <c r="BE136">
        <v>1736449942</v>
      </c>
      <c r="BF136">
        <v>889.346</v>
      </c>
      <c r="BG136">
        <v>971.32600000000002</v>
      </c>
      <c r="BH136">
        <v>15.6128</v>
      </c>
      <c r="BI136">
        <v>12.3626</v>
      </c>
      <c r="BJ136">
        <v>888.83900000000006</v>
      </c>
      <c r="BK136">
        <v>15.5535</v>
      </c>
      <c r="BL136">
        <v>499.97</v>
      </c>
      <c r="BM136">
        <v>102.203</v>
      </c>
      <c r="BN136">
        <v>0.10021099999999999</v>
      </c>
      <c r="BO136">
        <v>25.090900000000001</v>
      </c>
      <c r="BP136">
        <v>24.767800000000001</v>
      </c>
      <c r="BQ136">
        <v>999.9</v>
      </c>
      <c r="BR136">
        <v>0</v>
      </c>
      <c r="BS136">
        <v>0</v>
      </c>
      <c r="BT136">
        <v>10001.200000000001</v>
      </c>
      <c r="BU136">
        <v>385.661</v>
      </c>
      <c r="BV136">
        <v>127.53</v>
      </c>
      <c r="BW136">
        <v>-81.979699999999994</v>
      </c>
      <c r="BX136">
        <v>903.452</v>
      </c>
      <c r="BY136">
        <v>983.48500000000001</v>
      </c>
      <c r="BZ136">
        <v>3.2502599999999999</v>
      </c>
      <c r="CA136">
        <v>971.32600000000002</v>
      </c>
      <c r="CB136">
        <v>12.3626</v>
      </c>
      <c r="CC136">
        <v>1.59568</v>
      </c>
      <c r="CD136">
        <v>1.2635000000000001</v>
      </c>
      <c r="CE136">
        <v>13.917199999999999</v>
      </c>
      <c r="CF136">
        <v>10.371499999999999</v>
      </c>
      <c r="CG136">
        <v>1200</v>
      </c>
      <c r="CH136">
        <v>0.89999899999999999</v>
      </c>
      <c r="CI136">
        <v>0.10000100000000001</v>
      </c>
      <c r="CJ136">
        <v>20</v>
      </c>
      <c r="CK136">
        <v>23455.8</v>
      </c>
      <c r="CL136">
        <v>1736449596</v>
      </c>
      <c r="CM136" t="s">
        <v>346</v>
      </c>
      <c r="CN136">
        <v>1736449594</v>
      </c>
      <c r="CO136">
        <v>1736449596</v>
      </c>
      <c r="CP136">
        <v>2</v>
      </c>
      <c r="CQ136">
        <v>0.52600000000000002</v>
      </c>
      <c r="CR136">
        <v>-1.4999999999999999E-2</v>
      </c>
      <c r="CS136">
        <v>0.63</v>
      </c>
      <c r="CT136">
        <v>3.9E-2</v>
      </c>
      <c r="CU136">
        <v>200</v>
      </c>
      <c r="CV136">
        <v>13</v>
      </c>
      <c r="CW136">
        <v>0.21</v>
      </c>
      <c r="CX136">
        <v>0.03</v>
      </c>
      <c r="CY136">
        <v>-80.950164999999998</v>
      </c>
      <c r="CZ136">
        <v>-6.1349909774435902</v>
      </c>
      <c r="DA136">
        <v>0.59545301433026598</v>
      </c>
      <c r="DB136">
        <v>0</v>
      </c>
      <c r="DC136">
        <v>3.2309714999999999</v>
      </c>
      <c r="DD136">
        <v>0.109307819548872</v>
      </c>
      <c r="DE136">
        <v>1.0535860323201E-2</v>
      </c>
      <c r="DF136">
        <v>1</v>
      </c>
      <c r="DG136">
        <v>1</v>
      </c>
      <c r="DH136">
        <v>2</v>
      </c>
      <c r="DI136" t="s">
        <v>347</v>
      </c>
      <c r="DJ136">
        <v>3.1190500000000001</v>
      </c>
      <c r="DK136">
        <v>2.8007599999999999</v>
      </c>
      <c r="DL136">
        <v>0.171011</v>
      </c>
      <c r="DM136">
        <v>0.18276700000000001</v>
      </c>
      <c r="DN136">
        <v>8.7216699999999994E-2</v>
      </c>
      <c r="DO136">
        <v>7.4174599999999993E-2</v>
      </c>
      <c r="DP136">
        <v>23118.9</v>
      </c>
      <c r="DQ136">
        <v>21063</v>
      </c>
      <c r="DR136">
        <v>26678.5</v>
      </c>
      <c r="DS136">
        <v>24113.200000000001</v>
      </c>
      <c r="DT136">
        <v>33660.400000000001</v>
      </c>
      <c r="DU136">
        <v>32518.400000000001</v>
      </c>
      <c r="DV136">
        <v>40337.9</v>
      </c>
      <c r="DW136">
        <v>38121.9</v>
      </c>
      <c r="DX136">
        <v>2.01125</v>
      </c>
      <c r="DY136">
        <v>2.2634699999999999</v>
      </c>
      <c r="DZ136">
        <v>0.14308799999999999</v>
      </c>
      <c r="EA136">
        <v>0</v>
      </c>
      <c r="EB136">
        <v>22.4161</v>
      </c>
      <c r="EC136">
        <v>999.9</v>
      </c>
      <c r="ED136">
        <v>64.968000000000004</v>
      </c>
      <c r="EE136">
        <v>22.084</v>
      </c>
      <c r="EF136">
        <v>16.9542</v>
      </c>
      <c r="EG136">
        <v>64.044799999999995</v>
      </c>
      <c r="EH136">
        <v>26.5745</v>
      </c>
      <c r="EI136">
        <v>1</v>
      </c>
      <c r="EJ136">
        <v>-0.40965400000000002</v>
      </c>
      <c r="EK136">
        <v>-3.49478</v>
      </c>
      <c r="EL136">
        <v>20.2531</v>
      </c>
      <c r="EM136">
        <v>5.2620699999999996</v>
      </c>
      <c r="EN136">
        <v>12.0061</v>
      </c>
      <c r="EO136">
        <v>4.9994500000000004</v>
      </c>
      <c r="EP136">
        <v>3.2867500000000001</v>
      </c>
      <c r="EQ136">
        <v>9999</v>
      </c>
      <c r="ER136">
        <v>9999</v>
      </c>
      <c r="ES136">
        <v>999.9</v>
      </c>
      <c r="ET136">
        <v>9999</v>
      </c>
      <c r="EU136">
        <v>1.8722000000000001</v>
      </c>
      <c r="EV136">
        <v>1.8730599999999999</v>
      </c>
      <c r="EW136">
        <v>1.8692500000000001</v>
      </c>
      <c r="EX136">
        <v>1.875</v>
      </c>
      <c r="EY136">
        <v>1.87531</v>
      </c>
      <c r="EZ136">
        <v>1.87378</v>
      </c>
      <c r="FA136">
        <v>1.87225</v>
      </c>
      <c r="FB136">
        <v>1.8713500000000001</v>
      </c>
      <c r="FC136">
        <v>5</v>
      </c>
      <c r="FD136">
        <v>0</v>
      </c>
      <c r="FE136">
        <v>0</v>
      </c>
      <c r="FF136">
        <v>0</v>
      </c>
      <c r="FG136" t="s">
        <v>348</v>
      </c>
      <c r="FH136" t="s">
        <v>349</v>
      </c>
      <c r="FI136" t="s">
        <v>350</v>
      </c>
      <c r="FJ136" t="s">
        <v>350</v>
      </c>
      <c r="FK136" t="s">
        <v>350</v>
      </c>
      <c r="FL136" t="s">
        <v>350</v>
      </c>
      <c r="FM136">
        <v>0</v>
      </c>
      <c r="FN136">
        <v>100</v>
      </c>
      <c r="FO136">
        <v>100</v>
      </c>
      <c r="FP136">
        <v>0.505</v>
      </c>
      <c r="FQ136">
        <v>5.9299999999999999E-2</v>
      </c>
      <c r="FR136">
        <v>0.34321388301456301</v>
      </c>
      <c r="FS136">
        <v>1.93526017593624E-3</v>
      </c>
      <c r="FT136">
        <v>-2.6352868309754201E-6</v>
      </c>
      <c r="FU136">
        <v>7.4988703689445403E-10</v>
      </c>
      <c r="FV136">
        <v>5.9295258707654903E-2</v>
      </c>
      <c r="FW136">
        <v>0</v>
      </c>
      <c r="FX136">
        <v>0</v>
      </c>
      <c r="FY136">
        <v>0</v>
      </c>
      <c r="FZ136">
        <v>1</v>
      </c>
      <c r="GA136">
        <v>1999</v>
      </c>
      <c r="GB136">
        <v>0</v>
      </c>
      <c r="GC136">
        <v>14</v>
      </c>
      <c r="GD136">
        <v>5.8</v>
      </c>
      <c r="GE136">
        <v>5.8</v>
      </c>
      <c r="GF136">
        <v>2.2338900000000002</v>
      </c>
      <c r="GG136">
        <v>2.48047</v>
      </c>
      <c r="GH136">
        <v>1.5979000000000001</v>
      </c>
      <c r="GI136">
        <v>2.3535200000000001</v>
      </c>
      <c r="GJ136">
        <v>1.64917</v>
      </c>
      <c r="GK136">
        <v>2.2973599999999998</v>
      </c>
      <c r="GL136">
        <v>25.5731</v>
      </c>
      <c r="GM136">
        <v>14.2546</v>
      </c>
      <c r="GN136">
        <v>19</v>
      </c>
      <c r="GO136">
        <v>451.654</v>
      </c>
      <c r="GP136">
        <v>638.78700000000003</v>
      </c>
      <c r="GQ136">
        <v>29.193200000000001</v>
      </c>
      <c r="GR136">
        <v>21.995100000000001</v>
      </c>
      <c r="GS136">
        <v>30</v>
      </c>
      <c r="GT136">
        <v>21.935600000000001</v>
      </c>
      <c r="GU136">
        <v>21.918600000000001</v>
      </c>
      <c r="GV136">
        <v>44.8279</v>
      </c>
      <c r="GW136">
        <v>29.8766</v>
      </c>
      <c r="GX136">
        <v>100</v>
      </c>
      <c r="GY136">
        <v>29.16</v>
      </c>
      <c r="GZ136">
        <v>996.18799999999999</v>
      </c>
      <c r="HA136">
        <v>12.309200000000001</v>
      </c>
      <c r="HB136">
        <v>101.309</v>
      </c>
      <c r="HC136">
        <v>101.295</v>
      </c>
    </row>
    <row r="137" spans="1:211" x14ac:dyDescent="0.2">
      <c r="A137">
        <v>121</v>
      </c>
      <c r="B137">
        <v>1736449945</v>
      </c>
      <c r="C137">
        <v>240</v>
      </c>
      <c r="D137" t="s">
        <v>589</v>
      </c>
      <c r="E137" t="s">
        <v>590</v>
      </c>
      <c r="F137">
        <v>2</v>
      </c>
      <c r="G137">
        <v>1736449943</v>
      </c>
      <c r="H137">
        <f t="shared" si="34"/>
        <v>2.7548466484810618E-3</v>
      </c>
      <c r="I137">
        <f t="shared" si="35"/>
        <v>2.7548466484810619</v>
      </c>
      <c r="J137">
        <f t="shared" si="36"/>
        <v>38.168682146267315</v>
      </c>
      <c r="K137">
        <f t="shared" si="37"/>
        <v>892.65099999999995</v>
      </c>
      <c r="L137">
        <f t="shared" si="38"/>
        <v>505.85006087634036</v>
      </c>
      <c r="M137">
        <f t="shared" si="39"/>
        <v>51.749402614612912</v>
      </c>
      <c r="N137">
        <f t="shared" si="40"/>
        <v>91.319858523510987</v>
      </c>
      <c r="O137">
        <f t="shared" si="41"/>
        <v>0.16963232549672774</v>
      </c>
      <c r="P137">
        <f t="shared" si="42"/>
        <v>3.5346123226994233</v>
      </c>
      <c r="Q137">
        <f t="shared" si="43"/>
        <v>0.16523598798448563</v>
      </c>
      <c r="R137">
        <f t="shared" si="44"/>
        <v>0.10365799580873095</v>
      </c>
      <c r="S137">
        <f t="shared" si="45"/>
        <v>190.44079277999703</v>
      </c>
      <c r="T137">
        <f t="shared" si="46"/>
        <v>25.4321439085086</v>
      </c>
      <c r="U137">
        <f t="shared" si="47"/>
        <v>25.4321439085086</v>
      </c>
      <c r="V137">
        <f t="shared" si="48"/>
        <v>3.2625269684316036</v>
      </c>
      <c r="W137">
        <f t="shared" si="49"/>
        <v>49.9681783686001</v>
      </c>
      <c r="X137">
        <f t="shared" si="50"/>
        <v>1.5974435595150001</v>
      </c>
      <c r="Y137">
        <f t="shared" si="51"/>
        <v>3.1969217443372524</v>
      </c>
      <c r="Z137">
        <f t="shared" si="52"/>
        <v>1.6650834089166036</v>
      </c>
      <c r="AA137">
        <f t="shared" si="53"/>
        <v>-121.48873719801483</v>
      </c>
      <c r="AB137">
        <f t="shared" si="54"/>
        <v>-65.055347088886919</v>
      </c>
      <c r="AC137">
        <f t="shared" si="55"/>
        <v>-3.9034077711344515</v>
      </c>
      <c r="AD137">
        <f t="shared" si="56"/>
        <v>-6.69927803917858E-3</v>
      </c>
      <c r="AE137">
        <f t="shared" si="57"/>
        <v>65.992491101055322</v>
      </c>
      <c r="AF137">
        <f t="shared" si="58"/>
        <v>2.7535017088926925</v>
      </c>
      <c r="AG137">
        <f t="shared" si="59"/>
        <v>38.168682146267315</v>
      </c>
      <c r="AH137">
        <v>979.75341080581097</v>
      </c>
      <c r="AI137">
        <v>910.14183636363703</v>
      </c>
      <c r="AJ137">
        <v>3.3362743567491</v>
      </c>
      <c r="AK137">
        <v>84.5062676990527</v>
      </c>
      <c r="AL137">
        <f t="shared" si="60"/>
        <v>2.7548466484810619</v>
      </c>
      <c r="AM137">
        <v>12.3627827607047</v>
      </c>
      <c r="AN137">
        <v>15.6164531468532</v>
      </c>
      <c r="AO137">
        <v>2.5797558055885699E-5</v>
      </c>
      <c r="AP137">
        <v>123.873733639405</v>
      </c>
      <c r="AQ137">
        <v>37</v>
      </c>
      <c r="AR137">
        <v>7</v>
      </c>
      <c r="AS137">
        <f t="shared" si="61"/>
        <v>1</v>
      </c>
      <c r="AT137">
        <f t="shared" si="62"/>
        <v>0</v>
      </c>
      <c r="AU137">
        <f t="shared" si="63"/>
        <v>54374.220762700657</v>
      </c>
      <c r="AV137">
        <f t="shared" si="64"/>
        <v>1200.0050000000001</v>
      </c>
      <c r="AW137">
        <f t="shared" si="65"/>
        <v>1011.6037469980502</v>
      </c>
      <c r="AX137">
        <f t="shared" si="66"/>
        <v>0.84299961000000001</v>
      </c>
      <c r="AY137">
        <f t="shared" si="67"/>
        <v>0.15869999940000001</v>
      </c>
      <c r="AZ137">
        <v>6</v>
      </c>
      <c r="BA137">
        <v>0.5</v>
      </c>
      <c r="BB137" t="s">
        <v>345</v>
      </c>
      <c r="BC137">
        <v>2</v>
      </c>
      <c r="BD137" t="b">
        <v>1</v>
      </c>
      <c r="BE137">
        <v>1736449943</v>
      </c>
      <c r="BF137">
        <v>892.65099999999995</v>
      </c>
      <c r="BG137">
        <v>974.78499999999997</v>
      </c>
      <c r="BH137">
        <v>15.615</v>
      </c>
      <c r="BI137">
        <v>12.36265</v>
      </c>
      <c r="BJ137">
        <v>892.14700000000005</v>
      </c>
      <c r="BK137">
        <v>15.5557</v>
      </c>
      <c r="BL137">
        <v>500.03949999999998</v>
      </c>
      <c r="BM137">
        <v>102.2015</v>
      </c>
      <c r="BN137">
        <v>0.10036100000000001</v>
      </c>
      <c r="BO137">
        <v>25.09075</v>
      </c>
      <c r="BP137">
        <v>24.766749999999998</v>
      </c>
      <c r="BQ137">
        <v>999.9</v>
      </c>
      <c r="BR137">
        <v>0</v>
      </c>
      <c r="BS137">
        <v>0</v>
      </c>
      <c r="BT137">
        <v>9997.4750000000004</v>
      </c>
      <c r="BU137">
        <v>385.68049999999999</v>
      </c>
      <c r="BV137">
        <v>127.5325</v>
      </c>
      <c r="BW137">
        <v>-82.133600000000001</v>
      </c>
      <c r="BX137">
        <v>906.81150000000002</v>
      </c>
      <c r="BY137">
        <v>986.98699999999997</v>
      </c>
      <c r="BZ137">
        <v>3.2523900000000001</v>
      </c>
      <c r="CA137">
        <v>974.78499999999997</v>
      </c>
      <c r="CB137">
        <v>12.36265</v>
      </c>
      <c r="CC137">
        <v>1.59588</v>
      </c>
      <c r="CD137">
        <v>1.263485</v>
      </c>
      <c r="CE137">
        <v>13.9191</v>
      </c>
      <c r="CF137">
        <v>10.37135</v>
      </c>
      <c r="CG137">
        <v>1200.0050000000001</v>
      </c>
      <c r="CH137">
        <v>0.89999850000000003</v>
      </c>
      <c r="CI137">
        <v>0.10000100000000001</v>
      </c>
      <c r="CJ137">
        <v>20</v>
      </c>
      <c r="CK137">
        <v>23455.85</v>
      </c>
      <c r="CL137">
        <v>1736449596</v>
      </c>
      <c r="CM137" t="s">
        <v>346</v>
      </c>
      <c r="CN137">
        <v>1736449594</v>
      </c>
      <c r="CO137">
        <v>1736449596</v>
      </c>
      <c r="CP137">
        <v>2</v>
      </c>
      <c r="CQ137">
        <v>0.52600000000000002</v>
      </c>
      <c r="CR137">
        <v>-1.4999999999999999E-2</v>
      </c>
      <c r="CS137">
        <v>0.63</v>
      </c>
      <c r="CT137">
        <v>3.9E-2</v>
      </c>
      <c r="CU137">
        <v>200</v>
      </c>
      <c r="CV137">
        <v>13</v>
      </c>
      <c r="CW137">
        <v>0.21</v>
      </c>
      <c r="CX137">
        <v>0.03</v>
      </c>
      <c r="CY137">
        <v>-81.162014999999997</v>
      </c>
      <c r="CZ137">
        <v>-5.9996616541352603</v>
      </c>
      <c r="DA137">
        <v>0.582116008433885</v>
      </c>
      <c r="DB137">
        <v>0</v>
      </c>
      <c r="DC137">
        <v>3.2347190000000001</v>
      </c>
      <c r="DD137">
        <v>0.107846616541351</v>
      </c>
      <c r="DE137">
        <v>1.0390494165341701E-2</v>
      </c>
      <c r="DF137">
        <v>1</v>
      </c>
      <c r="DG137">
        <v>1</v>
      </c>
      <c r="DH137">
        <v>2</v>
      </c>
      <c r="DI137" t="s">
        <v>347</v>
      </c>
      <c r="DJ137">
        <v>3.1194700000000002</v>
      </c>
      <c r="DK137">
        <v>2.80118</v>
      </c>
      <c r="DL137">
        <v>0.17183499999999999</v>
      </c>
      <c r="DM137">
        <v>0.18357499999999999</v>
      </c>
      <c r="DN137">
        <v>8.7234500000000006E-2</v>
      </c>
      <c r="DO137">
        <v>7.4181300000000006E-2</v>
      </c>
      <c r="DP137">
        <v>23096.2</v>
      </c>
      <c r="DQ137">
        <v>21041.9</v>
      </c>
      <c r="DR137">
        <v>26678.7</v>
      </c>
      <c r="DS137">
        <v>24112.799999999999</v>
      </c>
      <c r="DT137">
        <v>33660.199999999997</v>
      </c>
      <c r="DU137">
        <v>32517.7</v>
      </c>
      <c r="DV137">
        <v>40338.300000000003</v>
      </c>
      <c r="DW137">
        <v>38121.300000000003</v>
      </c>
      <c r="DX137">
        <v>2.0116499999999999</v>
      </c>
      <c r="DY137">
        <v>2.26295</v>
      </c>
      <c r="DZ137">
        <v>0.14238100000000001</v>
      </c>
      <c r="EA137">
        <v>0</v>
      </c>
      <c r="EB137">
        <v>22.4208</v>
      </c>
      <c r="EC137">
        <v>999.9</v>
      </c>
      <c r="ED137">
        <v>64.968000000000004</v>
      </c>
      <c r="EE137">
        <v>22.084</v>
      </c>
      <c r="EF137">
        <v>16.955400000000001</v>
      </c>
      <c r="EG137">
        <v>64.024799999999999</v>
      </c>
      <c r="EH137">
        <v>26.306100000000001</v>
      </c>
      <c r="EI137">
        <v>1</v>
      </c>
      <c r="EJ137">
        <v>-0.40957100000000002</v>
      </c>
      <c r="EK137">
        <v>-3.5496699999999999</v>
      </c>
      <c r="EL137">
        <v>20.2514</v>
      </c>
      <c r="EM137">
        <v>5.2622200000000001</v>
      </c>
      <c r="EN137">
        <v>12.0055</v>
      </c>
      <c r="EO137">
        <v>4.9993499999999997</v>
      </c>
      <c r="EP137">
        <v>3.2867000000000002</v>
      </c>
      <c r="EQ137">
        <v>9999</v>
      </c>
      <c r="ER137">
        <v>9999</v>
      </c>
      <c r="ES137">
        <v>999.9</v>
      </c>
      <c r="ET137">
        <v>9999</v>
      </c>
      <c r="EU137">
        <v>1.8721699999999999</v>
      </c>
      <c r="EV137">
        <v>1.8730599999999999</v>
      </c>
      <c r="EW137">
        <v>1.8692500000000001</v>
      </c>
      <c r="EX137">
        <v>1.875</v>
      </c>
      <c r="EY137">
        <v>1.87531</v>
      </c>
      <c r="EZ137">
        <v>1.87378</v>
      </c>
      <c r="FA137">
        <v>1.87225</v>
      </c>
      <c r="FB137">
        <v>1.8713500000000001</v>
      </c>
      <c r="FC137">
        <v>5</v>
      </c>
      <c r="FD137">
        <v>0</v>
      </c>
      <c r="FE137">
        <v>0</v>
      </c>
      <c r="FF137">
        <v>0</v>
      </c>
      <c r="FG137" t="s">
        <v>348</v>
      </c>
      <c r="FH137" t="s">
        <v>349</v>
      </c>
      <c r="FI137" t="s">
        <v>350</v>
      </c>
      <c r="FJ137" t="s">
        <v>350</v>
      </c>
      <c r="FK137" t="s">
        <v>350</v>
      </c>
      <c r="FL137" t="s">
        <v>350</v>
      </c>
      <c r="FM137">
        <v>0</v>
      </c>
      <c r="FN137">
        <v>100</v>
      </c>
      <c r="FO137">
        <v>100</v>
      </c>
      <c r="FP137">
        <v>0.499</v>
      </c>
      <c r="FQ137">
        <v>5.9299999999999999E-2</v>
      </c>
      <c r="FR137">
        <v>0.34321388301456301</v>
      </c>
      <c r="FS137">
        <v>1.93526017593624E-3</v>
      </c>
      <c r="FT137">
        <v>-2.6352868309754201E-6</v>
      </c>
      <c r="FU137">
        <v>7.4988703689445403E-10</v>
      </c>
      <c r="FV137">
        <v>5.9295258707654903E-2</v>
      </c>
      <c r="FW137">
        <v>0</v>
      </c>
      <c r="FX137">
        <v>0</v>
      </c>
      <c r="FY137">
        <v>0</v>
      </c>
      <c r="FZ137">
        <v>1</v>
      </c>
      <c r="GA137">
        <v>1999</v>
      </c>
      <c r="GB137">
        <v>0</v>
      </c>
      <c r="GC137">
        <v>14</v>
      </c>
      <c r="GD137">
        <v>5.8</v>
      </c>
      <c r="GE137">
        <v>5.8</v>
      </c>
      <c r="GF137">
        <v>2.2473100000000001</v>
      </c>
      <c r="GG137">
        <v>2.4621599999999999</v>
      </c>
      <c r="GH137">
        <v>1.5979000000000001</v>
      </c>
      <c r="GI137">
        <v>2.3535200000000001</v>
      </c>
      <c r="GJ137">
        <v>1.64917</v>
      </c>
      <c r="GK137">
        <v>2.47559</v>
      </c>
      <c r="GL137">
        <v>25.593599999999999</v>
      </c>
      <c r="GM137">
        <v>14.2721</v>
      </c>
      <c r="GN137">
        <v>19</v>
      </c>
      <c r="GO137">
        <v>451.89</v>
      </c>
      <c r="GP137">
        <v>638.36900000000003</v>
      </c>
      <c r="GQ137">
        <v>29.153300000000002</v>
      </c>
      <c r="GR137">
        <v>21.996099999999998</v>
      </c>
      <c r="GS137">
        <v>30</v>
      </c>
      <c r="GT137">
        <v>21.9361</v>
      </c>
      <c r="GU137">
        <v>21.919499999999999</v>
      </c>
      <c r="GV137">
        <v>45.080100000000002</v>
      </c>
      <c r="GW137">
        <v>29.8766</v>
      </c>
      <c r="GX137">
        <v>100</v>
      </c>
      <c r="GY137">
        <v>29.068899999999999</v>
      </c>
      <c r="GZ137">
        <v>1002.9</v>
      </c>
      <c r="HA137">
        <v>12.3026</v>
      </c>
      <c r="HB137">
        <v>101.31</v>
      </c>
      <c r="HC137">
        <v>101.294</v>
      </c>
    </row>
    <row r="138" spans="1:211" x14ac:dyDescent="0.2">
      <c r="A138">
        <v>122</v>
      </c>
      <c r="B138">
        <v>1736449947</v>
      </c>
      <c r="C138">
        <v>242</v>
      </c>
      <c r="D138" t="s">
        <v>591</v>
      </c>
      <c r="E138" t="s">
        <v>592</v>
      </c>
      <c r="F138">
        <v>2</v>
      </c>
      <c r="G138">
        <v>1736449946</v>
      </c>
      <c r="H138">
        <f t="shared" si="34"/>
        <v>2.7594532977092568E-3</v>
      </c>
      <c r="I138">
        <f t="shared" si="35"/>
        <v>2.759453297709257</v>
      </c>
      <c r="J138">
        <f t="shared" si="36"/>
        <v>38.170667051406788</v>
      </c>
      <c r="K138">
        <f t="shared" si="37"/>
        <v>902.54899999999998</v>
      </c>
      <c r="L138">
        <f t="shared" si="38"/>
        <v>516.19141072847287</v>
      </c>
      <c r="M138">
        <f t="shared" si="39"/>
        <v>52.805926552889929</v>
      </c>
      <c r="N138">
        <f t="shared" si="40"/>
        <v>92.329967554331006</v>
      </c>
      <c r="O138">
        <f t="shared" si="41"/>
        <v>0.16998036830817592</v>
      </c>
      <c r="P138">
        <f t="shared" si="42"/>
        <v>3.529672030157144</v>
      </c>
      <c r="Q138">
        <f t="shared" si="43"/>
        <v>0.1655602195219216</v>
      </c>
      <c r="R138">
        <f t="shared" si="44"/>
        <v>0.10386269641954488</v>
      </c>
      <c r="S138">
        <f t="shared" si="45"/>
        <v>190.44152414347622</v>
      </c>
      <c r="T138">
        <f t="shared" si="46"/>
        <v>25.432341004106249</v>
      </c>
      <c r="U138">
        <f t="shared" si="47"/>
        <v>25.432341004106249</v>
      </c>
      <c r="V138">
        <f t="shared" si="48"/>
        <v>3.2625651811982581</v>
      </c>
      <c r="W138">
        <f t="shared" si="49"/>
        <v>49.983805112879743</v>
      </c>
      <c r="X138">
        <f t="shared" si="50"/>
        <v>1.5980145378990001</v>
      </c>
      <c r="Y138">
        <f t="shared" si="51"/>
        <v>3.1970645978035521</v>
      </c>
      <c r="Z138">
        <f t="shared" si="52"/>
        <v>1.6645506432992581</v>
      </c>
      <c r="AA138">
        <f t="shared" si="53"/>
        <v>-121.69189042897823</v>
      </c>
      <c r="AB138">
        <f t="shared" si="54"/>
        <v>-64.859206769537792</v>
      </c>
      <c r="AC138">
        <f t="shared" si="55"/>
        <v>-3.8971045662776151</v>
      </c>
      <c r="AD138">
        <f t="shared" si="56"/>
        <v>-6.6776213174222221E-3</v>
      </c>
      <c r="AE138">
        <f t="shared" si="57"/>
        <v>66.200790909785738</v>
      </c>
      <c r="AF138">
        <f t="shared" si="58"/>
        <v>2.7574462884722255</v>
      </c>
      <c r="AG138">
        <f t="shared" si="59"/>
        <v>38.170667051406788</v>
      </c>
      <c r="AH138">
        <v>986.67134720905096</v>
      </c>
      <c r="AI138">
        <v>916.89906666666604</v>
      </c>
      <c r="AJ138">
        <v>3.3608895866208499</v>
      </c>
      <c r="AK138">
        <v>84.5062676990527</v>
      </c>
      <c r="AL138">
        <f t="shared" si="60"/>
        <v>2.759453297709257</v>
      </c>
      <c r="AM138">
        <v>12.362473753258801</v>
      </c>
      <c r="AN138">
        <v>15.620979720279699</v>
      </c>
      <c r="AO138">
        <v>2.5887385601139599E-5</v>
      </c>
      <c r="AP138">
        <v>123.873733639405</v>
      </c>
      <c r="AQ138">
        <v>37</v>
      </c>
      <c r="AR138">
        <v>7</v>
      </c>
      <c r="AS138">
        <f t="shared" si="61"/>
        <v>1</v>
      </c>
      <c r="AT138">
        <f t="shared" si="62"/>
        <v>0</v>
      </c>
      <c r="AU138">
        <f t="shared" si="63"/>
        <v>54265.283911295468</v>
      </c>
      <c r="AV138">
        <f t="shared" si="64"/>
        <v>1200.01</v>
      </c>
      <c r="AW138">
        <f t="shared" si="65"/>
        <v>1011.6084984005701</v>
      </c>
      <c r="AX138">
        <f t="shared" si="66"/>
        <v>0.84300005700000002</v>
      </c>
      <c r="AY138">
        <f t="shared" si="67"/>
        <v>0.15869994762</v>
      </c>
      <c r="AZ138">
        <v>6</v>
      </c>
      <c r="BA138">
        <v>0.5</v>
      </c>
      <c r="BB138" t="s">
        <v>345</v>
      </c>
      <c r="BC138">
        <v>2</v>
      </c>
      <c r="BD138" t="b">
        <v>1</v>
      </c>
      <c r="BE138">
        <v>1736449946</v>
      </c>
      <c r="BF138">
        <v>902.54899999999998</v>
      </c>
      <c r="BG138">
        <v>984.95500000000004</v>
      </c>
      <c r="BH138">
        <v>15.621</v>
      </c>
      <c r="BI138">
        <v>12.364599999999999</v>
      </c>
      <c r="BJ138">
        <v>902.05399999999997</v>
      </c>
      <c r="BK138">
        <v>15.5617</v>
      </c>
      <c r="BL138">
        <v>500.13</v>
      </c>
      <c r="BM138">
        <v>102.199</v>
      </c>
      <c r="BN138">
        <v>0.100119</v>
      </c>
      <c r="BO138">
        <v>25.0915</v>
      </c>
      <c r="BP138">
        <v>24.762599999999999</v>
      </c>
      <c r="BQ138">
        <v>999.9</v>
      </c>
      <c r="BR138">
        <v>0</v>
      </c>
      <c r="BS138">
        <v>0</v>
      </c>
      <c r="BT138">
        <v>9976.8799999999992</v>
      </c>
      <c r="BU138">
        <v>385.71300000000002</v>
      </c>
      <c r="BV138">
        <v>127.56399999999999</v>
      </c>
      <c r="BW138">
        <v>-82.406099999999995</v>
      </c>
      <c r="BX138">
        <v>916.87199999999996</v>
      </c>
      <c r="BY138">
        <v>997.28599999999994</v>
      </c>
      <c r="BZ138">
        <v>3.25637</v>
      </c>
      <c r="CA138">
        <v>984.95500000000004</v>
      </c>
      <c r="CB138">
        <v>12.364599999999999</v>
      </c>
      <c r="CC138">
        <v>1.5964499999999999</v>
      </c>
      <c r="CD138">
        <v>1.2636499999999999</v>
      </c>
      <c r="CE138">
        <v>13.9246</v>
      </c>
      <c r="CF138">
        <v>10.3733</v>
      </c>
      <c r="CG138">
        <v>1200.01</v>
      </c>
      <c r="CH138">
        <v>0.90000100000000005</v>
      </c>
      <c r="CI138">
        <v>9.9999099999999994E-2</v>
      </c>
      <c r="CJ138">
        <v>20</v>
      </c>
      <c r="CK138">
        <v>23455.9</v>
      </c>
      <c r="CL138">
        <v>1736449596</v>
      </c>
      <c r="CM138" t="s">
        <v>346</v>
      </c>
      <c r="CN138">
        <v>1736449594</v>
      </c>
      <c r="CO138">
        <v>1736449596</v>
      </c>
      <c r="CP138">
        <v>2</v>
      </c>
      <c r="CQ138">
        <v>0.52600000000000002</v>
      </c>
      <c r="CR138">
        <v>-1.4999999999999999E-2</v>
      </c>
      <c r="CS138">
        <v>0.63</v>
      </c>
      <c r="CT138">
        <v>3.9E-2</v>
      </c>
      <c r="CU138">
        <v>200</v>
      </c>
      <c r="CV138">
        <v>13</v>
      </c>
      <c r="CW138">
        <v>0.21</v>
      </c>
      <c r="CX138">
        <v>0.03</v>
      </c>
      <c r="CY138">
        <v>-81.377075000000005</v>
      </c>
      <c r="CZ138">
        <v>-5.8637548872180796</v>
      </c>
      <c r="DA138">
        <v>0.56801114678763098</v>
      </c>
      <c r="DB138">
        <v>0</v>
      </c>
      <c r="DC138">
        <v>3.2383454999999999</v>
      </c>
      <c r="DD138">
        <v>0.10841819548871801</v>
      </c>
      <c r="DE138">
        <v>1.04472338324554E-2</v>
      </c>
      <c r="DF138">
        <v>1</v>
      </c>
      <c r="DG138">
        <v>1</v>
      </c>
      <c r="DH138">
        <v>2</v>
      </c>
      <c r="DI138" t="s">
        <v>347</v>
      </c>
      <c r="DJ138">
        <v>3.1192700000000002</v>
      </c>
      <c r="DK138">
        <v>2.8003</v>
      </c>
      <c r="DL138">
        <v>0.172656</v>
      </c>
      <c r="DM138">
        <v>0.18436900000000001</v>
      </c>
      <c r="DN138">
        <v>8.7249199999999999E-2</v>
      </c>
      <c r="DO138">
        <v>7.4189500000000005E-2</v>
      </c>
      <c r="DP138">
        <v>23073.200000000001</v>
      </c>
      <c r="DQ138">
        <v>21021.1</v>
      </c>
      <c r="DR138">
        <v>26678.5</v>
      </c>
      <c r="DS138">
        <v>24112.3</v>
      </c>
      <c r="DT138">
        <v>33659.4</v>
      </c>
      <c r="DU138">
        <v>32517.1</v>
      </c>
      <c r="DV138">
        <v>40338</v>
      </c>
      <c r="DW138">
        <v>38120.9</v>
      </c>
      <c r="DX138">
        <v>2.0114999999999998</v>
      </c>
      <c r="DY138">
        <v>2.2631199999999998</v>
      </c>
      <c r="DZ138">
        <v>0.14208299999999999</v>
      </c>
      <c r="EA138">
        <v>0</v>
      </c>
      <c r="EB138">
        <v>22.425599999999999</v>
      </c>
      <c r="EC138">
        <v>999.9</v>
      </c>
      <c r="ED138">
        <v>64.968000000000004</v>
      </c>
      <c r="EE138">
        <v>22.094000000000001</v>
      </c>
      <c r="EF138">
        <v>16.964700000000001</v>
      </c>
      <c r="EG138">
        <v>63.884799999999998</v>
      </c>
      <c r="EH138">
        <v>26.402200000000001</v>
      </c>
      <c r="EI138">
        <v>1</v>
      </c>
      <c r="EJ138">
        <v>-0.40951700000000002</v>
      </c>
      <c r="EK138">
        <v>-3.4523199999999998</v>
      </c>
      <c r="EL138">
        <v>20.254300000000001</v>
      </c>
      <c r="EM138">
        <v>5.2623600000000001</v>
      </c>
      <c r="EN138">
        <v>12.0059</v>
      </c>
      <c r="EO138">
        <v>4.9994500000000004</v>
      </c>
      <c r="EP138">
        <v>3.28668</v>
      </c>
      <c r="EQ138">
        <v>9999</v>
      </c>
      <c r="ER138">
        <v>9999</v>
      </c>
      <c r="ES138">
        <v>999.9</v>
      </c>
      <c r="ET138">
        <v>9999</v>
      </c>
      <c r="EU138">
        <v>1.8721699999999999</v>
      </c>
      <c r="EV138">
        <v>1.8730800000000001</v>
      </c>
      <c r="EW138">
        <v>1.8692500000000001</v>
      </c>
      <c r="EX138">
        <v>1.8749899999999999</v>
      </c>
      <c r="EY138">
        <v>1.87531</v>
      </c>
      <c r="EZ138">
        <v>1.87378</v>
      </c>
      <c r="FA138">
        <v>1.87225</v>
      </c>
      <c r="FB138">
        <v>1.8713599999999999</v>
      </c>
      <c r="FC138">
        <v>5</v>
      </c>
      <c r="FD138">
        <v>0</v>
      </c>
      <c r="FE138">
        <v>0</v>
      </c>
      <c r="FF138">
        <v>0</v>
      </c>
      <c r="FG138" t="s">
        <v>348</v>
      </c>
      <c r="FH138" t="s">
        <v>349</v>
      </c>
      <c r="FI138" t="s">
        <v>350</v>
      </c>
      <c r="FJ138" t="s">
        <v>350</v>
      </c>
      <c r="FK138" t="s">
        <v>350</v>
      </c>
      <c r="FL138" t="s">
        <v>350</v>
      </c>
      <c r="FM138">
        <v>0</v>
      </c>
      <c r="FN138">
        <v>100</v>
      </c>
      <c r="FO138">
        <v>100</v>
      </c>
      <c r="FP138">
        <v>0.49099999999999999</v>
      </c>
      <c r="FQ138">
        <v>5.9299999999999999E-2</v>
      </c>
      <c r="FR138">
        <v>0.34321388301456301</v>
      </c>
      <c r="FS138">
        <v>1.93526017593624E-3</v>
      </c>
      <c r="FT138">
        <v>-2.6352868309754201E-6</v>
      </c>
      <c r="FU138">
        <v>7.4988703689445403E-10</v>
      </c>
      <c r="FV138">
        <v>5.9295258707654903E-2</v>
      </c>
      <c r="FW138">
        <v>0</v>
      </c>
      <c r="FX138">
        <v>0</v>
      </c>
      <c r="FY138">
        <v>0</v>
      </c>
      <c r="FZ138">
        <v>1</v>
      </c>
      <c r="GA138">
        <v>1999</v>
      </c>
      <c r="GB138">
        <v>0</v>
      </c>
      <c r="GC138">
        <v>14</v>
      </c>
      <c r="GD138">
        <v>5.9</v>
      </c>
      <c r="GE138">
        <v>5.8</v>
      </c>
      <c r="GF138">
        <v>2.2595200000000002</v>
      </c>
      <c r="GG138">
        <v>2.47437</v>
      </c>
      <c r="GH138">
        <v>1.5979000000000001</v>
      </c>
      <c r="GI138">
        <v>2.34863</v>
      </c>
      <c r="GJ138">
        <v>1.64917</v>
      </c>
      <c r="GK138">
        <v>2.4670399999999999</v>
      </c>
      <c r="GL138">
        <v>25.593599999999999</v>
      </c>
      <c r="GM138">
        <v>14.2721</v>
      </c>
      <c r="GN138">
        <v>19</v>
      </c>
      <c r="GO138">
        <v>451.81099999999998</v>
      </c>
      <c r="GP138">
        <v>638.524</v>
      </c>
      <c r="GQ138">
        <v>29.1205</v>
      </c>
      <c r="GR138">
        <v>21.997</v>
      </c>
      <c r="GS138">
        <v>30.0001</v>
      </c>
      <c r="GT138">
        <v>21.937000000000001</v>
      </c>
      <c r="GU138">
        <v>21.920400000000001</v>
      </c>
      <c r="GV138">
        <v>45.335099999999997</v>
      </c>
      <c r="GW138">
        <v>29.8766</v>
      </c>
      <c r="GX138">
        <v>100</v>
      </c>
      <c r="GY138">
        <v>29.068899999999999</v>
      </c>
      <c r="GZ138">
        <v>1009.69</v>
      </c>
      <c r="HA138">
        <v>12.294600000000001</v>
      </c>
      <c r="HB138">
        <v>101.309</v>
      </c>
      <c r="HC138">
        <v>101.292</v>
      </c>
    </row>
    <row r="139" spans="1:211" x14ac:dyDescent="0.2">
      <c r="A139">
        <v>123</v>
      </c>
      <c r="B139">
        <v>1736449949</v>
      </c>
      <c r="C139">
        <v>244</v>
      </c>
      <c r="D139" t="s">
        <v>593</v>
      </c>
      <c r="E139" t="s">
        <v>594</v>
      </c>
      <c r="F139">
        <v>2</v>
      </c>
      <c r="G139">
        <v>1736449947</v>
      </c>
      <c r="H139">
        <f t="shared" si="34"/>
        <v>2.7608585002112983E-3</v>
      </c>
      <c r="I139">
        <f t="shared" si="35"/>
        <v>2.7608585002112984</v>
      </c>
      <c r="J139">
        <f t="shared" si="36"/>
        <v>38.402032821417187</v>
      </c>
      <c r="K139">
        <f t="shared" si="37"/>
        <v>905.83550000000002</v>
      </c>
      <c r="L139">
        <f t="shared" si="38"/>
        <v>517.31032474120332</v>
      </c>
      <c r="M139">
        <f t="shared" si="39"/>
        <v>52.920419233083052</v>
      </c>
      <c r="N139">
        <f t="shared" si="40"/>
        <v>92.666223973378308</v>
      </c>
      <c r="O139">
        <f t="shared" si="41"/>
        <v>0.17003510601877894</v>
      </c>
      <c r="P139">
        <f t="shared" si="42"/>
        <v>3.5320551359585042</v>
      </c>
      <c r="Q139">
        <f t="shared" si="43"/>
        <v>0.16561505053389042</v>
      </c>
      <c r="R139">
        <f t="shared" si="44"/>
        <v>0.10389696090650363</v>
      </c>
      <c r="S139">
        <f t="shared" si="45"/>
        <v>190.439905716</v>
      </c>
      <c r="T139">
        <f t="shared" si="46"/>
        <v>25.434358497565725</v>
      </c>
      <c r="U139">
        <f t="shared" si="47"/>
        <v>25.434358497565725</v>
      </c>
      <c r="V139">
        <f t="shared" si="48"/>
        <v>3.2629563540093143</v>
      </c>
      <c r="W139">
        <f t="shared" si="49"/>
        <v>49.979278511882193</v>
      </c>
      <c r="X139">
        <f t="shared" si="50"/>
        <v>1.59811259064247</v>
      </c>
      <c r="Y139">
        <f t="shared" si="51"/>
        <v>3.1975503413130122</v>
      </c>
      <c r="Z139">
        <f t="shared" si="52"/>
        <v>1.6648437633668443</v>
      </c>
      <c r="AA139">
        <f t="shared" si="53"/>
        <v>-121.75385985931825</v>
      </c>
      <c r="AB139">
        <f t="shared" si="54"/>
        <v>-64.801597361272485</v>
      </c>
      <c r="AC139">
        <f t="shared" si="55"/>
        <v>-3.8911053736340389</v>
      </c>
      <c r="AD139">
        <f t="shared" si="56"/>
        <v>-6.6568782247884428E-3</v>
      </c>
      <c r="AE139">
        <f t="shared" si="57"/>
        <v>66.209305061853442</v>
      </c>
      <c r="AF139">
        <f t="shared" si="58"/>
        <v>2.7572492216447393</v>
      </c>
      <c r="AG139">
        <f t="shared" si="59"/>
        <v>38.402032821417187</v>
      </c>
      <c r="AH139">
        <v>993.59198253567297</v>
      </c>
      <c r="AI139">
        <v>923.57751515151494</v>
      </c>
      <c r="AJ139">
        <v>3.3530481312906701</v>
      </c>
      <c r="AK139">
        <v>84.5062676990527</v>
      </c>
      <c r="AL139">
        <f t="shared" si="60"/>
        <v>2.7608585002112984</v>
      </c>
      <c r="AM139">
        <v>12.3630014717808</v>
      </c>
      <c r="AN139">
        <v>15.6239104895105</v>
      </c>
      <c r="AO139">
        <v>2.4269885987715499E-5</v>
      </c>
      <c r="AP139">
        <v>123.873733639405</v>
      </c>
      <c r="AQ139">
        <v>37</v>
      </c>
      <c r="AR139">
        <v>7</v>
      </c>
      <c r="AS139">
        <f t="shared" si="61"/>
        <v>1</v>
      </c>
      <c r="AT139">
        <f t="shared" si="62"/>
        <v>0</v>
      </c>
      <c r="AU139">
        <f t="shared" si="63"/>
        <v>54317.275629656549</v>
      </c>
      <c r="AV139">
        <f t="shared" si="64"/>
        <v>1200</v>
      </c>
      <c r="AW139">
        <f t="shared" si="65"/>
        <v>1011.6001026</v>
      </c>
      <c r="AX139">
        <f t="shared" si="66"/>
        <v>0.84300008550000005</v>
      </c>
      <c r="AY139">
        <f t="shared" si="67"/>
        <v>0.15869992143</v>
      </c>
      <c r="AZ139">
        <v>6</v>
      </c>
      <c r="BA139">
        <v>0.5</v>
      </c>
      <c r="BB139" t="s">
        <v>345</v>
      </c>
      <c r="BC139">
        <v>2</v>
      </c>
      <c r="BD139" t="b">
        <v>1</v>
      </c>
      <c r="BE139">
        <v>1736449947</v>
      </c>
      <c r="BF139">
        <v>905.83550000000002</v>
      </c>
      <c r="BG139">
        <v>988.28099999999995</v>
      </c>
      <c r="BH139">
        <v>15.62195</v>
      </c>
      <c r="BI139">
        <v>12.36505</v>
      </c>
      <c r="BJ139">
        <v>905.34349999999995</v>
      </c>
      <c r="BK139">
        <v>15.56265</v>
      </c>
      <c r="BL139">
        <v>500.017</v>
      </c>
      <c r="BM139">
        <v>102.1995</v>
      </c>
      <c r="BN139">
        <v>9.9674600000000002E-2</v>
      </c>
      <c r="BO139">
        <v>25.094049999999999</v>
      </c>
      <c r="BP139">
        <v>24.763249999999999</v>
      </c>
      <c r="BQ139">
        <v>999.9</v>
      </c>
      <c r="BR139">
        <v>0</v>
      </c>
      <c r="BS139">
        <v>0</v>
      </c>
      <c r="BT139">
        <v>9986.8799999999992</v>
      </c>
      <c r="BU139">
        <v>385.72800000000001</v>
      </c>
      <c r="BV139">
        <v>127.57550000000001</v>
      </c>
      <c r="BW139">
        <v>-82.445549999999997</v>
      </c>
      <c r="BX139">
        <v>920.21100000000001</v>
      </c>
      <c r="BY139">
        <v>1000.653</v>
      </c>
      <c r="BZ139">
        <v>3.25692</v>
      </c>
      <c r="CA139">
        <v>988.28099999999995</v>
      </c>
      <c r="CB139">
        <v>12.36505</v>
      </c>
      <c r="CC139">
        <v>1.59656</v>
      </c>
      <c r="CD139">
        <v>1.2637</v>
      </c>
      <c r="CE139">
        <v>13.925649999999999</v>
      </c>
      <c r="CF139">
        <v>10.373950000000001</v>
      </c>
      <c r="CG139">
        <v>1200</v>
      </c>
      <c r="CH139">
        <v>0.90000150000000001</v>
      </c>
      <c r="CI139">
        <v>9.9998649999999994E-2</v>
      </c>
      <c r="CJ139">
        <v>20</v>
      </c>
      <c r="CK139">
        <v>23455.8</v>
      </c>
      <c r="CL139">
        <v>1736449596</v>
      </c>
      <c r="CM139" t="s">
        <v>346</v>
      </c>
      <c r="CN139">
        <v>1736449594</v>
      </c>
      <c r="CO139">
        <v>1736449596</v>
      </c>
      <c r="CP139">
        <v>2</v>
      </c>
      <c r="CQ139">
        <v>0.52600000000000002</v>
      </c>
      <c r="CR139">
        <v>-1.4999999999999999E-2</v>
      </c>
      <c r="CS139">
        <v>0.63</v>
      </c>
      <c r="CT139">
        <v>3.9E-2</v>
      </c>
      <c r="CU139">
        <v>200</v>
      </c>
      <c r="CV139">
        <v>13</v>
      </c>
      <c r="CW139">
        <v>0.21</v>
      </c>
      <c r="CX139">
        <v>0.03</v>
      </c>
      <c r="CY139">
        <v>-81.575104999999994</v>
      </c>
      <c r="CZ139">
        <v>-5.5873849624058396</v>
      </c>
      <c r="DA139">
        <v>0.54046638884855702</v>
      </c>
      <c r="DB139">
        <v>0</v>
      </c>
      <c r="DC139">
        <v>3.2417764999999998</v>
      </c>
      <c r="DD139">
        <v>0.10621308270677</v>
      </c>
      <c r="DE139">
        <v>1.02462204129132E-2</v>
      </c>
      <c r="DF139">
        <v>1</v>
      </c>
      <c r="DG139">
        <v>1</v>
      </c>
      <c r="DH139">
        <v>2</v>
      </c>
      <c r="DI139" t="s">
        <v>347</v>
      </c>
      <c r="DJ139">
        <v>3.1187999999999998</v>
      </c>
      <c r="DK139">
        <v>2.8000099999999999</v>
      </c>
      <c r="DL139">
        <v>0.17347000000000001</v>
      </c>
      <c r="DM139">
        <v>0.18517600000000001</v>
      </c>
      <c r="DN139">
        <v>8.7257000000000001E-2</v>
      </c>
      <c r="DO139">
        <v>7.4189099999999994E-2</v>
      </c>
      <c r="DP139">
        <v>23050.400000000001</v>
      </c>
      <c r="DQ139">
        <v>21000.6</v>
      </c>
      <c r="DR139">
        <v>26678.400000000001</v>
      </c>
      <c r="DS139">
        <v>24112.6</v>
      </c>
      <c r="DT139">
        <v>33658.9</v>
      </c>
      <c r="DU139">
        <v>32517.5</v>
      </c>
      <c r="DV139">
        <v>40337.599999999999</v>
      </c>
      <c r="DW139">
        <v>38121.300000000003</v>
      </c>
      <c r="DX139">
        <v>2.0106299999999999</v>
      </c>
      <c r="DY139">
        <v>2.2635999999999998</v>
      </c>
      <c r="DZ139">
        <v>0.14217199999999999</v>
      </c>
      <c r="EA139">
        <v>0</v>
      </c>
      <c r="EB139">
        <v>22.430299999999999</v>
      </c>
      <c r="EC139">
        <v>999.9</v>
      </c>
      <c r="ED139">
        <v>64.968000000000004</v>
      </c>
      <c r="EE139">
        <v>22.094000000000001</v>
      </c>
      <c r="EF139">
        <v>16.965599999999998</v>
      </c>
      <c r="EG139">
        <v>63.864800000000002</v>
      </c>
      <c r="EH139">
        <v>26.5505</v>
      </c>
      <c r="EI139">
        <v>1</v>
      </c>
      <c r="EJ139">
        <v>-0.40962399999999999</v>
      </c>
      <c r="EK139">
        <v>-3.4941200000000001</v>
      </c>
      <c r="EL139">
        <v>20.253599999999999</v>
      </c>
      <c r="EM139">
        <v>5.2626600000000003</v>
      </c>
      <c r="EN139">
        <v>12.0068</v>
      </c>
      <c r="EO139">
        <v>4.9997999999999996</v>
      </c>
      <c r="EP139">
        <v>3.2867999999999999</v>
      </c>
      <c r="EQ139">
        <v>9999</v>
      </c>
      <c r="ER139">
        <v>9999</v>
      </c>
      <c r="ES139">
        <v>999.9</v>
      </c>
      <c r="ET139">
        <v>9999</v>
      </c>
      <c r="EU139">
        <v>1.87219</v>
      </c>
      <c r="EV139">
        <v>1.8730800000000001</v>
      </c>
      <c r="EW139">
        <v>1.86927</v>
      </c>
      <c r="EX139">
        <v>1.8749899999999999</v>
      </c>
      <c r="EY139">
        <v>1.87531</v>
      </c>
      <c r="EZ139">
        <v>1.87378</v>
      </c>
      <c r="FA139">
        <v>1.87226</v>
      </c>
      <c r="FB139">
        <v>1.87137</v>
      </c>
      <c r="FC139">
        <v>5</v>
      </c>
      <c r="FD139">
        <v>0</v>
      </c>
      <c r="FE139">
        <v>0</v>
      </c>
      <c r="FF139">
        <v>0</v>
      </c>
      <c r="FG139" t="s">
        <v>348</v>
      </c>
      <c r="FH139" t="s">
        <v>349</v>
      </c>
      <c r="FI139" t="s">
        <v>350</v>
      </c>
      <c r="FJ139" t="s">
        <v>350</v>
      </c>
      <c r="FK139" t="s">
        <v>350</v>
      </c>
      <c r="FL139" t="s">
        <v>350</v>
      </c>
      <c r="FM139">
        <v>0</v>
      </c>
      <c r="FN139">
        <v>100</v>
      </c>
      <c r="FO139">
        <v>100</v>
      </c>
      <c r="FP139">
        <v>0.48499999999999999</v>
      </c>
      <c r="FQ139">
        <v>5.9299999999999999E-2</v>
      </c>
      <c r="FR139">
        <v>0.34321388301456301</v>
      </c>
      <c r="FS139">
        <v>1.93526017593624E-3</v>
      </c>
      <c r="FT139">
        <v>-2.6352868309754201E-6</v>
      </c>
      <c r="FU139">
        <v>7.4988703689445403E-10</v>
      </c>
      <c r="FV139">
        <v>5.9295258707654903E-2</v>
      </c>
      <c r="FW139">
        <v>0</v>
      </c>
      <c r="FX139">
        <v>0</v>
      </c>
      <c r="FY139">
        <v>0</v>
      </c>
      <c r="FZ139">
        <v>1</v>
      </c>
      <c r="GA139">
        <v>1999</v>
      </c>
      <c r="GB139">
        <v>0</v>
      </c>
      <c r="GC139">
        <v>14</v>
      </c>
      <c r="GD139">
        <v>5.9</v>
      </c>
      <c r="GE139">
        <v>5.9</v>
      </c>
      <c r="GF139">
        <v>2.2717299999999998</v>
      </c>
      <c r="GG139">
        <v>2.47437</v>
      </c>
      <c r="GH139">
        <v>1.5979000000000001</v>
      </c>
      <c r="GI139">
        <v>2.35107</v>
      </c>
      <c r="GJ139">
        <v>1.64917</v>
      </c>
      <c r="GK139">
        <v>2.4939</v>
      </c>
      <c r="GL139">
        <v>25.593599999999999</v>
      </c>
      <c r="GM139">
        <v>14.2721</v>
      </c>
      <c r="GN139">
        <v>19</v>
      </c>
      <c r="GO139">
        <v>451.30700000000002</v>
      </c>
      <c r="GP139">
        <v>638.91999999999996</v>
      </c>
      <c r="GQ139">
        <v>29.077200000000001</v>
      </c>
      <c r="GR139">
        <v>21.997900000000001</v>
      </c>
      <c r="GS139">
        <v>30</v>
      </c>
      <c r="GT139">
        <v>21.9375</v>
      </c>
      <c r="GU139">
        <v>21.9209</v>
      </c>
      <c r="GV139">
        <v>45.582000000000001</v>
      </c>
      <c r="GW139">
        <v>29.8766</v>
      </c>
      <c r="GX139">
        <v>100</v>
      </c>
      <c r="GY139">
        <v>28.9741</v>
      </c>
      <c r="GZ139">
        <v>1016.43</v>
      </c>
      <c r="HA139">
        <v>12.291700000000001</v>
      </c>
      <c r="HB139">
        <v>101.30800000000001</v>
      </c>
      <c r="HC139">
        <v>101.29300000000001</v>
      </c>
    </row>
    <row r="140" spans="1:211" x14ac:dyDescent="0.2">
      <c r="A140">
        <v>124</v>
      </c>
      <c r="B140">
        <v>1736449951</v>
      </c>
      <c r="C140">
        <v>246</v>
      </c>
      <c r="D140" t="s">
        <v>595</v>
      </c>
      <c r="E140" t="s">
        <v>596</v>
      </c>
      <c r="F140">
        <v>2</v>
      </c>
      <c r="G140">
        <v>1736449950</v>
      </c>
      <c r="H140">
        <f t="shared" si="34"/>
        <v>2.7599983960645549E-3</v>
      </c>
      <c r="I140">
        <f t="shared" si="35"/>
        <v>2.7599983960645549</v>
      </c>
      <c r="J140">
        <f t="shared" si="36"/>
        <v>38.53523935637682</v>
      </c>
      <c r="K140">
        <f t="shared" si="37"/>
        <v>915.73599999999999</v>
      </c>
      <c r="L140">
        <f t="shared" si="38"/>
        <v>525.23938933537056</v>
      </c>
      <c r="M140">
        <f t="shared" si="39"/>
        <v>53.733069946432273</v>
      </c>
      <c r="N140">
        <f t="shared" si="40"/>
        <v>93.681676468952006</v>
      </c>
      <c r="O140">
        <f t="shared" si="41"/>
        <v>0.16983446864556939</v>
      </c>
      <c r="P140">
        <f t="shared" si="42"/>
        <v>3.5288493817449327</v>
      </c>
      <c r="Q140">
        <f t="shared" si="43"/>
        <v>0.16542079854862421</v>
      </c>
      <c r="R140">
        <f t="shared" si="44"/>
        <v>0.10377499607249333</v>
      </c>
      <c r="S140">
        <f t="shared" si="45"/>
        <v>190.43835871245241</v>
      </c>
      <c r="T140">
        <f t="shared" si="46"/>
        <v>25.444378714354574</v>
      </c>
      <c r="U140">
        <f t="shared" si="47"/>
        <v>25.444378714354574</v>
      </c>
      <c r="V140">
        <f t="shared" si="48"/>
        <v>3.2648997860338231</v>
      </c>
      <c r="W140">
        <f t="shared" si="49"/>
        <v>49.965848507583104</v>
      </c>
      <c r="X140">
        <f t="shared" si="50"/>
        <v>1.5985924030934002</v>
      </c>
      <c r="Y140">
        <f t="shared" si="51"/>
        <v>3.1993700714414741</v>
      </c>
      <c r="Z140">
        <f t="shared" si="52"/>
        <v>1.6663073829404229</v>
      </c>
      <c r="AA140">
        <f t="shared" si="53"/>
        <v>-121.71592926644688</v>
      </c>
      <c r="AB140">
        <f t="shared" si="54"/>
        <v>-64.8322398004658</v>
      </c>
      <c r="AC140">
        <f t="shared" si="55"/>
        <v>-3.8968653671544744</v>
      </c>
      <c r="AD140">
        <f t="shared" si="56"/>
        <v>-6.6757216147408371E-3</v>
      </c>
      <c r="AE140">
        <f t="shared" si="57"/>
        <v>66.356238153637349</v>
      </c>
      <c r="AF140">
        <f t="shared" si="58"/>
        <v>2.7582922112514585</v>
      </c>
      <c r="AG140">
        <f t="shared" si="59"/>
        <v>38.53523935637682</v>
      </c>
      <c r="AH140">
        <v>1000.4021075681</v>
      </c>
      <c r="AI140">
        <v>930.24944848484802</v>
      </c>
      <c r="AJ140">
        <v>3.3435478591514598</v>
      </c>
      <c r="AK140">
        <v>84.5062676990527</v>
      </c>
      <c r="AL140">
        <f t="shared" si="60"/>
        <v>2.7599983960645549</v>
      </c>
      <c r="AM140">
        <v>12.3640443920252</v>
      </c>
      <c r="AN140">
        <v>15.625934965035</v>
      </c>
      <c r="AO140">
        <v>2.2207277635196201E-5</v>
      </c>
      <c r="AP140">
        <v>123.873733639405</v>
      </c>
      <c r="AQ140">
        <v>36</v>
      </c>
      <c r="AR140">
        <v>7</v>
      </c>
      <c r="AS140">
        <f t="shared" si="61"/>
        <v>1</v>
      </c>
      <c r="AT140">
        <f t="shared" si="62"/>
        <v>0</v>
      </c>
      <c r="AU140">
        <f t="shared" si="63"/>
        <v>54245.046755253141</v>
      </c>
      <c r="AV140">
        <f t="shared" si="64"/>
        <v>1199.99</v>
      </c>
      <c r="AW140">
        <f t="shared" si="65"/>
        <v>1011.59136120174</v>
      </c>
      <c r="AX140">
        <f t="shared" si="66"/>
        <v>0.84299982600000001</v>
      </c>
      <c r="AY140">
        <f t="shared" si="67"/>
        <v>0.15869995476000001</v>
      </c>
      <c r="AZ140">
        <v>6</v>
      </c>
      <c r="BA140">
        <v>0.5</v>
      </c>
      <c r="BB140" t="s">
        <v>345</v>
      </c>
      <c r="BC140">
        <v>2</v>
      </c>
      <c r="BD140" t="b">
        <v>1</v>
      </c>
      <c r="BE140">
        <v>1736449950</v>
      </c>
      <c r="BF140">
        <v>915.73599999999999</v>
      </c>
      <c r="BG140">
        <v>998.44200000000001</v>
      </c>
      <c r="BH140">
        <v>15.626200000000001</v>
      </c>
      <c r="BI140">
        <v>12.366099999999999</v>
      </c>
      <c r="BJ140">
        <v>915.25400000000002</v>
      </c>
      <c r="BK140">
        <v>15.5669</v>
      </c>
      <c r="BL140">
        <v>499.71300000000002</v>
      </c>
      <c r="BM140">
        <v>102.202</v>
      </c>
      <c r="BN140">
        <v>0.10005699999999999</v>
      </c>
      <c r="BO140">
        <v>25.1036</v>
      </c>
      <c r="BP140">
        <v>24.770700000000001</v>
      </c>
      <c r="BQ140">
        <v>999.9</v>
      </c>
      <c r="BR140">
        <v>0</v>
      </c>
      <c r="BS140">
        <v>0</v>
      </c>
      <c r="BT140">
        <v>9973.1200000000008</v>
      </c>
      <c r="BU140">
        <v>385.77300000000002</v>
      </c>
      <c r="BV140">
        <v>127.527</v>
      </c>
      <c r="BW140">
        <v>-82.706000000000003</v>
      </c>
      <c r="BX140">
        <v>930.27300000000002</v>
      </c>
      <c r="BY140">
        <v>1010.94</v>
      </c>
      <c r="BZ140">
        <v>3.2601200000000001</v>
      </c>
      <c r="CA140">
        <v>998.44200000000001</v>
      </c>
      <c r="CB140">
        <v>12.366099999999999</v>
      </c>
      <c r="CC140">
        <v>1.5970299999999999</v>
      </c>
      <c r="CD140">
        <v>1.2638400000000001</v>
      </c>
      <c r="CE140">
        <v>13.930199999999999</v>
      </c>
      <c r="CF140">
        <v>10.3756</v>
      </c>
      <c r="CG140">
        <v>1199.99</v>
      </c>
      <c r="CH140">
        <v>0.9</v>
      </c>
      <c r="CI140">
        <v>9.99998E-2</v>
      </c>
      <c r="CJ140">
        <v>20</v>
      </c>
      <c r="CK140">
        <v>23455.7</v>
      </c>
      <c r="CL140">
        <v>1736449596</v>
      </c>
      <c r="CM140" t="s">
        <v>346</v>
      </c>
      <c r="CN140">
        <v>1736449594</v>
      </c>
      <c r="CO140">
        <v>1736449596</v>
      </c>
      <c r="CP140">
        <v>2</v>
      </c>
      <c r="CQ140">
        <v>0.52600000000000002</v>
      </c>
      <c r="CR140">
        <v>-1.4999999999999999E-2</v>
      </c>
      <c r="CS140">
        <v>0.63</v>
      </c>
      <c r="CT140">
        <v>3.9E-2</v>
      </c>
      <c r="CU140">
        <v>200</v>
      </c>
      <c r="CV140">
        <v>13</v>
      </c>
      <c r="CW140">
        <v>0.21</v>
      </c>
      <c r="CX140">
        <v>0.03</v>
      </c>
      <c r="CY140">
        <v>-81.758425000000003</v>
      </c>
      <c r="CZ140">
        <v>-5.4342541353382199</v>
      </c>
      <c r="DA140">
        <v>0.52587205466253795</v>
      </c>
      <c r="DB140">
        <v>0</v>
      </c>
      <c r="DC140">
        <v>3.2450830000000002</v>
      </c>
      <c r="DD140">
        <v>9.948902255639E-2</v>
      </c>
      <c r="DE140">
        <v>9.6260844064447997E-3</v>
      </c>
      <c r="DF140">
        <v>1</v>
      </c>
      <c r="DG140">
        <v>1</v>
      </c>
      <c r="DH140">
        <v>2</v>
      </c>
      <c r="DI140" t="s">
        <v>347</v>
      </c>
      <c r="DJ140">
        <v>3.11903</v>
      </c>
      <c r="DK140">
        <v>2.8010799999999998</v>
      </c>
      <c r="DL140">
        <v>0.174289</v>
      </c>
      <c r="DM140">
        <v>0.18599599999999999</v>
      </c>
      <c r="DN140">
        <v>8.7277199999999999E-2</v>
      </c>
      <c r="DO140">
        <v>7.4196700000000004E-2</v>
      </c>
      <c r="DP140">
        <v>23027.5</v>
      </c>
      <c r="DQ140">
        <v>20979.7</v>
      </c>
      <c r="DR140">
        <v>26678.2</v>
      </c>
      <c r="DS140">
        <v>24112.799999999999</v>
      </c>
      <c r="DT140">
        <v>33658.300000000003</v>
      </c>
      <c r="DU140">
        <v>32517.599999999999</v>
      </c>
      <c r="DV140">
        <v>40337.699999999997</v>
      </c>
      <c r="DW140">
        <v>38121.599999999999</v>
      </c>
      <c r="DX140">
        <v>2.0114000000000001</v>
      </c>
      <c r="DY140">
        <v>2.26315</v>
      </c>
      <c r="DZ140">
        <v>0.142314</v>
      </c>
      <c r="EA140">
        <v>0</v>
      </c>
      <c r="EB140">
        <v>22.434999999999999</v>
      </c>
      <c r="EC140">
        <v>999.9</v>
      </c>
      <c r="ED140">
        <v>64.992000000000004</v>
      </c>
      <c r="EE140">
        <v>22.094000000000001</v>
      </c>
      <c r="EF140">
        <v>16.97</v>
      </c>
      <c r="EG140">
        <v>64.294799999999995</v>
      </c>
      <c r="EH140">
        <v>26.890999999999998</v>
      </c>
      <c r="EI140">
        <v>1</v>
      </c>
      <c r="EJ140">
        <v>-0.40953299999999998</v>
      </c>
      <c r="EK140">
        <v>-3.4092799999999999</v>
      </c>
      <c r="EL140">
        <v>20.255700000000001</v>
      </c>
      <c r="EM140">
        <v>5.2629599999999996</v>
      </c>
      <c r="EN140">
        <v>12.007</v>
      </c>
      <c r="EO140">
        <v>4.9996999999999998</v>
      </c>
      <c r="EP140">
        <v>3.2868499999999998</v>
      </c>
      <c r="EQ140">
        <v>9999</v>
      </c>
      <c r="ER140">
        <v>9999</v>
      </c>
      <c r="ES140">
        <v>999.9</v>
      </c>
      <c r="ET140">
        <v>9999</v>
      </c>
      <c r="EU140">
        <v>1.8722099999999999</v>
      </c>
      <c r="EV140">
        <v>1.8730800000000001</v>
      </c>
      <c r="EW140">
        <v>1.8693</v>
      </c>
      <c r="EX140">
        <v>1.875</v>
      </c>
      <c r="EY140">
        <v>1.87531</v>
      </c>
      <c r="EZ140">
        <v>1.87378</v>
      </c>
      <c r="FA140">
        <v>1.8722700000000001</v>
      </c>
      <c r="FB140">
        <v>1.87138</v>
      </c>
      <c r="FC140">
        <v>5</v>
      </c>
      <c r="FD140">
        <v>0</v>
      </c>
      <c r="FE140">
        <v>0</v>
      </c>
      <c r="FF140">
        <v>0</v>
      </c>
      <c r="FG140" t="s">
        <v>348</v>
      </c>
      <c r="FH140" t="s">
        <v>349</v>
      </c>
      <c r="FI140" t="s">
        <v>350</v>
      </c>
      <c r="FJ140" t="s">
        <v>350</v>
      </c>
      <c r="FK140" t="s">
        <v>350</v>
      </c>
      <c r="FL140" t="s">
        <v>350</v>
      </c>
      <c r="FM140">
        <v>0</v>
      </c>
      <c r="FN140">
        <v>100</v>
      </c>
      <c r="FO140">
        <v>100</v>
      </c>
      <c r="FP140">
        <v>0.47899999999999998</v>
      </c>
      <c r="FQ140">
        <v>5.9299999999999999E-2</v>
      </c>
      <c r="FR140">
        <v>0.34321388301456301</v>
      </c>
      <c r="FS140">
        <v>1.93526017593624E-3</v>
      </c>
      <c r="FT140">
        <v>-2.6352868309754201E-6</v>
      </c>
      <c r="FU140">
        <v>7.4988703689445403E-10</v>
      </c>
      <c r="FV140">
        <v>5.9295258707654903E-2</v>
      </c>
      <c r="FW140">
        <v>0</v>
      </c>
      <c r="FX140">
        <v>0</v>
      </c>
      <c r="FY140">
        <v>0</v>
      </c>
      <c r="FZ140">
        <v>1</v>
      </c>
      <c r="GA140">
        <v>1999</v>
      </c>
      <c r="GB140">
        <v>0</v>
      </c>
      <c r="GC140">
        <v>14</v>
      </c>
      <c r="GD140">
        <v>6</v>
      </c>
      <c r="GE140">
        <v>5.9</v>
      </c>
      <c r="GF140">
        <v>2.2839399999999999</v>
      </c>
      <c r="GG140">
        <v>2.48169</v>
      </c>
      <c r="GH140">
        <v>1.5979000000000001</v>
      </c>
      <c r="GI140">
        <v>2.35229</v>
      </c>
      <c r="GJ140">
        <v>1.64917</v>
      </c>
      <c r="GK140">
        <v>2.4194300000000002</v>
      </c>
      <c r="GL140">
        <v>25.593599999999999</v>
      </c>
      <c r="GM140">
        <v>14.263400000000001</v>
      </c>
      <c r="GN140">
        <v>19</v>
      </c>
      <c r="GO140">
        <v>451.76900000000001</v>
      </c>
      <c r="GP140">
        <v>638.56299999999999</v>
      </c>
      <c r="GQ140">
        <v>29.043299999999999</v>
      </c>
      <c r="GR140">
        <v>21.9985</v>
      </c>
      <c r="GS140">
        <v>30.0001</v>
      </c>
      <c r="GT140">
        <v>21.938400000000001</v>
      </c>
      <c r="GU140">
        <v>21.921800000000001</v>
      </c>
      <c r="GV140">
        <v>45.828600000000002</v>
      </c>
      <c r="GW140">
        <v>30.1768</v>
      </c>
      <c r="GX140">
        <v>100</v>
      </c>
      <c r="GY140">
        <v>28.9741</v>
      </c>
      <c r="GZ140">
        <v>1023.28</v>
      </c>
      <c r="HA140">
        <v>12.280200000000001</v>
      </c>
      <c r="HB140">
        <v>101.30800000000001</v>
      </c>
      <c r="HC140">
        <v>101.294</v>
      </c>
    </row>
    <row r="141" spans="1:211" x14ac:dyDescent="0.2">
      <c r="A141">
        <v>125</v>
      </c>
      <c r="B141">
        <v>1736449953</v>
      </c>
      <c r="C141">
        <v>248</v>
      </c>
      <c r="D141" t="s">
        <v>597</v>
      </c>
      <c r="E141" t="s">
        <v>598</v>
      </c>
      <c r="F141">
        <v>2</v>
      </c>
      <c r="G141">
        <v>1736449951</v>
      </c>
      <c r="H141">
        <f t="shared" si="34"/>
        <v>2.7633721759957649E-3</v>
      </c>
      <c r="I141">
        <f t="shared" si="35"/>
        <v>2.763372175995765</v>
      </c>
      <c r="J141">
        <f t="shared" si="36"/>
        <v>38.525601416804676</v>
      </c>
      <c r="K141">
        <f t="shared" si="37"/>
        <v>919.05150000000003</v>
      </c>
      <c r="L141">
        <f t="shared" si="38"/>
        <v>529.02678725899284</v>
      </c>
      <c r="M141">
        <f t="shared" si="39"/>
        <v>54.120987739947708</v>
      </c>
      <c r="N141">
        <f t="shared" si="40"/>
        <v>94.021656675637516</v>
      </c>
      <c r="O141">
        <f t="shared" si="41"/>
        <v>0.17005737447964286</v>
      </c>
      <c r="P141">
        <f t="shared" si="42"/>
        <v>3.5274523024849405</v>
      </c>
      <c r="Q141">
        <f t="shared" si="43"/>
        <v>0.16563057008773729</v>
      </c>
      <c r="R141">
        <f t="shared" si="44"/>
        <v>0.10390723899475943</v>
      </c>
      <c r="S141">
        <f t="shared" si="45"/>
        <v>190.43913864028275</v>
      </c>
      <c r="T141">
        <f t="shared" si="46"/>
        <v>25.445221567845138</v>
      </c>
      <c r="U141">
        <f t="shared" si="47"/>
        <v>25.445221567845138</v>
      </c>
      <c r="V141">
        <f t="shared" si="48"/>
        <v>3.2650633044916595</v>
      </c>
      <c r="W141">
        <f t="shared" si="49"/>
        <v>49.968670927556616</v>
      </c>
      <c r="X141">
        <f t="shared" si="50"/>
        <v>1.5988208027774999</v>
      </c>
      <c r="Y141">
        <f t="shared" si="51"/>
        <v>3.1996464446601594</v>
      </c>
      <c r="Z141">
        <f t="shared" si="52"/>
        <v>1.6662425017141596</v>
      </c>
      <c r="AA141">
        <f t="shared" si="53"/>
        <v>-121.86471296141323</v>
      </c>
      <c r="AB141">
        <f t="shared" si="54"/>
        <v>-64.691110302442794</v>
      </c>
      <c r="AC141">
        <f t="shared" si="55"/>
        <v>-3.8899673873639302</v>
      </c>
      <c r="AD141">
        <f t="shared" si="56"/>
        <v>-6.6520109372021352E-3</v>
      </c>
      <c r="AE141">
        <f t="shared" si="57"/>
        <v>66.478942430255998</v>
      </c>
      <c r="AF141">
        <f t="shared" si="58"/>
        <v>2.7601196529725502</v>
      </c>
      <c r="AG141">
        <f t="shared" si="59"/>
        <v>38.525601416804676</v>
      </c>
      <c r="AH141">
        <v>1007.19947164018</v>
      </c>
      <c r="AI141">
        <v>936.99129696969703</v>
      </c>
      <c r="AJ141">
        <v>3.3570558403375999</v>
      </c>
      <c r="AK141">
        <v>84.5062676990527</v>
      </c>
      <c r="AL141">
        <f t="shared" si="60"/>
        <v>2.763372175995765</v>
      </c>
      <c r="AM141">
        <v>12.3652294857605</v>
      </c>
      <c r="AN141">
        <v>15.6298433566434</v>
      </c>
      <c r="AO141">
        <v>2.19102399968996E-5</v>
      </c>
      <c r="AP141">
        <v>123.873733639405</v>
      </c>
      <c r="AQ141">
        <v>36</v>
      </c>
      <c r="AR141">
        <v>7</v>
      </c>
      <c r="AS141">
        <f t="shared" si="61"/>
        <v>1</v>
      </c>
      <c r="AT141">
        <f t="shared" si="62"/>
        <v>0</v>
      </c>
      <c r="AU141">
        <f t="shared" si="63"/>
        <v>54214.062884914085</v>
      </c>
      <c r="AV141">
        <f t="shared" si="64"/>
        <v>1199.9949999999999</v>
      </c>
      <c r="AW141">
        <f t="shared" si="65"/>
        <v>1011.5955240010874</v>
      </c>
      <c r="AX141">
        <f t="shared" si="66"/>
        <v>0.84299978249999996</v>
      </c>
      <c r="AY141">
        <f t="shared" si="67"/>
        <v>0.15869994345000002</v>
      </c>
      <c r="AZ141">
        <v>6</v>
      </c>
      <c r="BA141">
        <v>0.5</v>
      </c>
      <c r="BB141" t="s">
        <v>345</v>
      </c>
      <c r="BC141">
        <v>2</v>
      </c>
      <c r="BD141" t="b">
        <v>1</v>
      </c>
      <c r="BE141">
        <v>1736449951</v>
      </c>
      <c r="BF141">
        <v>919.05150000000003</v>
      </c>
      <c r="BG141">
        <v>1001.886</v>
      </c>
      <c r="BH141">
        <v>15.628299999999999</v>
      </c>
      <c r="BI141">
        <v>12.3673</v>
      </c>
      <c r="BJ141">
        <v>918.57299999999998</v>
      </c>
      <c r="BK141">
        <v>15.569000000000001</v>
      </c>
      <c r="BL141">
        <v>499.90499999999997</v>
      </c>
      <c r="BM141">
        <v>102.2025</v>
      </c>
      <c r="BN141">
        <v>0.100425</v>
      </c>
      <c r="BO141">
        <v>25.105049999999999</v>
      </c>
      <c r="BP141">
        <v>24.774450000000002</v>
      </c>
      <c r="BQ141">
        <v>999.9</v>
      </c>
      <c r="BR141">
        <v>0</v>
      </c>
      <c r="BS141">
        <v>0</v>
      </c>
      <c r="BT141">
        <v>9967.1849999999995</v>
      </c>
      <c r="BU141">
        <v>385.779</v>
      </c>
      <c r="BV141">
        <v>127.2925</v>
      </c>
      <c r="BW141">
        <v>-82.834000000000003</v>
      </c>
      <c r="BX141">
        <v>933.64300000000003</v>
      </c>
      <c r="BY141">
        <v>1014.43</v>
      </c>
      <c r="BZ141">
        <v>3.2610350000000001</v>
      </c>
      <c r="CA141">
        <v>1001.886</v>
      </c>
      <c r="CB141">
        <v>12.3673</v>
      </c>
      <c r="CC141">
        <v>1.5972550000000001</v>
      </c>
      <c r="CD141">
        <v>1.26397</v>
      </c>
      <c r="CE141">
        <v>13.93235</v>
      </c>
      <c r="CF141">
        <v>10.37715</v>
      </c>
      <c r="CG141">
        <v>1199.9949999999999</v>
      </c>
      <c r="CH141">
        <v>0.9</v>
      </c>
      <c r="CI141">
        <v>9.9999749999999998E-2</v>
      </c>
      <c r="CJ141">
        <v>20</v>
      </c>
      <c r="CK141">
        <v>23455.7</v>
      </c>
      <c r="CL141">
        <v>1736449596</v>
      </c>
      <c r="CM141" t="s">
        <v>346</v>
      </c>
      <c r="CN141">
        <v>1736449594</v>
      </c>
      <c r="CO141">
        <v>1736449596</v>
      </c>
      <c r="CP141">
        <v>2</v>
      </c>
      <c r="CQ141">
        <v>0.52600000000000002</v>
      </c>
      <c r="CR141">
        <v>-1.4999999999999999E-2</v>
      </c>
      <c r="CS141">
        <v>0.63</v>
      </c>
      <c r="CT141">
        <v>3.9E-2</v>
      </c>
      <c r="CU141">
        <v>200</v>
      </c>
      <c r="CV141">
        <v>13</v>
      </c>
      <c r="CW141">
        <v>0.21</v>
      </c>
      <c r="CX141">
        <v>0.03</v>
      </c>
      <c r="CY141">
        <v>-81.943664999999996</v>
      </c>
      <c r="CZ141">
        <v>-5.51759548872199</v>
      </c>
      <c r="DA141">
        <v>0.53413024092912098</v>
      </c>
      <c r="DB141">
        <v>0</v>
      </c>
      <c r="DC141">
        <v>3.248186</v>
      </c>
      <c r="DD141">
        <v>9.5353984962407407E-2</v>
      </c>
      <c r="DE141">
        <v>9.2487303993575107E-3</v>
      </c>
      <c r="DF141">
        <v>1</v>
      </c>
      <c r="DG141">
        <v>1</v>
      </c>
      <c r="DH141">
        <v>2</v>
      </c>
      <c r="DI141" t="s">
        <v>347</v>
      </c>
      <c r="DJ141">
        <v>3.1194299999999999</v>
      </c>
      <c r="DK141">
        <v>2.8013300000000001</v>
      </c>
      <c r="DL141">
        <v>0.17510800000000001</v>
      </c>
      <c r="DM141">
        <v>0.186805</v>
      </c>
      <c r="DN141">
        <v>8.7290199999999998E-2</v>
      </c>
      <c r="DO141">
        <v>7.4204000000000006E-2</v>
      </c>
      <c r="DP141">
        <v>23004.5</v>
      </c>
      <c r="DQ141">
        <v>20958.599999999999</v>
      </c>
      <c r="DR141">
        <v>26678.1</v>
      </c>
      <c r="DS141">
        <v>24112.6</v>
      </c>
      <c r="DT141">
        <v>33657.699999999997</v>
      </c>
      <c r="DU141">
        <v>32517.200000000001</v>
      </c>
      <c r="DV141">
        <v>40337.5</v>
      </c>
      <c r="DW141">
        <v>38121.4</v>
      </c>
      <c r="DX141">
        <v>2.0123000000000002</v>
      </c>
      <c r="DY141">
        <v>2.2627999999999999</v>
      </c>
      <c r="DZ141">
        <v>0.14217199999999999</v>
      </c>
      <c r="EA141">
        <v>0</v>
      </c>
      <c r="EB141">
        <v>22.439800000000002</v>
      </c>
      <c r="EC141">
        <v>999.9</v>
      </c>
      <c r="ED141">
        <v>64.992000000000004</v>
      </c>
      <c r="EE141">
        <v>22.094000000000001</v>
      </c>
      <c r="EF141">
        <v>16.972200000000001</v>
      </c>
      <c r="EG141">
        <v>64.154799999999994</v>
      </c>
      <c r="EH141">
        <v>26.538499999999999</v>
      </c>
      <c r="EI141">
        <v>1</v>
      </c>
      <c r="EJ141">
        <v>-0.40954800000000002</v>
      </c>
      <c r="EK141">
        <v>-3.3301599999999998</v>
      </c>
      <c r="EL141">
        <v>20.2576</v>
      </c>
      <c r="EM141">
        <v>5.2626600000000003</v>
      </c>
      <c r="EN141">
        <v>12.007400000000001</v>
      </c>
      <c r="EO141">
        <v>4.9996</v>
      </c>
      <c r="EP141">
        <v>3.28688</v>
      </c>
      <c r="EQ141">
        <v>9999</v>
      </c>
      <c r="ER141">
        <v>9999</v>
      </c>
      <c r="ES141">
        <v>999.9</v>
      </c>
      <c r="ET141">
        <v>9999</v>
      </c>
      <c r="EU141">
        <v>1.87222</v>
      </c>
      <c r="EV141">
        <v>1.8730899999999999</v>
      </c>
      <c r="EW141">
        <v>1.86931</v>
      </c>
      <c r="EX141">
        <v>1.875</v>
      </c>
      <c r="EY141">
        <v>1.87531</v>
      </c>
      <c r="EZ141">
        <v>1.87378</v>
      </c>
      <c r="FA141">
        <v>1.8722700000000001</v>
      </c>
      <c r="FB141">
        <v>1.87138</v>
      </c>
      <c r="FC141">
        <v>5</v>
      </c>
      <c r="FD141">
        <v>0</v>
      </c>
      <c r="FE141">
        <v>0</v>
      </c>
      <c r="FF141">
        <v>0</v>
      </c>
      <c r="FG141" t="s">
        <v>348</v>
      </c>
      <c r="FH141" t="s">
        <v>349</v>
      </c>
      <c r="FI141" t="s">
        <v>350</v>
      </c>
      <c r="FJ141" t="s">
        <v>350</v>
      </c>
      <c r="FK141" t="s">
        <v>350</v>
      </c>
      <c r="FL141" t="s">
        <v>350</v>
      </c>
      <c r="FM141">
        <v>0</v>
      </c>
      <c r="FN141">
        <v>100</v>
      </c>
      <c r="FO141">
        <v>100</v>
      </c>
      <c r="FP141">
        <v>0.47199999999999998</v>
      </c>
      <c r="FQ141">
        <v>5.9299999999999999E-2</v>
      </c>
      <c r="FR141">
        <v>0.34321388301456301</v>
      </c>
      <c r="FS141">
        <v>1.93526017593624E-3</v>
      </c>
      <c r="FT141">
        <v>-2.6352868309754201E-6</v>
      </c>
      <c r="FU141">
        <v>7.4988703689445403E-10</v>
      </c>
      <c r="FV141">
        <v>5.9295258707654903E-2</v>
      </c>
      <c r="FW141">
        <v>0</v>
      </c>
      <c r="FX141">
        <v>0</v>
      </c>
      <c r="FY141">
        <v>0</v>
      </c>
      <c r="FZ141">
        <v>1</v>
      </c>
      <c r="GA141">
        <v>1999</v>
      </c>
      <c r="GB141">
        <v>0</v>
      </c>
      <c r="GC141">
        <v>14</v>
      </c>
      <c r="GD141">
        <v>6</v>
      </c>
      <c r="GE141">
        <v>6</v>
      </c>
      <c r="GF141">
        <v>2.2961399999999998</v>
      </c>
      <c r="GG141">
        <v>2.49512</v>
      </c>
      <c r="GH141">
        <v>1.5979000000000001</v>
      </c>
      <c r="GI141">
        <v>2.35229</v>
      </c>
      <c r="GJ141">
        <v>1.64917</v>
      </c>
      <c r="GK141">
        <v>2.3095699999999999</v>
      </c>
      <c r="GL141">
        <v>25.593599999999999</v>
      </c>
      <c r="GM141">
        <v>14.2546</v>
      </c>
      <c r="GN141">
        <v>19</v>
      </c>
      <c r="GO141">
        <v>452.3</v>
      </c>
      <c r="GP141">
        <v>638.28499999999997</v>
      </c>
      <c r="GQ141">
        <v>29.002800000000001</v>
      </c>
      <c r="GR141">
        <v>21.999300000000002</v>
      </c>
      <c r="GS141">
        <v>30.0001</v>
      </c>
      <c r="GT141">
        <v>21.939299999999999</v>
      </c>
      <c r="GU141">
        <v>21.9224</v>
      </c>
      <c r="GV141">
        <v>46.077300000000001</v>
      </c>
      <c r="GW141">
        <v>30.1768</v>
      </c>
      <c r="GX141">
        <v>100</v>
      </c>
      <c r="GY141">
        <v>28.9741</v>
      </c>
      <c r="GZ141">
        <v>1030.04</v>
      </c>
      <c r="HA141">
        <v>12.2804</v>
      </c>
      <c r="HB141">
        <v>101.30800000000001</v>
      </c>
      <c r="HC141">
        <v>101.29300000000001</v>
      </c>
    </row>
    <row r="142" spans="1:211" x14ac:dyDescent="0.2">
      <c r="A142">
        <v>126</v>
      </c>
      <c r="B142">
        <v>1736449955</v>
      </c>
      <c r="C142">
        <v>250</v>
      </c>
      <c r="D142" t="s">
        <v>599</v>
      </c>
      <c r="E142" t="s">
        <v>600</v>
      </c>
      <c r="F142">
        <v>2</v>
      </c>
      <c r="G142">
        <v>1736449954</v>
      </c>
      <c r="H142">
        <f t="shared" si="34"/>
        <v>2.7673938398346757E-3</v>
      </c>
      <c r="I142">
        <f t="shared" si="35"/>
        <v>2.7673938398346758</v>
      </c>
      <c r="J142">
        <f t="shared" si="36"/>
        <v>38.670055186371272</v>
      </c>
      <c r="K142">
        <f t="shared" si="37"/>
        <v>928.96400000000006</v>
      </c>
      <c r="L142">
        <f t="shared" si="38"/>
        <v>537.92101597538681</v>
      </c>
      <c r="M142">
        <f t="shared" si="39"/>
        <v>55.031525410447571</v>
      </c>
      <c r="N142">
        <f t="shared" si="40"/>
        <v>95.036825952400008</v>
      </c>
      <c r="O142">
        <f t="shared" si="41"/>
        <v>0.17033368454909092</v>
      </c>
      <c r="P142">
        <f t="shared" si="42"/>
        <v>3.5392689295825113</v>
      </c>
      <c r="Q142">
        <f t="shared" si="43"/>
        <v>0.16590709763519759</v>
      </c>
      <c r="R142">
        <f t="shared" si="44"/>
        <v>0.10408006568988225</v>
      </c>
      <c r="S142">
        <f t="shared" si="45"/>
        <v>190.44009</v>
      </c>
      <c r="T142">
        <f t="shared" si="46"/>
        <v>25.44592711809026</v>
      </c>
      <c r="U142">
        <f t="shared" si="47"/>
        <v>25.44592711809026</v>
      </c>
      <c r="V142">
        <f t="shared" si="48"/>
        <v>3.2652001908263011</v>
      </c>
      <c r="W142">
        <f t="shared" si="49"/>
        <v>49.975742938415898</v>
      </c>
      <c r="X142">
        <f t="shared" si="50"/>
        <v>1.5992995344799998</v>
      </c>
      <c r="Y142">
        <f t="shared" si="51"/>
        <v>3.2001515944460985</v>
      </c>
      <c r="Z142">
        <f t="shared" si="52"/>
        <v>1.6659006563463012</v>
      </c>
      <c r="AA142">
        <f t="shared" si="53"/>
        <v>-122.04206833670919</v>
      </c>
      <c r="AB142">
        <f t="shared" si="54"/>
        <v>-64.536800678493307</v>
      </c>
      <c r="AC142">
        <f t="shared" si="55"/>
        <v>-3.867797254435879</v>
      </c>
      <c r="AD142">
        <f t="shared" si="56"/>
        <v>-6.5762696383870889E-3</v>
      </c>
      <c r="AE142">
        <f t="shared" si="57"/>
        <v>66.744163464193363</v>
      </c>
      <c r="AF142">
        <f t="shared" si="58"/>
        <v>2.7664123286513393</v>
      </c>
      <c r="AG142">
        <f t="shared" si="59"/>
        <v>38.670055186371272</v>
      </c>
      <c r="AH142">
        <v>1014.1207196059499</v>
      </c>
      <c r="AI142">
        <v>943.73056363636397</v>
      </c>
      <c r="AJ142">
        <v>3.3660657525795901</v>
      </c>
      <c r="AK142">
        <v>84.5062676990527</v>
      </c>
      <c r="AL142">
        <f t="shared" si="60"/>
        <v>2.7673938398346758</v>
      </c>
      <c r="AM142">
        <v>12.366518845736501</v>
      </c>
      <c r="AN142">
        <v>15.6332664335664</v>
      </c>
      <c r="AO142">
        <v>2.05347883016714E-5</v>
      </c>
      <c r="AP142">
        <v>123.873733639405</v>
      </c>
      <c r="AQ142">
        <v>37</v>
      </c>
      <c r="AR142">
        <v>7</v>
      </c>
      <c r="AS142">
        <f t="shared" si="61"/>
        <v>1</v>
      </c>
      <c r="AT142">
        <f t="shared" si="62"/>
        <v>0</v>
      </c>
      <c r="AU142">
        <f t="shared" si="63"/>
        <v>54473.763988993553</v>
      </c>
      <c r="AV142">
        <f t="shared" si="64"/>
        <v>1200</v>
      </c>
      <c r="AW142">
        <f t="shared" si="65"/>
        <v>1011.600036</v>
      </c>
      <c r="AX142">
        <f t="shared" si="66"/>
        <v>0.84300003000000001</v>
      </c>
      <c r="AY142">
        <f t="shared" si="67"/>
        <v>0.158700075</v>
      </c>
      <c r="AZ142">
        <v>6</v>
      </c>
      <c r="BA142">
        <v>0.5</v>
      </c>
      <c r="BB142" t="s">
        <v>345</v>
      </c>
      <c r="BC142">
        <v>2</v>
      </c>
      <c r="BD142" t="b">
        <v>1</v>
      </c>
      <c r="BE142">
        <v>1736449954</v>
      </c>
      <c r="BF142">
        <v>928.96400000000006</v>
      </c>
      <c r="BG142">
        <v>1012.09</v>
      </c>
      <c r="BH142">
        <v>15.6328</v>
      </c>
      <c r="BI142">
        <v>12.367000000000001</v>
      </c>
      <c r="BJ142">
        <v>928.495</v>
      </c>
      <c r="BK142">
        <v>15.573499999999999</v>
      </c>
      <c r="BL142">
        <v>500.30599999999998</v>
      </c>
      <c r="BM142">
        <v>102.20399999999999</v>
      </c>
      <c r="BN142">
        <v>0.10009999999999999</v>
      </c>
      <c r="BO142">
        <v>25.107700000000001</v>
      </c>
      <c r="BP142">
        <v>24.778500000000001</v>
      </c>
      <c r="BQ142">
        <v>999.9</v>
      </c>
      <c r="BR142">
        <v>0</v>
      </c>
      <c r="BS142">
        <v>0</v>
      </c>
      <c r="BT142">
        <v>10016.9</v>
      </c>
      <c r="BU142">
        <v>385.85</v>
      </c>
      <c r="BV142">
        <v>125.378</v>
      </c>
      <c r="BW142">
        <v>-83.124600000000001</v>
      </c>
      <c r="BX142">
        <v>943.71600000000001</v>
      </c>
      <c r="BY142">
        <v>1024.76</v>
      </c>
      <c r="BZ142">
        <v>3.2657600000000002</v>
      </c>
      <c r="CA142">
        <v>1012.09</v>
      </c>
      <c r="CB142">
        <v>12.367000000000001</v>
      </c>
      <c r="CC142">
        <v>1.5977300000000001</v>
      </c>
      <c r="CD142">
        <v>1.26396</v>
      </c>
      <c r="CE142">
        <v>13.9369</v>
      </c>
      <c r="CF142">
        <v>10.377000000000001</v>
      </c>
      <c r="CG142">
        <v>1200</v>
      </c>
      <c r="CH142">
        <v>0.89999899999999999</v>
      </c>
      <c r="CI142">
        <v>0.10000100000000001</v>
      </c>
      <c r="CJ142">
        <v>20</v>
      </c>
      <c r="CK142">
        <v>23455.8</v>
      </c>
      <c r="CL142">
        <v>1736449596</v>
      </c>
      <c r="CM142" t="s">
        <v>346</v>
      </c>
      <c r="CN142">
        <v>1736449594</v>
      </c>
      <c r="CO142">
        <v>1736449596</v>
      </c>
      <c r="CP142">
        <v>2</v>
      </c>
      <c r="CQ142">
        <v>0.52600000000000002</v>
      </c>
      <c r="CR142">
        <v>-1.4999999999999999E-2</v>
      </c>
      <c r="CS142">
        <v>0.63</v>
      </c>
      <c r="CT142">
        <v>3.9E-2</v>
      </c>
      <c r="CU142">
        <v>200</v>
      </c>
      <c r="CV142">
        <v>13</v>
      </c>
      <c r="CW142">
        <v>0.21</v>
      </c>
      <c r="CX142">
        <v>0.03</v>
      </c>
      <c r="CY142">
        <v>-82.130049999999997</v>
      </c>
      <c r="CZ142">
        <v>-5.7208962406015704</v>
      </c>
      <c r="DA142">
        <v>0.55343969816051397</v>
      </c>
      <c r="DB142">
        <v>0</v>
      </c>
      <c r="DC142">
        <v>3.2510474999999999</v>
      </c>
      <c r="DD142">
        <v>9.09207518796986E-2</v>
      </c>
      <c r="DE142">
        <v>8.8595603022948999E-3</v>
      </c>
      <c r="DF142">
        <v>1</v>
      </c>
      <c r="DG142">
        <v>1</v>
      </c>
      <c r="DH142">
        <v>2</v>
      </c>
      <c r="DI142" t="s">
        <v>347</v>
      </c>
      <c r="DJ142">
        <v>3.11931</v>
      </c>
      <c r="DK142">
        <v>2.80057</v>
      </c>
      <c r="DL142">
        <v>0.17592099999999999</v>
      </c>
      <c r="DM142">
        <v>0.18759000000000001</v>
      </c>
      <c r="DN142">
        <v>8.7294499999999997E-2</v>
      </c>
      <c r="DO142">
        <v>7.4178099999999997E-2</v>
      </c>
      <c r="DP142">
        <v>22981.599999999999</v>
      </c>
      <c r="DQ142">
        <v>20938.5</v>
      </c>
      <c r="DR142">
        <v>26677.7</v>
      </c>
      <c r="DS142">
        <v>24112.6</v>
      </c>
      <c r="DT142">
        <v>33657.199999999997</v>
      </c>
      <c r="DU142">
        <v>32518.2</v>
      </c>
      <c r="DV142">
        <v>40337</v>
      </c>
      <c r="DW142">
        <v>38121.300000000003</v>
      </c>
      <c r="DX142">
        <v>2.0115699999999999</v>
      </c>
      <c r="DY142">
        <v>2.2632300000000001</v>
      </c>
      <c r="DZ142">
        <v>0.14208299999999999</v>
      </c>
      <c r="EA142">
        <v>0</v>
      </c>
      <c r="EB142">
        <v>22.444800000000001</v>
      </c>
      <c r="EC142">
        <v>999.9</v>
      </c>
      <c r="ED142">
        <v>64.992000000000004</v>
      </c>
      <c r="EE142">
        <v>22.084</v>
      </c>
      <c r="EF142">
        <v>16.959900000000001</v>
      </c>
      <c r="EG142">
        <v>64.044799999999995</v>
      </c>
      <c r="EH142">
        <v>26.494399999999999</v>
      </c>
      <c r="EI142">
        <v>1</v>
      </c>
      <c r="EJ142">
        <v>-0.40957100000000002</v>
      </c>
      <c r="EK142">
        <v>-3.3919299999999999</v>
      </c>
      <c r="EL142">
        <v>20.255700000000001</v>
      </c>
      <c r="EM142">
        <v>5.2613200000000004</v>
      </c>
      <c r="EN142">
        <v>12.0077</v>
      </c>
      <c r="EO142">
        <v>4.9995500000000002</v>
      </c>
      <c r="EP142">
        <v>3.2867500000000001</v>
      </c>
      <c r="EQ142">
        <v>9999</v>
      </c>
      <c r="ER142">
        <v>9999</v>
      </c>
      <c r="ES142">
        <v>999.9</v>
      </c>
      <c r="ET142">
        <v>9999</v>
      </c>
      <c r="EU142">
        <v>1.87222</v>
      </c>
      <c r="EV142">
        <v>1.8730899999999999</v>
      </c>
      <c r="EW142">
        <v>1.86931</v>
      </c>
      <c r="EX142">
        <v>1.875</v>
      </c>
      <c r="EY142">
        <v>1.8753200000000001</v>
      </c>
      <c r="EZ142">
        <v>1.87378</v>
      </c>
      <c r="FA142">
        <v>1.8722700000000001</v>
      </c>
      <c r="FB142">
        <v>1.8713900000000001</v>
      </c>
      <c r="FC142">
        <v>5</v>
      </c>
      <c r="FD142">
        <v>0</v>
      </c>
      <c r="FE142">
        <v>0</v>
      </c>
      <c r="FF142">
        <v>0</v>
      </c>
      <c r="FG142" t="s">
        <v>348</v>
      </c>
      <c r="FH142" t="s">
        <v>349</v>
      </c>
      <c r="FI142" t="s">
        <v>350</v>
      </c>
      <c r="FJ142" t="s">
        <v>350</v>
      </c>
      <c r="FK142" t="s">
        <v>350</v>
      </c>
      <c r="FL142" t="s">
        <v>350</v>
      </c>
      <c r="FM142">
        <v>0</v>
      </c>
      <c r="FN142">
        <v>100</v>
      </c>
      <c r="FO142">
        <v>100</v>
      </c>
      <c r="FP142">
        <v>0.46500000000000002</v>
      </c>
      <c r="FQ142">
        <v>5.9299999999999999E-2</v>
      </c>
      <c r="FR142">
        <v>0.34321388301456301</v>
      </c>
      <c r="FS142">
        <v>1.93526017593624E-3</v>
      </c>
      <c r="FT142">
        <v>-2.6352868309754201E-6</v>
      </c>
      <c r="FU142">
        <v>7.4988703689445403E-10</v>
      </c>
      <c r="FV142">
        <v>5.9295258707654903E-2</v>
      </c>
      <c r="FW142">
        <v>0</v>
      </c>
      <c r="FX142">
        <v>0</v>
      </c>
      <c r="FY142">
        <v>0</v>
      </c>
      <c r="FZ142">
        <v>1</v>
      </c>
      <c r="GA142">
        <v>1999</v>
      </c>
      <c r="GB142">
        <v>0</v>
      </c>
      <c r="GC142">
        <v>14</v>
      </c>
      <c r="GD142">
        <v>6</v>
      </c>
      <c r="GE142">
        <v>6</v>
      </c>
      <c r="GF142">
        <v>2.3083499999999999</v>
      </c>
      <c r="GG142">
        <v>2.4731399999999999</v>
      </c>
      <c r="GH142">
        <v>1.5979000000000001</v>
      </c>
      <c r="GI142">
        <v>2.3535200000000001</v>
      </c>
      <c r="GJ142">
        <v>1.64917</v>
      </c>
      <c r="GK142">
        <v>2.4719199999999999</v>
      </c>
      <c r="GL142">
        <v>25.593599999999999</v>
      </c>
      <c r="GM142">
        <v>14.280900000000001</v>
      </c>
      <c r="GN142">
        <v>19</v>
      </c>
      <c r="GO142">
        <v>451.88</v>
      </c>
      <c r="GP142">
        <v>638.64300000000003</v>
      </c>
      <c r="GQ142">
        <v>28.961300000000001</v>
      </c>
      <c r="GR142">
        <v>22.0002</v>
      </c>
      <c r="GS142">
        <v>30</v>
      </c>
      <c r="GT142">
        <v>21.939800000000002</v>
      </c>
      <c r="GU142">
        <v>21.923100000000002</v>
      </c>
      <c r="GV142">
        <v>46.331499999999998</v>
      </c>
      <c r="GW142">
        <v>30.1768</v>
      </c>
      <c r="GX142">
        <v>100</v>
      </c>
      <c r="GY142">
        <v>28.867899999999999</v>
      </c>
      <c r="GZ142">
        <v>1036.78</v>
      </c>
      <c r="HA142">
        <v>12.3079</v>
      </c>
      <c r="HB142">
        <v>101.306</v>
      </c>
      <c r="HC142">
        <v>101.29300000000001</v>
      </c>
    </row>
    <row r="143" spans="1:211" x14ac:dyDescent="0.2">
      <c r="A143">
        <v>127</v>
      </c>
      <c r="B143">
        <v>1736449957</v>
      </c>
      <c r="C143">
        <v>252</v>
      </c>
      <c r="D143" t="s">
        <v>601</v>
      </c>
      <c r="E143" t="s">
        <v>602</v>
      </c>
      <c r="F143">
        <v>2</v>
      </c>
      <c r="G143">
        <v>1736449955</v>
      </c>
      <c r="H143">
        <f t="shared" si="34"/>
        <v>2.7676727671230588E-3</v>
      </c>
      <c r="I143">
        <f t="shared" si="35"/>
        <v>2.7676727671230585</v>
      </c>
      <c r="J143">
        <f t="shared" si="36"/>
        <v>38.866669166832253</v>
      </c>
      <c r="K143">
        <f t="shared" si="37"/>
        <v>932.26599999999996</v>
      </c>
      <c r="L143">
        <f t="shared" si="38"/>
        <v>539.3662324735468</v>
      </c>
      <c r="M143">
        <f t="shared" si="39"/>
        <v>55.178946326628662</v>
      </c>
      <c r="N143">
        <f t="shared" si="40"/>
        <v>95.373889722812294</v>
      </c>
      <c r="O143">
        <f t="shared" si="41"/>
        <v>0.17037265549342712</v>
      </c>
      <c r="P143">
        <f t="shared" si="42"/>
        <v>3.5430995908966887</v>
      </c>
      <c r="Q143">
        <f t="shared" si="43"/>
        <v>0.16594872528598112</v>
      </c>
      <c r="R143">
        <f t="shared" si="44"/>
        <v>0.10410585796693581</v>
      </c>
      <c r="S143">
        <f t="shared" si="45"/>
        <v>190.440135</v>
      </c>
      <c r="T143">
        <f t="shared" si="46"/>
        <v>25.445321558344123</v>
      </c>
      <c r="U143">
        <f t="shared" si="47"/>
        <v>25.445321558344123</v>
      </c>
      <c r="V143">
        <f t="shared" si="48"/>
        <v>3.2650827037022196</v>
      </c>
      <c r="W143">
        <f t="shared" si="49"/>
        <v>49.980903453287695</v>
      </c>
      <c r="X143">
        <f t="shared" si="50"/>
        <v>1.5994456225882425</v>
      </c>
      <c r="Y143">
        <f t="shared" si="51"/>
        <v>3.2001134675028218</v>
      </c>
      <c r="Z143">
        <f t="shared" si="52"/>
        <v>1.6656370811139771</v>
      </c>
      <c r="AA143">
        <f t="shared" si="53"/>
        <v>-122.05436903012689</v>
      </c>
      <c r="AB143">
        <f t="shared" si="54"/>
        <v>-64.529182641502899</v>
      </c>
      <c r="AC143">
        <f t="shared" si="55"/>
        <v>-3.8631438218325203</v>
      </c>
      <c r="AD143">
        <f t="shared" si="56"/>
        <v>-6.5604934623166855E-3</v>
      </c>
      <c r="AE143">
        <f t="shared" si="57"/>
        <v>66.736938662853703</v>
      </c>
      <c r="AF143">
        <f t="shared" si="58"/>
        <v>2.7709848374602126</v>
      </c>
      <c r="AG143">
        <f t="shared" si="59"/>
        <v>38.866669166832253</v>
      </c>
      <c r="AH143">
        <v>1021.0618347705901</v>
      </c>
      <c r="AI143">
        <v>950.44183030302997</v>
      </c>
      <c r="AJ143">
        <v>3.3617128872895798</v>
      </c>
      <c r="AK143">
        <v>84.5062676990527</v>
      </c>
      <c r="AL143">
        <f t="shared" si="60"/>
        <v>2.7676727671230585</v>
      </c>
      <c r="AM143">
        <v>12.3675036133139</v>
      </c>
      <c r="AN143">
        <v>15.635590909090901</v>
      </c>
      <c r="AO143">
        <v>1.9340399975251498E-5</v>
      </c>
      <c r="AP143">
        <v>123.873733639405</v>
      </c>
      <c r="AQ143">
        <v>37</v>
      </c>
      <c r="AR143">
        <v>7</v>
      </c>
      <c r="AS143">
        <f t="shared" si="61"/>
        <v>1</v>
      </c>
      <c r="AT143">
        <f t="shared" si="62"/>
        <v>0</v>
      </c>
      <c r="AU143">
        <f t="shared" si="63"/>
        <v>54558.236252117385</v>
      </c>
      <c r="AV143">
        <f t="shared" si="64"/>
        <v>1200</v>
      </c>
      <c r="AW143">
        <f t="shared" si="65"/>
        <v>1011.600054</v>
      </c>
      <c r="AX143">
        <f t="shared" si="66"/>
        <v>0.84300004500000003</v>
      </c>
      <c r="AY143">
        <f t="shared" si="67"/>
        <v>0.15870011249999999</v>
      </c>
      <c r="AZ143">
        <v>6</v>
      </c>
      <c r="BA143">
        <v>0.5</v>
      </c>
      <c r="BB143" t="s">
        <v>345</v>
      </c>
      <c r="BC143">
        <v>2</v>
      </c>
      <c r="BD143" t="b">
        <v>1</v>
      </c>
      <c r="BE143">
        <v>1736449955</v>
      </c>
      <c r="BF143">
        <v>932.26599999999996</v>
      </c>
      <c r="BG143">
        <v>1015.425</v>
      </c>
      <c r="BH143">
        <v>15.63435</v>
      </c>
      <c r="BI143">
        <v>12.36215</v>
      </c>
      <c r="BJ143">
        <v>931.80050000000006</v>
      </c>
      <c r="BK143">
        <v>15.575049999999999</v>
      </c>
      <c r="BL143">
        <v>500.15199999999999</v>
      </c>
      <c r="BM143">
        <v>102.20350000000001</v>
      </c>
      <c r="BN143">
        <v>9.9801550000000003E-2</v>
      </c>
      <c r="BO143">
        <v>25.107500000000002</v>
      </c>
      <c r="BP143">
        <v>24.778500000000001</v>
      </c>
      <c r="BQ143">
        <v>999.9</v>
      </c>
      <c r="BR143">
        <v>0</v>
      </c>
      <c r="BS143">
        <v>0</v>
      </c>
      <c r="BT143">
        <v>10033.15</v>
      </c>
      <c r="BU143">
        <v>385.88900000000001</v>
      </c>
      <c r="BV143">
        <v>125.277</v>
      </c>
      <c r="BW143">
        <v>-83.157799999999995</v>
      </c>
      <c r="BX143">
        <v>947.07249999999999</v>
      </c>
      <c r="BY143">
        <v>1028.135</v>
      </c>
      <c r="BZ143">
        <v>3.27217</v>
      </c>
      <c r="CA143">
        <v>1015.425</v>
      </c>
      <c r="CB143">
        <v>12.36215</v>
      </c>
      <c r="CC143">
        <v>1.59788</v>
      </c>
      <c r="CD143">
        <v>1.263455</v>
      </c>
      <c r="CE143">
        <v>13.9384</v>
      </c>
      <c r="CF143">
        <v>10.37105</v>
      </c>
      <c r="CG143">
        <v>1200</v>
      </c>
      <c r="CH143">
        <v>0.89999850000000003</v>
      </c>
      <c r="CI143">
        <v>0.10000149999999999</v>
      </c>
      <c r="CJ143">
        <v>20</v>
      </c>
      <c r="CK143">
        <v>23455.8</v>
      </c>
      <c r="CL143">
        <v>1736449596</v>
      </c>
      <c r="CM143" t="s">
        <v>346</v>
      </c>
      <c r="CN143">
        <v>1736449594</v>
      </c>
      <c r="CO143">
        <v>1736449596</v>
      </c>
      <c r="CP143">
        <v>2</v>
      </c>
      <c r="CQ143">
        <v>0.52600000000000002</v>
      </c>
      <c r="CR143">
        <v>-1.4999999999999999E-2</v>
      </c>
      <c r="CS143">
        <v>0.63</v>
      </c>
      <c r="CT143">
        <v>3.9E-2</v>
      </c>
      <c r="CU143">
        <v>200</v>
      </c>
      <c r="CV143">
        <v>13</v>
      </c>
      <c r="CW143">
        <v>0.21</v>
      </c>
      <c r="CX143">
        <v>0.03</v>
      </c>
      <c r="CY143">
        <v>-82.309674999999999</v>
      </c>
      <c r="CZ143">
        <v>-5.7647233082707299</v>
      </c>
      <c r="DA143">
        <v>0.55737239694391105</v>
      </c>
      <c r="DB143">
        <v>0</v>
      </c>
      <c r="DC143">
        <v>3.2543175</v>
      </c>
      <c r="DD143">
        <v>8.7219699248126406E-2</v>
      </c>
      <c r="DE143">
        <v>8.4839954473113592E-3</v>
      </c>
      <c r="DF143">
        <v>1</v>
      </c>
      <c r="DG143">
        <v>1</v>
      </c>
      <c r="DH143">
        <v>2</v>
      </c>
      <c r="DI143" t="s">
        <v>347</v>
      </c>
      <c r="DJ143">
        <v>3.1189800000000001</v>
      </c>
      <c r="DK143">
        <v>2.80002</v>
      </c>
      <c r="DL143">
        <v>0.17672599999999999</v>
      </c>
      <c r="DM143">
        <v>0.188359</v>
      </c>
      <c r="DN143">
        <v>8.7314100000000006E-2</v>
      </c>
      <c r="DO143">
        <v>7.4130399999999999E-2</v>
      </c>
      <c r="DP143">
        <v>22959</v>
      </c>
      <c r="DQ143">
        <v>20918.900000000001</v>
      </c>
      <c r="DR143">
        <v>26677.5</v>
      </c>
      <c r="DS143">
        <v>24112.799999999999</v>
      </c>
      <c r="DT143">
        <v>33656.300000000003</v>
      </c>
      <c r="DU143">
        <v>32520.2</v>
      </c>
      <c r="DV143">
        <v>40336.6</v>
      </c>
      <c r="DW143">
        <v>38121.699999999997</v>
      </c>
      <c r="DX143">
        <v>2.0110000000000001</v>
      </c>
      <c r="DY143">
        <v>2.2634699999999999</v>
      </c>
      <c r="DZ143">
        <v>0.14163600000000001</v>
      </c>
      <c r="EA143">
        <v>0</v>
      </c>
      <c r="EB143">
        <v>22.4497</v>
      </c>
      <c r="EC143">
        <v>999.9</v>
      </c>
      <c r="ED143">
        <v>64.992000000000004</v>
      </c>
      <c r="EE143">
        <v>22.094000000000001</v>
      </c>
      <c r="EF143">
        <v>16.9724</v>
      </c>
      <c r="EG143">
        <v>63.6648</v>
      </c>
      <c r="EH143">
        <v>26.859000000000002</v>
      </c>
      <c r="EI143">
        <v>1</v>
      </c>
      <c r="EJ143">
        <v>-0.409466</v>
      </c>
      <c r="EK143">
        <v>-3.2696800000000001</v>
      </c>
      <c r="EL143">
        <v>20.258700000000001</v>
      </c>
      <c r="EM143">
        <v>5.2607200000000001</v>
      </c>
      <c r="EN143">
        <v>12.006500000000001</v>
      </c>
      <c r="EO143">
        <v>4.99925</v>
      </c>
      <c r="EP143">
        <v>3.28647</v>
      </c>
      <c r="EQ143">
        <v>9999</v>
      </c>
      <c r="ER143">
        <v>9999</v>
      </c>
      <c r="ES143">
        <v>999.9</v>
      </c>
      <c r="ET143">
        <v>9999</v>
      </c>
      <c r="EU143">
        <v>1.87225</v>
      </c>
      <c r="EV143">
        <v>1.8731100000000001</v>
      </c>
      <c r="EW143">
        <v>1.8693200000000001</v>
      </c>
      <c r="EX143">
        <v>1.875</v>
      </c>
      <c r="EY143">
        <v>1.8753299999999999</v>
      </c>
      <c r="EZ143">
        <v>1.87378</v>
      </c>
      <c r="FA143">
        <v>1.8722799999999999</v>
      </c>
      <c r="FB143">
        <v>1.87141</v>
      </c>
      <c r="FC143">
        <v>5</v>
      </c>
      <c r="FD143">
        <v>0</v>
      </c>
      <c r="FE143">
        <v>0</v>
      </c>
      <c r="FF143">
        <v>0</v>
      </c>
      <c r="FG143" t="s">
        <v>348</v>
      </c>
      <c r="FH143" t="s">
        <v>349</v>
      </c>
      <c r="FI143" t="s">
        <v>350</v>
      </c>
      <c r="FJ143" t="s">
        <v>350</v>
      </c>
      <c r="FK143" t="s">
        <v>350</v>
      </c>
      <c r="FL143" t="s">
        <v>350</v>
      </c>
      <c r="FM143">
        <v>0</v>
      </c>
      <c r="FN143">
        <v>100</v>
      </c>
      <c r="FO143">
        <v>100</v>
      </c>
      <c r="FP143">
        <v>0.45800000000000002</v>
      </c>
      <c r="FQ143">
        <v>5.9299999999999999E-2</v>
      </c>
      <c r="FR143">
        <v>0.34321388301456301</v>
      </c>
      <c r="FS143">
        <v>1.93526017593624E-3</v>
      </c>
      <c r="FT143">
        <v>-2.6352868309754201E-6</v>
      </c>
      <c r="FU143">
        <v>7.4988703689445403E-10</v>
      </c>
      <c r="FV143">
        <v>5.9295258707654903E-2</v>
      </c>
      <c r="FW143">
        <v>0</v>
      </c>
      <c r="FX143">
        <v>0</v>
      </c>
      <c r="FY143">
        <v>0</v>
      </c>
      <c r="FZ143">
        <v>1</v>
      </c>
      <c r="GA143">
        <v>1999</v>
      </c>
      <c r="GB143">
        <v>0</v>
      </c>
      <c r="GC143">
        <v>14</v>
      </c>
      <c r="GD143">
        <v>6</v>
      </c>
      <c r="GE143">
        <v>6</v>
      </c>
      <c r="GF143">
        <v>2.323</v>
      </c>
      <c r="GG143">
        <v>2.47559</v>
      </c>
      <c r="GH143">
        <v>1.5979000000000001</v>
      </c>
      <c r="GI143">
        <v>2.35229</v>
      </c>
      <c r="GJ143">
        <v>1.64917</v>
      </c>
      <c r="GK143">
        <v>2.4389599999999998</v>
      </c>
      <c r="GL143">
        <v>25.614100000000001</v>
      </c>
      <c r="GM143">
        <v>14.2721</v>
      </c>
      <c r="GN143">
        <v>19</v>
      </c>
      <c r="GO143">
        <v>451.55399999999997</v>
      </c>
      <c r="GP143">
        <v>638.86099999999999</v>
      </c>
      <c r="GQ143">
        <v>28.9268</v>
      </c>
      <c r="GR143">
        <v>22.001200000000001</v>
      </c>
      <c r="GS143">
        <v>30.0001</v>
      </c>
      <c r="GT143">
        <v>21.9407</v>
      </c>
      <c r="GU143">
        <v>21.924099999999999</v>
      </c>
      <c r="GV143">
        <v>46.588000000000001</v>
      </c>
      <c r="GW143">
        <v>30.1768</v>
      </c>
      <c r="GX143">
        <v>100</v>
      </c>
      <c r="GY143">
        <v>28.867899999999999</v>
      </c>
      <c r="GZ143">
        <v>1043.5899999999999</v>
      </c>
      <c r="HA143">
        <v>12.3079</v>
      </c>
      <c r="HB143">
        <v>101.30500000000001</v>
      </c>
      <c r="HC143">
        <v>101.294</v>
      </c>
    </row>
    <row r="144" spans="1:211" x14ac:dyDescent="0.2">
      <c r="A144">
        <v>128</v>
      </c>
      <c r="B144">
        <v>1736449959</v>
      </c>
      <c r="C144">
        <v>254</v>
      </c>
      <c r="D144" t="s">
        <v>603</v>
      </c>
      <c r="E144" t="s">
        <v>604</v>
      </c>
      <c r="F144">
        <v>2</v>
      </c>
      <c r="G144">
        <v>1736449958</v>
      </c>
      <c r="H144">
        <f t="shared" si="34"/>
        <v>2.7696086783212878E-3</v>
      </c>
      <c r="I144">
        <f t="shared" si="35"/>
        <v>2.7696086783212879</v>
      </c>
      <c r="J144">
        <f t="shared" si="36"/>
        <v>38.852546076501852</v>
      </c>
      <c r="K144">
        <f t="shared" si="37"/>
        <v>942.226</v>
      </c>
      <c r="L144">
        <f t="shared" si="38"/>
        <v>549.73547172639383</v>
      </c>
      <c r="M144">
        <f t="shared" si="39"/>
        <v>56.239452124390205</v>
      </c>
      <c r="N144">
        <f t="shared" si="40"/>
        <v>96.392313653955398</v>
      </c>
      <c r="O144">
        <f t="shared" si="41"/>
        <v>0.17062059597430757</v>
      </c>
      <c r="P144">
        <f t="shared" si="42"/>
        <v>3.5427925880893776</v>
      </c>
      <c r="Q144">
        <f t="shared" si="43"/>
        <v>0.16618358712538253</v>
      </c>
      <c r="R144">
        <f t="shared" si="44"/>
        <v>0.10425377900555244</v>
      </c>
      <c r="S144">
        <f t="shared" si="45"/>
        <v>190.43691599849998</v>
      </c>
      <c r="T144">
        <f t="shared" si="46"/>
        <v>25.441712115942313</v>
      </c>
      <c r="U144">
        <f t="shared" si="47"/>
        <v>25.441712115942313</v>
      </c>
      <c r="V144">
        <f t="shared" si="48"/>
        <v>3.264382497624164</v>
      </c>
      <c r="W144">
        <f t="shared" si="49"/>
        <v>50.005991499435353</v>
      </c>
      <c r="X144">
        <f t="shared" si="50"/>
        <v>1.5999434434289701</v>
      </c>
      <c r="Y144">
        <f t="shared" si="51"/>
        <v>3.1995034903908182</v>
      </c>
      <c r="Z144">
        <f t="shared" si="52"/>
        <v>1.6644390541951939</v>
      </c>
      <c r="AA144">
        <f t="shared" si="53"/>
        <v>-122.13974271396879</v>
      </c>
      <c r="AB144">
        <f t="shared" si="54"/>
        <v>-64.445388207939828</v>
      </c>
      <c r="AC144">
        <f t="shared" si="55"/>
        <v>-3.8583295305087502</v>
      </c>
      <c r="AD144">
        <f t="shared" si="56"/>
        <v>-6.5444539173711291E-3</v>
      </c>
      <c r="AE144">
        <f t="shared" si="57"/>
        <v>66.686717524780832</v>
      </c>
      <c r="AF144">
        <f t="shared" si="58"/>
        <v>2.7847749427623438</v>
      </c>
      <c r="AG144">
        <f t="shared" si="59"/>
        <v>38.852546076501852</v>
      </c>
      <c r="AH144">
        <v>1027.87411821774</v>
      </c>
      <c r="AI144">
        <v>957.18516363636297</v>
      </c>
      <c r="AJ144">
        <v>3.36603526296547</v>
      </c>
      <c r="AK144">
        <v>84.5062676990527</v>
      </c>
      <c r="AL144">
        <f t="shared" si="60"/>
        <v>2.7696086783212879</v>
      </c>
      <c r="AM144">
        <v>12.365962611627101</v>
      </c>
      <c r="AN144">
        <v>15.638931468531499</v>
      </c>
      <c r="AO144">
        <v>2.0417342509906401E-5</v>
      </c>
      <c r="AP144">
        <v>123.873733639405</v>
      </c>
      <c r="AQ144">
        <v>37</v>
      </c>
      <c r="AR144">
        <v>7</v>
      </c>
      <c r="AS144">
        <f t="shared" si="61"/>
        <v>1</v>
      </c>
      <c r="AT144">
        <f t="shared" si="62"/>
        <v>0</v>
      </c>
      <c r="AU144">
        <f t="shared" si="63"/>
        <v>54552.04082767824</v>
      </c>
      <c r="AV144">
        <f t="shared" si="64"/>
        <v>1199.98</v>
      </c>
      <c r="AW144">
        <f t="shared" si="65"/>
        <v>1011.5831759994001</v>
      </c>
      <c r="AX144">
        <f t="shared" si="66"/>
        <v>0.84300003000000001</v>
      </c>
      <c r="AY144">
        <f t="shared" si="67"/>
        <v>0.158700075</v>
      </c>
      <c r="AZ144">
        <v>6</v>
      </c>
      <c r="BA144">
        <v>0.5</v>
      </c>
      <c r="BB144" t="s">
        <v>345</v>
      </c>
      <c r="BC144">
        <v>2</v>
      </c>
      <c r="BD144" t="b">
        <v>1</v>
      </c>
      <c r="BE144">
        <v>1736449958</v>
      </c>
      <c r="BF144">
        <v>942.226</v>
      </c>
      <c r="BG144">
        <v>1025.44</v>
      </c>
      <c r="BH144">
        <v>15.6393</v>
      </c>
      <c r="BI144">
        <v>12.3482</v>
      </c>
      <c r="BJ144">
        <v>941.77099999999996</v>
      </c>
      <c r="BK144">
        <v>15.58</v>
      </c>
      <c r="BL144">
        <v>499.75200000000001</v>
      </c>
      <c r="BM144">
        <v>102.203</v>
      </c>
      <c r="BN144">
        <v>9.9752900000000005E-2</v>
      </c>
      <c r="BO144">
        <v>25.104299999999999</v>
      </c>
      <c r="BP144">
        <v>24.779599999999999</v>
      </c>
      <c r="BQ144">
        <v>999.9</v>
      </c>
      <c r="BR144">
        <v>0</v>
      </c>
      <c r="BS144">
        <v>0</v>
      </c>
      <c r="BT144">
        <v>10031.9</v>
      </c>
      <c r="BU144">
        <v>385.94200000000001</v>
      </c>
      <c r="BV144">
        <v>126.977</v>
      </c>
      <c r="BW144">
        <v>-83.214200000000005</v>
      </c>
      <c r="BX144">
        <v>957.19600000000003</v>
      </c>
      <c r="BY144">
        <v>1038.26</v>
      </c>
      <c r="BZ144">
        <v>3.2911199999999998</v>
      </c>
      <c r="CA144">
        <v>1025.44</v>
      </c>
      <c r="CB144">
        <v>12.3482</v>
      </c>
      <c r="CC144">
        <v>1.5983799999999999</v>
      </c>
      <c r="CD144">
        <v>1.2620199999999999</v>
      </c>
      <c r="CE144">
        <v>13.943199999999999</v>
      </c>
      <c r="CF144">
        <v>10.353999999999999</v>
      </c>
      <c r="CG144">
        <v>1199.98</v>
      </c>
      <c r="CH144">
        <v>0.89999899999999999</v>
      </c>
      <c r="CI144">
        <v>0.10000100000000001</v>
      </c>
      <c r="CJ144">
        <v>20</v>
      </c>
      <c r="CK144">
        <v>23455.3</v>
      </c>
      <c r="CL144">
        <v>1736449596</v>
      </c>
      <c r="CM144" t="s">
        <v>346</v>
      </c>
      <c r="CN144">
        <v>1736449594</v>
      </c>
      <c r="CO144">
        <v>1736449596</v>
      </c>
      <c r="CP144">
        <v>2</v>
      </c>
      <c r="CQ144">
        <v>0.52600000000000002</v>
      </c>
      <c r="CR144">
        <v>-1.4999999999999999E-2</v>
      </c>
      <c r="CS144">
        <v>0.63</v>
      </c>
      <c r="CT144">
        <v>3.9E-2</v>
      </c>
      <c r="CU144">
        <v>200</v>
      </c>
      <c r="CV144">
        <v>13</v>
      </c>
      <c r="CW144">
        <v>0.21</v>
      </c>
      <c r="CX144">
        <v>0.03</v>
      </c>
      <c r="CY144">
        <v>-82.479159999999993</v>
      </c>
      <c r="CZ144">
        <v>-5.4320300751880701</v>
      </c>
      <c r="DA144">
        <v>0.52922584441805198</v>
      </c>
      <c r="DB144">
        <v>0</v>
      </c>
      <c r="DC144">
        <v>3.2585894999999998</v>
      </c>
      <c r="DD144">
        <v>0.102725864661653</v>
      </c>
      <c r="DE144">
        <v>1.04528730380695E-2</v>
      </c>
      <c r="DF144">
        <v>1</v>
      </c>
      <c r="DG144">
        <v>1</v>
      </c>
      <c r="DH144">
        <v>2</v>
      </c>
      <c r="DI144" t="s">
        <v>347</v>
      </c>
      <c r="DJ144">
        <v>3.1193599999999999</v>
      </c>
      <c r="DK144">
        <v>2.8009499999999998</v>
      </c>
      <c r="DL144">
        <v>0.17752699999999999</v>
      </c>
      <c r="DM144">
        <v>0.18915999999999999</v>
      </c>
      <c r="DN144">
        <v>8.7322300000000005E-2</v>
      </c>
      <c r="DO144">
        <v>7.4096499999999996E-2</v>
      </c>
      <c r="DP144">
        <v>22936.7</v>
      </c>
      <c r="DQ144">
        <v>20898.400000000001</v>
      </c>
      <c r="DR144">
        <v>26677.4</v>
      </c>
      <c r="DS144">
        <v>24112.9</v>
      </c>
      <c r="DT144">
        <v>33655.800000000003</v>
      </c>
      <c r="DU144">
        <v>32521.599999999999</v>
      </c>
      <c r="DV144">
        <v>40336.300000000003</v>
      </c>
      <c r="DW144">
        <v>38121.800000000003</v>
      </c>
      <c r="DX144">
        <v>2.0116499999999999</v>
      </c>
      <c r="DY144">
        <v>2.2629999999999999</v>
      </c>
      <c r="DZ144">
        <v>0.14124800000000001</v>
      </c>
      <c r="EA144">
        <v>0</v>
      </c>
      <c r="EB144">
        <v>22.454899999999999</v>
      </c>
      <c r="EC144">
        <v>999.9</v>
      </c>
      <c r="ED144">
        <v>64.992000000000004</v>
      </c>
      <c r="EE144">
        <v>22.084</v>
      </c>
      <c r="EF144">
        <v>16.96</v>
      </c>
      <c r="EG144">
        <v>64.184799999999996</v>
      </c>
      <c r="EH144">
        <v>26.478400000000001</v>
      </c>
      <c r="EI144">
        <v>1</v>
      </c>
      <c r="EJ144">
        <v>-0.40956300000000001</v>
      </c>
      <c r="EK144">
        <v>-3.3056700000000001</v>
      </c>
      <c r="EL144">
        <v>20.258700000000001</v>
      </c>
      <c r="EM144">
        <v>5.2638600000000002</v>
      </c>
      <c r="EN144">
        <v>12.0062</v>
      </c>
      <c r="EO144">
        <v>5.0000499999999999</v>
      </c>
      <c r="EP144">
        <v>3.2872499999999998</v>
      </c>
      <c r="EQ144">
        <v>9999</v>
      </c>
      <c r="ER144">
        <v>9999</v>
      </c>
      <c r="ES144">
        <v>999.9</v>
      </c>
      <c r="ET144">
        <v>9999</v>
      </c>
      <c r="EU144">
        <v>1.8722399999999999</v>
      </c>
      <c r="EV144">
        <v>1.8731100000000001</v>
      </c>
      <c r="EW144">
        <v>1.8693200000000001</v>
      </c>
      <c r="EX144">
        <v>1.8749899999999999</v>
      </c>
      <c r="EY144">
        <v>1.8753200000000001</v>
      </c>
      <c r="EZ144">
        <v>1.87378</v>
      </c>
      <c r="FA144">
        <v>1.8722700000000001</v>
      </c>
      <c r="FB144">
        <v>1.8713900000000001</v>
      </c>
      <c r="FC144">
        <v>5</v>
      </c>
      <c r="FD144">
        <v>0</v>
      </c>
      <c r="FE144">
        <v>0</v>
      </c>
      <c r="FF144">
        <v>0</v>
      </c>
      <c r="FG144" t="s">
        <v>348</v>
      </c>
      <c r="FH144" t="s">
        <v>349</v>
      </c>
      <c r="FI144" t="s">
        <v>350</v>
      </c>
      <c r="FJ144" t="s">
        <v>350</v>
      </c>
      <c r="FK144" t="s">
        <v>350</v>
      </c>
      <c r="FL144" t="s">
        <v>350</v>
      </c>
      <c r="FM144">
        <v>0</v>
      </c>
      <c r="FN144">
        <v>100</v>
      </c>
      <c r="FO144">
        <v>100</v>
      </c>
      <c r="FP144">
        <v>0.45100000000000001</v>
      </c>
      <c r="FQ144">
        <v>5.9299999999999999E-2</v>
      </c>
      <c r="FR144">
        <v>0.34321388301456301</v>
      </c>
      <c r="FS144">
        <v>1.93526017593624E-3</v>
      </c>
      <c r="FT144">
        <v>-2.6352868309754201E-6</v>
      </c>
      <c r="FU144">
        <v>7.4988703689445403E-10</v>
      </c>
      <c r="FV144">
        <v>5.9295258707654903E-2</v>
      </c>
      <c r="FW144">
        <v>0</v>
      </c>
      <c r="FX144">
        <v>0</v>
      </c>
      <c r="FY144">
        <v>0</v>
      </c>
      <c r="FZ144">
        <v>1</v>
      </c>
      <c r="GA144">
        <v>1999</v>
      </c>
      <c r="GB144">
        <v>0</v>
      </c>
      <c r="GC144">
        <v>14</v>
      </c>
      <c r="GD144">
        <v>6.1</v>
      </c>
      <c r="GE144">
        <v>6</v>
      </c>
      <c r="GF144">
        <v>2.3303199999999999</v>
      </c>
      <c r="GG144">
        <v>2.4865699999999999</v>
      </c>
      <c r="GH144">
        <v>1.5979000000000001</v>
      </c>
      <c r="GI144">
        <v>2.3535200000000001</v>
      </c>
      <c r="GJ144">
        <v>1.64917</v>
      </c>
      <c r="GK144">
        <v>2.2949199999999998</v>
      </c>
      <c r="GL144">
        <v>25.614100000000001</v>
      </c>
      <c r="GM144">
        <v>14.2546</v>
      </c>
      <c r="GN144">
        <v>19</v>
      </c>
      <c r="GO144">
        <v>451.93700000000001</v>
      </c>
      <c r="GP144">
        <v>638.47699999999998</v>
      </c>
      <c r="GQ144">
        <v>28.8782</v>
      </c>
      <c r="GR144">
        <v>22.002500000000001</v>
      </c>
      <c r="GS144">
        <v>30.0001</v>
      </c>
      <c r="GT144">
        <v>21.941199999999998</v>
      </c>
      <c r="GU144">
        <v>21.924499999999998</v>
      </c>
      <c r="GV144">
        <v>46.805900000000001</v>
      </c>
      <c r="GW144">
        <v>30.1768</v>
      </c>
      <c r="GX144">
        <v>100</v>
      </c>
      <c r="GY144">
        <v>28.7622</v>
      </c>
      <c r="GZ144">
        <v>1050.3599999999999</v>
      </c>
      <c r="HA144">
        <v>12.3079</v>
      </c>
      <c r="HB144">
        <v>101.30500000000001</v>
      </c>
      <c r="HC144">
        <v>101.295</v>
      </c>
    </row>
    <row r="145" spans="1:211" x14ac:dyDescent="0.2">
      <c r="A145">
        <v>129</v>
      </c>
      <c r="B145">
        <v>1736449961</v>
      </c>
      <c r="C145">
        <v>256</v>
      </c>
      <c r="D145" t="s">
        <v>605</v>
      </c>
      <c r="E145" t="s">
        <v>606</v>
      </c>
      <c r="F145">
        <v>2</v>
      </c>
      <c r="G145">
        <v>1736449959</v>
      </c>
      <c r="H145">
        <f t="shared" ref="H145:H208" si="68">(I145)/1000</f>
        <v>2.7768853803126501E-3</v>
      </c>
      <c r="I145">
        <f t="shared" ref="I145:I208" si="69">IF(BD145, AL145, AF145)</f>
        <v>2.7768853803126499</v>
      </c>
      <c r="J145">
        <f t="shared" ref="J145:J208" si="70">IF(BD145, AG145, AE145)</f>
        <v>38.911839729590739</v>
      </c>
      <c r="K145">
        <f t="shared" ref="K145:K208" si="71">BF145 - IF(AS145&gt;1, J145*AZ145*100/(AU145), 0)</f>
        <v>945.52149999999995</v>
      </c>
      <c r="L145">
        <f t="shared" ref="L145:L208" si="72">((R145-H145/2)*K145-J145)/(R145+H145/2)</f>
        <v>553.46762196313682</v>
      </c>
      <c r="M145">
        <f t="shared" ref="M145:M208" si="73">L145*(BM145+BN145)/1000</f>
        <v>56.621134374699537</v>
      </c>
      <c r="N145">
        <f t="shared" ref="N145:N208" si="74">(BF145 - IF(AS145&gt;1, J145*AZ145*100/(AU145), 0))*(BM145+BN145)/1000</f>
        <v>96.729235426229167</v>
      </c>
      <c r="O145">
        <f t="shared" ref="O145:O208" si="75">2/((1/Q145-1/P145)+SIGN(Q145)*SQRT((1/Q145-1/P145)*(1/Q145-1/P145) + 4*BA145/((BA145+1)*(BA145+1))*(2*1/Q145*1/P145-1/P145*1/P145)))</f>
        <v>0.17114088140258663</v>
      </c>
      <c r="P145">
        <f t="shared" ref="P145:P208" si="76">IF(LEFT(BB145,1)&lt;&gt;"0",IF(LEFT(BB145,1)="1",3,BC145),$D$5+$E$5*(BT145*BM145/($K$5*1000))+$F$5*(BT145*BM145/($K$5*1000))*MAX(MIN(AZ145,$J$5),$I$5)*MAX(MIN(AZ145,$J$5),$I$5)+$G$5*MAX(MIN(AZ145,$J$5),$I$5)*(BT145*BM145/($K$5*1000))+$H$5*(BT145*BM145/($K$5*1000))*(BT145*BM145/($K$5*1000)))</f>
        <v>3.5356812429028572</v>
      </c>
      <c r="Q145">
        <f t="shared" ref="Q145:Q208" si="77">H145*(1000-(1000*0.61365*EXP(17.502*U145/(240.97+U145))/(BM145+BN145)+BH145)/2)/(1000*0.61365*EXP(17.502*U145/(240.97+U145))/(BM145+BN145)-BH145)</f>
        <v>0.16666842710356036</v>
      </c>
      <c r="R145">
        <f t="shared" ref="R145:R208" si="78">1/((BA145+1)/(O145/1.6)+1/(P145/1.37)) + BA145/((BA145+1)/(O145/1.6) + BA145/(P145/1.37))</f>
        <v>0.10455986412854688</v>
      </c>
      <c r="S145">
        <f t="shared" ref="S145:S208" si="79">(AV145*AY145)</f>
        <v>190.43687099925</v>
      </c>
      <c r="T145">
        <f t="shared" ref="T145:T208" si="80">(BO145+(S145+2*0.95*0.0000000567*(((BO145+$B$7)+273)^4-(BO145+273)^4)-44100*H145)/(1.84*29.3*P145+8*0.95*0.0000000567*(BO145+273)^3))</f>
        <v>25.439264093553671</v>
      </c>
      <c r="U145">
        <f t="shared" ref="U145:U208" si="81">($C$7*BP145+$D$7*BQ145+$E$7*T145)</f>
        <v>25.439264093553671</v>
      </c>
      <c r="V145">
        <f t="shared" ref="V145:V208" si="82">0.61365*EXP(17.502*U145/(240.97+U145))</f>
        <v>3.2639076734085788</v>
      </c>
      <c r="W145">
        <f t="shared" ref="W145:W208" si="83">(X145/Y145*100)</f>
        <v>50.010667794103483</v>
      </c>
      <c r="X145">
        <f t="shared" ref="X145:X208" si="84">BH145*(BM145+BN145)/1000</f>
        <v>1.5999500852439299</v>
      </c>
      <c r="Y145">
        <f t="shared" ref="Y145:Y208" si="85">0.61365*EXP(17.502*BO145/(240.97+BO145))</f>
        <v>3.1992175985951787</v>
      </c>
      <c r="Z145">
        <f t="shared" ref="Z145:Z208" si="86">(V145-BH145*(BM145+BN145)/1000)</f>
        <v>1.6639575881646489</v>
      </c>
      <c r="AA145">
        <f t="shared" ref="AA145:AA208" si="87">(-H145*44100)</f>
        <v>-122.46064527178787</v>
      </c>
      <c r="AB145">
        <f t="shared" ref="AB145:AB208" si="88">2*29.3*P145*0.92*(BO145-U145)</f>
        <v>-64.135320941318824</v>
      </c>
      <c r="AC145">
        <f t="shared" ref="AC145:AC208" si="89">2*0.95*0.0000000567*(((BO145+$B$7)+273)^4-(U145+273)^4)</f>
        <v>-3.8474124367313371</v>
      </c>
      <c r="AD145">
        <f t="shared" ref="AD145:AD208" si="90">S145+AC145+AA145+AB145</f>
        <v>-6.507650588019942E-3</v>
      </c>
      <c r="AE145">
        <f t="shared" ref="AE145:AE208" si="91">BL145*AS145*(BG145-BF145*(1000-AS145*BI145)/(1000-AS145*BH145))/(100*AZ145)</f>
        <v>66.840011812967404</v>
      </c>
      <c r="AF145">
        <f t="shared" ref="AF145:AF208" si="92">1000*BL145*AS145*(BH145-BI145)/(100*AZ145*(1000-AS145*BH145))</f>
        <v>2.7885659760593149</v>
      </c>
      <c r="AG145">
        <f t="shared" ref="AG145:AG208" si="93">(AH145 - AI145 - BM145*1000/(8.314*(BO145+273.15)) * AK145/BL145 * AJ145) * BL145/(100*AZ145) * (1000 - BI145)/1000</f>
        <v>38.911839729590739</v>
      </c>
      <c r="AH145">
        <v>1034.61118889509</v>
      </c>
      <c r="AI145">
        <v>963.89929090909197</v>
      </c>
      <c r="AJ145">
        <v>3.3626409205341901</v>
      </c>
      <c r="AK145">
        <v>84.5062676990527</v>
      </c>
      <c r="AL145">
        <f t="shared" ref="AL145:AL208" si="94">(AN145 - AM145 + BM145*1000/(8.314*(BO145+273.15)) * AP145/BL145 * AO145) * BL145/(100*AZ145) * 1000/(1000 - AN145)</f>
        <v>2.7768853803126499</v>
      </c>
      <c r="AM145">
        <v>12.3600981192989</v>
      </c>
      <c r="AN145">
        <v>15.6405167832168</v>
      </c>
      <c r="AO145">
        <v>1.7449819780842099E-5</v>
      </c>
      <c r="AP145">
        <v>123.873733639405</v>
      </c>
      <c r="AQ145">
        <v>37</v>
      </c>
      <c r="AR145">
        <v>7</v>
      </c>
      <c r="AS145">
        <f t="shared" ref="AS145:AS208" si="95">IF(AQ145*$H$13&gt;=AU145,1,(AU145/(AU145-AQ145*$H$13)))</f>
        <v>1</v>
      </c>
      <c r="AT145">
        <f t="shared" ref="AT145:AT208" si="96">(AS145-1)*100</f>
        <v>0</v>
      </c>
      <c r="AU145">
        <f t="shared" ref="AU145:AU208" si="97">MAX(0,($B$13+$C$13*BT145)/(1+$D$13*BT145)*BM145/(BO145+273)*$E$13)</f>
        <v>54395.584944515482</v>
      </c>
      <c r="AV145">
        <f t="shared" ref="AV145:AV208" si="98">$B$11*BU145+$C$11*BV145+$D$11*CG145</f>
        <v>1199.98</v>
      </c>
      <c r="AW145">
        <f t="shared" ref="AW145:AW208" si="99">AV145*AX145</f>
        <v>1011.5831579996999</v>
      </c>
      <c r="AX145">
        <f t="shared" ref="AX145:AX208" si="100">($B$11*$D$9+$C$11*$D$9+$D$11*(CH145*$E$9+CI145*$G$9))/($B$11+$C$11+$D$11)</f>
        <v>0.84300001499999988</v>
      </c>
      <c r="AY145">
        <f t="shared" ref="AY145:AY208" si="101">($B$11*$K$9+$C$11*$K$9+$D$11*(CH145*$L$9+CI145*$N$9))/($B$11+$C$11+$D$11)</f>
        <v>0.1587000375</v>
      </c>
      <c r="AZ145">
        <v>6</v>
      </c>
      <c r="BA145">
        <v>0.5</v>
      </c>
      <c r="BB145" t="s">
        <v>345</v>
      </c>
      <c r="BC145">
        <v>2</v>
      </c>
      <c r="BD145" t="b">
        <v>1</v>
      </c>
      <c r="BE145">
        <v>1736449959</v>
      </c>
      <c r="BF145">
        <v>945.52149999999995</v>
      </c>
      <c r="BG145">
        <v>1028.905</v>
      </c>
      <c r="BH145">
        <v>15.6394</v>
      </c>
      <c r="BI145">
        <v>12.345000000000001</v>
      </c>
      <c r="BJ145">
        <v>945.07</v>
      </c>
      <c r="BK145">
        <v>15.5801</v>
      </c>
      <c r="BL145">
        <v>499.93099999999998</v>
      </c>
      <c r="BM145">
        <v>102.2025</v>
      </c>
      <c r="BN145">
        <v>0.10002345</v>
      </c>
      <c r="BO145">
        <v>25.102799999999998</v>
      </c>
      <c r="BP145">
        <v>24.77985</v>
      </c>
      <c r="BQ145">
        <v>999.9</v>
      </c>
      <c r="BR145">
        <v>0</v>
      </c>
      <c r="BS145">
        <v>0</v>
      </c>
      <c r="BT145">
        <v>10001.89</v>
      </c>
      <c r="BU145">
        <v>385.96199999999999</v>
      </c>
      <c r="BV145">
        <v>127.289</v>
      </c>
      <c r="BW145">
        <v>-83.382050000000007</v>
      </c>
      <c r="BX145">
        <v>960.54399999999998</v>
      </c>
      <c r="BY145">
        <v>1041.7650000000001</v>
      </c>
      <c r="BZ145">
        <v>3.2943850000000001</v>
      </c>
      <c r="CA145">
        <v>1028.905</v>
      </c>
      <c r="CB145">
        <v>12.345000000000001</v>
      </c>
      <c r="CC145">
        <v>1.5983849999999999</v>
      </c>
      <c r="CD145">
        <v>1.26169</v>
      </c>
      <c r="CE145">
        <v>13.943250000000001</v>
      </c>
      <c r="CF145">
        <v>10.350099999999999</v>
      </c>
      <c r="CG145">
        <v>1199.98</v>
      </c>
      <c r="CH145">
        <v>0.89999949999999995</v>
      </c>
      <c r="CI145">
        <v>0.10000050000000001</v>
      </c>
      <c r="CJ145">
        <v>20</v>
      </c>
      <c r="CK145">
        <v>23455.35</v>
      </c>
      <c r="CL145">
        <v>1736449596</v>
      </c>
      <c r="CM145" t="s">
        <v>346</v>
      </c>
      <c r="CN145">
        <v>1736449594</v>
      </c>
      <c r="CO145">
        <v>1736449596</v>
      </c>
      <c r="CP145">
        <v>2</v>
      </c>
      <c r="CQ145">
        <v>0.52600000000000002</v>
      </c>
      <c r="CR145">
        <v>-1.4999999999999999E-2</v>
      </c>
      <c r="CS145">
        <v>0.63</v>
      </c>
      <c r="CT145">
        <v>3.9E-2</v>
      </c>
      <c r="CU145">
        <v>200</v>
      </c>
      <c r="CV145">
        <v>13</v>
      </c>
      <c r="CW145">
        <v>0.21</v>
      </c>
      <c r="CX145">
        <v>0.03</v>
      </c>
      <c r="CY145">
        <v>-82.651359999999997</v>
      </c>
      <c r="CZ145">
        <v>-4.9860270676693101</v>
      </c>
      <c r="DA145">
        <v>0.48749918810188902</v>
      </c>
      <c r="DB145">
        <v>0</v>
      </c>
      <c r="DC145">
        <v>3.2634880000000002</v>
      </c>
      <c r="DD145">
        <v>0.13018195488722101</v>
      </c>
      <c r="DE145">
        <v>1.35591443682852E-2</v>
      </c>
      <c r="DF145">
        <v>1</v>
      </c>
      <c r="DG145">
        <v>1</v>
      </c>
      <c r="DH145">
        <v>2</v>
      </c>
      <c r="DI145" t="s">
        <v>347</v>
      </c>
      <c r="DJ145">
        <v>3.11957</v>
      </c>
      <c r="DK145">
        <v>2.8013599999999999</v>
      </c>
      <c r="DL145">
        <v>0.17832799999999999</v>
      </c>
      <c r="DM145">
        <v>0.189941</v>
      </c>
      <c r="DN145">
        <v>8.7317500000000006E-2</v>
      </c>
      <c r="DO145">
        <v>7.4066599999999996E-2</v>
      </c>
      <c r="DP145">
        <v>22914.2</v>
      </c>
      <c r="DQ145">
        <v>20878.2</v>
      </c>
      <c r="DR145">
        <v>26677.200000000001</v>
      </c>
      <c r="DS145">
        <v>24112.7</v>
      </c>
      <c r="DT145">
        <v>33655.9</v>
      </c>
      <c r="DU145">
        <v>32522.400000000001</v>
      </c>
      <c r="DV145">
        <v>40336.1</v>
      </c>
      <c r="DW145">
        <v>38121.4</v>
      </c>
      <c r="DX145">
        <v>2.0118499999999999</v>
      </c>
      <c r="DY145">
        <v>2.2631800000000002</v>
      </c>
      <c r="DZ145">
        <v>0.14108399999999999</v>
      </c>
      <c r="EA145">
        <v>0</v>
      </c>
      <c r="EB145">
        <v>22.459900000000001</v>
      </c>
      <c r="EC145">
        <v>999.9</v>
      </c>
      <c r="ED145">
        <v>64.992000000000004</v>
      </c>
      <c r="EE145">
        <v>22.084</v>
      </c>
      <c r="EF145">
        <v>16.9604</v>
      </c>
      <c r="EG145">
        <v>63.684800000000003</v>
      </c>
      <c r="EH145">
        <v>26.306100000000001</v>
      </c>
      <c r="EI145">
        <v>1</v>
      </c>
      <c r="EJ145">
        <v>-0.40950700000000001</v>
      </c>
      <c r="EK145">
        <v>-3.22044</v>
      </c>
      <c r="EL145">
        <v>20.2605</v>
      </c>
      <c r="EM145">
        <v>5.2640099999999999</v>
      </c>
      <c r="EN145">
        <v>12.007099999999999</v>
      </c>
      <c r="EO145">
        <v>5.0002500000000003</v>
      </c>
      <c r="EP145">
        <v>3.2874300000000001</v>
      </c>
      <c r="EQ145">
        <v>9999</v>
      </c>
      <c r="ER145">
        <v>9999</v>
      </c>
      <c r="ES145">
        <v>999.9</v>
      </c>
      <c r="ET145">
        <v>9999</v>
      </c>
      <c r="EU145">
        <v>1.8722300000000001</v>
      </c>
      <c r="EV145">
        <v>1.87307</v>
      </c>
      <c r="EW145">
        <v>1.8693200000000001</v>
      </c>
      <c r="EX145">
        <v>1.8749899999999999</v>
      </c>
      <c r="EY145">
        <v>1.87531</v>
      </c>
      <c r="EZ145">
        <v>1.87378</v>
      </c>
      <c r="FA145">
        <v>1.87225</v>
      </c>
      <c r="FB145">
        <v>1.87137</v>
      </c>
      <c r="FC145">
        <v>5</v>
      </c>
      <c r="FD145">
        <v>0</v>
      </c>
      <c r="FE145">
        <v>0</v>
      </c>
      <c r="FF145">
        <v>0</v>
      </c>
      <c r="FG145" t="s">
        <v>348</v>
      </c>
      <c r="FH145" t="s">
        <v>349</v>
      </c>
      <c r="FI145" t="s">
        <v>350</v>
      </c>
      <c r="FJ145" t="s">
        <v>350</v>
      </c>
      <c r="FK145" t="s">
        <v>350</v>
      </c>
      <c r="FL145" t="s">
        <v>350</v>
      </c>
      <c r="FM145">
        <v>0</v>
      </c>
      <c r="FN145">
        <v>100</v>
      </c>
      <c r="FO145">
        <v>100</v>
      </c>
      <c r="FP145">
        <v>0.44400000000000001</v>
      </c>
      <c r="FQ145">
        <v>5.9299999999999999E-2</v>
      </c>
      <c r="FR145">
        <v>0.34321388301456301</v>
      </c>
      <c r="FS145">
        <v>1.93526017593624E-3</v>
      </c>
      <c r="FT145">
        <v>-2.6352868309754201E-6</v>
      </c>
      <c r="FU145">
        <v>7.4988703689445403E-10</v>
      </c>
      <c r="FV145">
        <v>5.9295258707654903E-2</v>
      </c>
      <c r="FW145">
        <v>0</v>
      </c>
      <c r="FX145">
        <v>0</v>
      </c>
      <c r="FY145">
        <v>0</v>
      </c>
      <c r="FZ145">
        <v>1</v>
      </c>
      <c r="GA145">
        <v>1999</v>
      </c>
      <c r="GB145">
        <v>0</v>
      </c>
      <c r="GC145">
        <v>14</v>
      </c>
      <c r="GD145">
        <v>6.1</v>
      </c>
      <c r="GE145">
        <v>6.1</v>
      </c>
      <c r="GF145">
        <v>2.34131</v>
      </c>
      <c r="GG145">
        <v>2.4633799999999999</v>
      </c>
      <c r="GH145">
        <v>1.5979000000000001</v>
      </c>
      <c r="GI145">
        <v>2.35229</v>
      </c>
      <c r="GJ145">
        <v>1.64917</v>
      </c>
      <c r="GK145">
        <v>2.4560499999999998</v>
      </c>
      <c r="GL145">
        <v>25.614100000000001</v>
      </c>
      <c r="GM145">
        <v>14.2721</v>
      </c>
      <c r="GN145">
        <v>19</v>
      </c>
      <c r="GO145">
        <v>452.05900000000003</v>
      </c>
      <c r="GP145">
        <v>638.63199999999995</v>
      </c>
      <c r="GQ145">
        <v>28.838200000000001</v>
      </c>
      <c r="GR145">
        <v>22.003499999999999</v>
      </c>
      <c r="GS145">
        <v>30.0001</v>
      </c>
      <c r="GT145">
        <v>21.942</v>
      </c>
      <c r="GU145">
        <v>21.9254</v>
      </c>
      <c r="GV145">
        <v>47.040100000000002</v>
      </c>
      <c r="GW145">
        <v>30.1768</v>
      </c>
      <c r="GX145">
        <v>100</v>
      </c>
      <c r="GY145">
        <v>28.7622</v>
      </c>
      <c r="GZ145">
        <v>1057.17</v>
      </c>
      <c r="HA145">
        <v>12.3079</v>
      </c>
      <c r="HB145">
        <v>101.304</v>
      </c>
      <c r="HC145">
        <v>101.294</v>
      </c>
    </row>
    <row r="146" spans="1:211" x14ac:dyDescent="0.2">
      <c r="A146">
        <v>130</v>
      </c>
      <c r="B146">
        <v>1736449963</v>
      </c>
      <c r="C146">
        <v>258</v>
      </c>
      <c r="D146" t="s">
        <v>607</v>
      </c>
      <c r="E146" t="s">
        <v>608</v>
      </c>
      <c r="F146">
        <v>2</v>
      </c>
      <c r="G146">
        <v>1736449962</v>
      </c>
      <c r="H146">
        <f t="shared" si="68"/>
        <v>2.785513311662483E-3</v>
      </c>
      <c r="I146">
        <f t="shared" si="69"/>
        <v>2.7855133116624828</v>
      </c>
      <c r="J146">
        <f t="shared" si="70"/>
        <v>39.068595066273978</v>
      </c>
      <c r="K146">
        <f t="shared" si="71"/>
        <v>955.42899999999997</v>
      </c>
      <c r="L146">
        <f t="shared" si="72"/>
        <v>563.07597785584289</v>
      </c>
      <c r="M146">
        <f t="shared" si="73"/>
        <v>57.604027295455452</v>
      </c>
      <c r="N146">
        <f t="shared" si="74"/>
        <v>97.742685462174009</v>
      </c>
      <c r="O146">
        <f t="shared" si="75"/>
        <v>0.17182698335394234</v>
      </c>
      <c r="P146">
        <f t="shared" si="76"/>
        <v>3.5294425762887296</v>
      </c>
      <c r="Q146">
        <f t="shared" si="77"/>
        <v>0.16731136313631134</v>
      </c>
      <c r="R146">
        <f t="shared" si="78"/>
        <v>0.10496542821572577</v>
      </c>
      <c r="S146">
        <f t="shared" si="79"/>
        <v>190.44473385532143</v>
      </c>
      <c r="T146">
        <f t="shared" si="80"/>
        <v>25.432778672767604</v>
      </c>
      <c r="U146">
        <f t="shared" si="81"/>
        <v>25.432778672767604</v>
      </c>
      <c r="V146">
        <f t="shared" si="82"/>
        <v>3.2626500375127359</v>
      </c>
      <c r="W146">
        <f t="shared" si="83"/>
        <v>50.025465611690066</v>
      </c>
      <c r="X146">
        <f t="shared" si="84"/>
        <v>1.5999277879152001</v>
      </c>
      <c r="Y146">
        <f t="shared" si="85"/>
        <v>3.1982266798558796</v>
      </c>
      <c r="Z146">
        <f t="shared" si="86"/>
        <v>1.6627222495975358</v>
      </c>
      <c r="AA146">
        <f t="shared" si="87"/>
        <v>-122.8411370443155</v>
      </c>
      <c r="AB146">
        <f t="shared" si="88"/>
        <v>-63.777565968523199</v>
      </c>
      <c r="AC146">
        <f t="shared" si="89"/>
        <v>-3.8324886208755378</v>
      </c>
      <c r="AD146">
        <f t="shared" si="90"/>
        <v>-6.4577783928214672E-3</v>
      </c>
      <c r="AE146">
        <f t="shared" si="91"/>
        <v>66.788678508362068</v>
      </c>
      <c r="AF146">
        <f t="shared" si="92"/>
        <v>2.7976736680290406</v>
      </c>
      <c r="AG146">
        <f t="shared" si="93"/>
        <v>39.068595066273978</v>
      </c>
      <c r="AH146">
        <v>1041.43886825909</v>
      </c>
      <c r="AI146">
        <v>970.61072727272699</v>
      </c>
      <c r="AJ146">
        <v>3.35865306441768</v>
      </c>
      <c r="AK146">
        <v>84.5062676990527</v>
      </c>
      <c r="AL146">
        <f t="shared" si="94"/>
        <v>2.7855133116624828</v>
      </c>
      <c r="AM146">
        <v>12.351156870598199</v>
      </c>
      <c r="AN146">
        <v>15.6396783216783</v>
      </c>
      <c r="AO146">
        <v>1.17719675826941E-5</v>
      </c>
      <c r="AP146">
        <v>123.873733639405</v>
      </c>
      <c r="AQ146">
        <v>37</v>
      </c>
      <c r="AR146">
        <v>7</v>
      </c>
      <c r="AS146">
        <f t="shared" si="95"/>
        <v>1</v>
      </c>
      <c r="AT146">
        <f t="shared" si="96"/>
        <v>0</v>
      </c>
      <c r="AU146">
        <f t="shared" si="97"/>
        <v>54259.189214265032</v>
      </c>
      <c r="AV146">
        <f t="shared" si="98"/>
        <v>1200.03</v>
      </c>
      <c r="AW146">
        <f t="shared" si="99"/>
        <v>1011.62518559739</v>
      </c>
      <c r="AX146">
        <f t="shared" si="100"/>
        <v>0.84299991299999999</v>
      </c>
      <c r="AY146">
        <f t="shared" si="101"/>
        <v>0.15869997738000002</v>
      </c>
      <c r="AZ146">
        <v>6</v>
      </c>
      <c r="BA146">
        <v>0.5</v>
      </c>
      <c r="BB146" t="s">
        <v>345</v>
      </c>
      <c r="BC146">
        <v>2</v>
      </c>
      <c r="BD146" t="b">
        <v>1</v>
      </c>
      <c r="BE146">
        <v>1736449962</v>
      </c>
      <c r="BF146">
        <v>955.42899999999997</v>
      </c>
      <c r="BG146">
        <v>1038.74</v>
      </c>
      <c r="BH146">
        <v>15.639200000000001</v>
      </c>
      <c r="BI146">
        <v>12.3362</v>
      </c>
      <c r="BJ146">
        <v>954.98699999999997</v>
      </c>
      <c r="BK146">
        <v>15.5799</v>
      </c>
      <c r="BL146">
        <v>500.25799999999998</v>
      </c>
      <c r="BM146">
        <v>102.202</v>
      </c>
      <c r="BN146">
        <v>0.100406</v>
      </c>
      <c r="BO146">
        <v>25.0976</v>
      </c>
      <c r="BP146">
        <v>24.776</v>
      </c>
      <c r="BQ146">
        <v>999.9</v>
      </c>
      <c r="BR146">
        <v>0</v>
      </c>
      <c r="BS146">
        <v>0</v>
      </c>
      <c r="BT146">
        <v>9975.6200000000008</v>
      </c>
      <c r="BU146">
        <v>386.01600000000002</v>
      </c>
      <c r="BV146">
        <v>127.684</v>
      </c>
      <c r="BW146">
        <v>-83.316299999999998</v>
      </c>
      <c r="BX146">
        <v>970.60799999999995</v>
      </c>
      <c r="BY146">
        <v>1051.72</v>
      </c>
      <c r="BZ146">
        <v>3.3029799999999998</v>
      </c>
      <c r="CA146">
        <v>1038.74</v>
      </c>
      <c r="CB146">
        <v>12.3362</v>
      </c>
      <c r="CC146">
        <v>1.5983499999999999</v>
      </c>
      <c r="CD146">
        <v>1.26078</v>
      </c>
      <c r="CE146">
        <v>13.9429</v>
      </c>
      <c r="CF146">
        <v>10.3393</v>
      </c>
      <c r="CG146">
        <v>1200.03</v>
      </c>
      <c r="CH146">
        <v>0.9</v>
      </c>
      <c r="CI146">
        <v>9.9999900000000003E-2</v>
      </c>
      <c r="CJ146">
        <v>20</v>
      </c>
      <c r="CK146">
        <v>23456.3</v>
      </c>
      <c r="CL146">
        <v>1736449596</v>
      </c>
      <c r="CM146" t="s">
        <v>346</v>
      </c>
      <c r="CN146">
        <v>1736449594</v>
      </c>
      <c r="CO146">
        <v>1736449596</v>
      </c>
      <c r="CP146">
        <v>2</v>
      </c>
      <c r="CQ146">
        <v>0.52600000000000002</v>
      </c>
      <c r="CR146">
        <v>-1.4999999999999999E-2</v>
      </c>
      <c r="CS146">
        <v>0.63</v>
      </c>
      <c r="CT146">
        <v>3.9E-2</v>
      </c>
      <c r="CU146">
        <v>200</v>
      </c>
      <c r="CV146">
        <v>13</v>
      </c>
      <c r="CW146">
        <v>0.21</v>
      </c>
      <c r="CX146">
        <v>0.03</v>
      </c>
      <c r="CY146">
        <v>-82.824844999999996</v>
      </c>
      <c r="CZ146">
        <v>-4.6800676691730301</v>
      </c>
      <c r="DA146">
        <v>0.456726038752993</v>
      </c>
      <c r="DB146">
        <v>0</v>
      </c>
      <c r="DC146">
        <v>3.2686709999999999</v>
      </c>
      <c r="DD146">
        <v>0.15596300751879999</v>
      </c>
      <c r="DE146">
        <v>1.60590011831372E-2</v>
      </c>
      <c r="DF146">
        <v>1</v>
      </c>
      <c r="DG146">
        <v>1</v>
      </c>
      <c r="DH146">
        <v>2</v>
      </c>
      <c r="DI146" t="s">
        <v>347</v>
      </c>
      <c r="DJ146">
        <v>3.1191900000000001</v>
      </c>
      <c r="DK146">
        <v>2.8008600000000001</v>
      </c>
      <c r="DL146">
        <v>0.17912800000000001</v>
      </c>
      <c r="DM146">
        <v>0.190632</v>
      </c>
      <c r="DN146">
        <v>8.7314900000000001E-2</v>
      </c>
      <c r="DO146">
        <v>7.4045E-2</v>
      </c>
      <c r="DP146">
        <v>22891.9</v>
      </c>
      <c r="DQ146">
        <v>20860.099999999999</v>
      </c>
      <c r="DR146">
        <v>26677.1</v>
      </c>
      <c r="DS146">
        <v>24112.400000000001</v>
      </c>
      <c r="DT146">
        <v>33655.800000000003</v>
      </c>
      <c r="DU146">
        <v>32523</v>
      </c>
      <c r="DV146">
        <v>40335.800000000003</v>
      </c>
      <c r="DW146">
        <v>38121.1</v>
      </c>
      <c r="DX146">
        <v>2.0113300000000001</v>
      </c>
      <c r="DY146">
        <v>2.2634500000000002</v>
      </c>
      <c r="DZ146">
        <v>0.14044300000000001</v>
      </c>
      <c r="EA146">
        <v>0</v>
      </c>
      <c r="EB146">
        <v>22.4648</v>
      </c>
      <c r="EC146">
        <v>999.9</v>
      </c>
      <c r="ED146">
        <v>64.992000000000004</v>
      </c>
      <c r="EE146">
        <v>22.084</v>
      </c>
      <c r="EF146">
        <v>16.960899999999999</v>
      </c>
      <c r="EG146">
        <v>63.604799999999997</v>
      </c>
      <c r="EH146">
        <v>26.478400000000001</v>
      </c>
      <c r="EI146">
        <v>1</v>
      </c>
      <c r="EJ146">
        <v>-0.40952</v>
      </c>
      <c r="EK146">
        <v>-3.1356000000000002</v>
      </c>
      <c r="EL146">
        <v>20.262</v>
      </c>
      <c r="EM146">
        <v>5.2619199999999999</v>
      </c>
      <c r="EN146">
        <v>12.007400000000001</v>
      </c>
      <c r="EO146">
        <v>4.9997999999999996</v>
      </c>
      <c r="EP146">
        <v>3.28688</v>
      </c>
      <c r="EQ146">
        <v>9999</v>
      </c>
      <c r="ER146">
        <v>9999</v>
      </c>
      <c r="ES146">
        <v>999.9</v>
      </c>
      <c r="ET146">
        <v>9999</v>
      </c>
      <c r="EU146">
        <v>1.8722300000000001</v>
      </c>
      <c r="EV146">
        <v>1.87307</v>
      </c>
      <c r="EW146">
        <v>1.86931</v>
      </c>
      <c r="EX146">
        <v>1.875</v>
      </c>
      <c r="EY146">
        <v>1.87531</v>
      </c>
      <c r="EZ146">
        <v>1.87378</v>
      </c>
      <c r="FA146">
        <v>1.87225</v>
      </c>
      <c r="FB146">
        <v>1.8713599999999999</v>
      </c>
      <c r="FC146">
        <v>5</v>
      </c>
      <c r="FD146">
        <v>0</v>
      </c>
      <c r="FE146">
        <v>0</v>
      </c>
      <c r="FF146">
        <v>0</v>
      </c>
      <c r="FG146" t="s">
        <v>348</v>
      </c>
      <c r="FH146" t="s">
        <v>349</v>
      </c>
      <c r="FI146" t="s">
        <v>350</v>
      </c>
      <c r="FJ146" t="s">
        <v>350</v>
      </c>
      <c r="FK146" t="s">
        <v>350</v>
      </c>
      <c r="FL146" t="s">
        <v>350</v>
      </c>
      <c r="FM146">
        <v>0</v>
      </c>
      <c r="FN146">
        <v>100</v>
      </c>
      <c r="FO146">
        <v>100</v>
      </c>
      <c r="FP146">
        <v>0.437</v>
      </c>
      <c r="FQ146">
        <v>5.9299999999999999E-2</v>
      </c>
      <c r="FR146">
        <v>0.34321388301456301</v>
      </c>
      <c r="FS146">
        <v>1.93526017593624E-3</v>
      </c>
      <c r="FT146">
        <v>-2.6352868309754201E-6</v>
      </c>
      <c r="FU146">
        <v>7.4988703689445403E-10</v>
      </c>
      <c r="FV146">
        <v>5.9295258707654903E-2</v>
      </c>
      <c r="FW146">
        <v>0</v>
      </c>
      <c r="FX146">
        <v>0</v>
      </c>
      <c r="FY146">
        <v>0</v>
      </c>
      <c r="FZ146">
        <v>1</v>
      </c>
      <c r="GA146">
        <v>1999</v>
      </c>
      <c r="GB146">
        <v>0</v>
      </c>
      <c r="GC146">
        <v>14</v>
      </c>
      <c r="GD146">
        <v>6.2</v>
      </c>
      <c r="GE146">
        <v>6.1</v>
      </c>
      <c r="GF146">
        <v>2.3547400000000001</v>
      </c>
      <c r="GG146">
        <v>2.4719199999999999</v>
      </c>
      <c r="GH146">
        <v>1.5979000000000001</v>
      </c>
      <c r="GI146">
        <v>2.34985</v>
      </c>
      <c r="GJ146">
        <v>1.64917</v>
      </c>
      <c r="GK146">
        <v>2.4853499999999999</v>
      </c>
      <c r="GL146">
        <v>25.614100000000001</v>
      </c>
      <c r="GM146">
        <v>14.2721</v>
      </c>
      <c r="GN146">
        <v>19</v>
      </c>
      <c r="GO146">
        <v>451.76299999999998</v>
      </c>
      <c r="GP146">
        <v>638.86699999999996</v>
      </c>
      <c r="GQ146">
        <v>28.792899999999999</v>
      </c>
      <c r="GR146">
        <v>22.0044</v>
      </c>
      <c r="GS146">
        <v>30.0001</v>
      </c>
      <c r="GT146">
        <v>21.942900000000002</v>
      </c>
      <c r="GU146">
        <v>21.925999999999998</v>
      </c>
      <c r="GV146">
        <v>47.294499999999999</v>
      </c>
      <c r="GW146">
        <v>30.1768</v>
      </c>
      <c r="GX146">
        <v>100</v>
      </c>
      <c r="GY146">
        <v>28.7622</v>
      </c>
      <c r="GZ146">
        <v>1063.8699999999999</v>
      </c>
      <c r="HA146">
        <v>12.3079</v>
      </c>
      <c r="HB146">
        <v>101.304</v>
      </c>
      <c r="HC146">
        <v>101.292</v>
      </c>
    </row>
    <row r="147" spans="1:211" x14ac:dyDescent="0.2">
      <c r="A147">
        <v>131</v>
      </c>
      <c r="B147">
        <v>1736449965</v>
      </c>
      <c r="C147">
        <v>260</v>
      </c>
      <c r="D147" t="s">
        <v>609</v>
      </c>
      <c r="E147" t="s">
        <v>610</v>
      </c>
      <c r="F147">
        <v>2</v>
      </c>
      <c r="G147">
        <v>1736449963</v>
      </c>
      <c r="H147">
        <f t="shared" si="68"/>
        <v>2.7897029264146644E-3</v>
      </c>
      <c r="I147">
        <f t="shared" si="69"/>
        <v>2.7897029264146642</v>
      </c>
      <c r="J147">
        <f t="shared" si="70"/>
        <v>39.055433624004735</v>
      </c>
      <c r="K147">
        <f t="shared" si="71"/>
        <v>958.73950000000002</v>
      </c>
      <c r="L147">
        <f t="shared" si="72"/>
        <v>567.14120944554884</v>
      </c>
      <c r="M147">
        <f t="shared" si="73"/>
        <v>58.019855255332253</v>
      </c>
      <c r="N147">
        <f t="shared" si="74"/>
        <v>98.0812645795055</v>
      </c>
      <c r="O147">
        <f t="shared" si="75"/>
        <v>0.17216519685953441</v>
      </c>
      <c r="P147">
        <f t="shared" si="76"/>
        <v>3.5311480313401504</v>
      </c>
      <c r="Q147">
        <f t="shared" si="77"/>
        <v>0.16763416250394619</v>
      </c>
      <c r="R147">
        <f t="shared" si="78"/>
        <v>0.10516851466829413</v>
      </c>
      <c r="S147">
        <f t="shared" si="79"/>
        <v>190.44404392959228</v>
      </c>
      <c r="T147">
        <f t="shared" si="80"/>
        <v>25.428607485345083</v>
      </c>
      <c r="U147">
        <f t="shared" si="81"/>
        <v>25.428607485345083</v>
      </c>
      <c r="V147">
        <f t="shared" si="82"/>
        <v>3.2618413954500456</v>
      </c>
      <c r="W147">
        <f t="shared" si="83"/>
        <v>50.031298738889518</v>
      </c>
      <c r="X147">
        <f t="shared" si="84"/>
        <v>1.5998188534883497</v>
      </c>
      <c r="Y147">
        <f t="shared" si="85"/>
        <v>3.1976360674499231</v>
      </c>
      <c r="Z147">
        <f t="shared" si="86"/>
        <v>1.6620225419616959</v>
      </c>
      <c r="AA147">
        <f t="shared" si="87"/>
        <v>-123.02589905488669</v>
      </c>
      <c r="AB147">
        <f t="shared" si="88"/>
        <v>-63.604460510100409</v>
      </c>
      <c r="AC147">
        <f t="shared" si="89"/>
        <v>-3.8201007837430736</v>
      </c>
      <c r="AD147">
        <f t="shared" si="90"/>
        <v>-6.4164191378921487E-3</v>
      </c>
      <c r="AE147">
        <f t="shared" si="91"/>
        <v>66.447249696445425</v>
      </c>
      <c r="AF147">
        <f t="shared" si="92"/>
        <v>2.7968230319301104</v>
      </c>
      <c r="AG147">
        <f t="shared" si="93"/>
        <v>39.055433624004735</v>
      </c>
      <c r="AH147">
        <v>1048.17156696198</v>
      </c>
      <c r="AI147">
        <v>977.336187878788</v>
      </c>
      <c r="AJ147">
        <v>3.35903162036991</v>
      </c>
      <c r="AK147">
        <v>84.5062676990527</v>
      </c>
      <c r="AL147">
        <f t="shared" si="94"/>
        <v>2.7897029264146642</v>
      </c>
      <c r="AM147">
        <v>12.3426549127695</v>
      </c>
      <c r="AN147">
        <v>15.637151748251799</v>
      </c>
      <c r="AO147">
        <v>4.6929167224231699E-6</v>
      </c>
      <c r="AP147">
        <v>123.873733639405</v>
      </c>
      <c r="AQ147">
        <v>36</v>
      </c>
      <c r="AR147">
        <v>7</v>
      </c>
      <c r="AS147">
        <f t="shared" si="95"/>
        <v>1</v>
      </c>
      <c r="AT147">
        <f t="shared" si="96"/>
        <v>0</v>
      </c>
      <c r="AU147">
        <f t="shared" si="97"/>
        <v>54297.282181751107</v>
      </c>
      <c r="AV147">
        <f t="shared" si="98"/>
        <v>1200.0250000000001</v>
      </c>
      <c r="AW147">
        <f t="shared" si="99"/>
        <v>1011.6210587996625</v>
      </c>
      <c r="AX147">
        <f t="shared" si="100"/>
        <v>0.84299998649999996</v>
      </c>
      <c r="AY147">
        <f t="shared" si="101"/>
        <v>0.15870006369</v>
      </c>
      <c r="AZ147">
        <v>6</v>
      </c>
      <c r="BA147">
        <v>0.5</v>
      </c>
      <c r="BB147" t="s">
        <v>345</v>
      </c>
      <c r="BC147">
        <v>2</v>
      </c>
      <c r="BD147" t="b">
        <v>1</v>
      </c>
      <c r="BE147">
        <v>1736449963</v>
      </c>
      <c r="BF147">
        <v>958.73950000000002</v>
      </c>
      <c r="BG147">
        <v>1041.675</v>
      </c>
      <c r="BH147">
        <v>15.63815</v>
      </c>
      <c r="BI147">
        <v>12.3352</v>
      </c>
      <c r="BJ147">
        <v>958.30150000000003</v>
      </c>
      <c r="BK147">
        <v>15.578900000000001</v>
      </c>
      <c r="BL147">
        <v>500.11399999999998</v>
      </c>
      <c r="BM147">
        <v>102.202</v>
      </c>
      <c r="BN147">
        <v>0.100309</v>
      </c>
      <c r="BO147">
        <v>25.0945</v>
      </c>
      <c r="BP147">
        <v>24.773399999999999</v>
      </c>
      <c r="BQ147">
        <v>999.9</v>
      </c>
      <c r="BR147">
        <v>0</v>
      </c>
      <c r="BS147">
        <v>0</v>
      </c>
      <c r="BT147">
        <v>9982.81</v>
      </c>
      <c r="BU147">
        <v>386.01600000000002</v>
      </c>
      <c r="BV147">
        <v>127.7315</v>
      </c>
      <c r="BW147">
        <v>-82.939499999999995</v>
      </c>
      <c r="BX147">
        <v>973.97050000000002</v>
      </c>
      <c r="BY147">
        <v>1054.69</v>
      </c>
      <c r="BZ147">
        <v>3.3029549999999999</v>
      </c>
      <c r="CA147">
        <v>1041.675</v>
      </c>
      <c r="CB147">
        <v>12.3352</v>
      </c>
      <c r="CC147">
        <v>1.5982499999999999</v>
      </c>
      <c r="CD147">
        <v>1.2606850000000001</v>
      </c>
      <c r="CE147">
        <v>13.94195</v>
      </c>
      <c r="CF147">
        <v>10.338150000000001</v>
      </c>
      <c r="CG147">
        <v>1200.0250000000001</v>
      </c>
      <c r="CH147">
        <v>0.89999899999999999</v>
      </c>
      <c r="CI147">
        <v>0.10000095000000001</v>
      </c>
      <c r="CJ147">
        <v>20</v>
      </c>
      <c r="CK147">
        <v>23456.2</v>
      </c>
      <c r="CL147">
        <v>1736449596</v>
      </c>
      <c r="CM147" t="s">
        <v>346</v>
      </c>
      <c r="CN147">
        <v>1736449594</v>
      </c>
      <c r="CO147">
        <v>1736449596</v>
      </c>
      <c r="CP147">
        <v>2</v>
      </c>
      <c r="CQ147">
        <v>0.52600000000000002</v>
      </c>
      <c r="CR147">
        <v>-1.4999999999999999E-2</v>
      </c>
      <c r="CS147">
        <v>0.63</v>
      </c>
      <c r="CT147">
        <v>3.9E-2</v>
      </c>
      <c r="CU147">
        <v>200</v>
      </c>
      <c r="CV147">
        <v>13</v>
      </c>
      <c r="CW147">
        <v>0.21</v>
      </c>
      <c r="CX147">
        <v>0.03</v>
      </c>
      <c r="CY147">
        <v>-82.924430000000001</v>
      </c>
      <c r="CZ147">
        <v>-3.5658496240601001</v>
      </c>
      <c r="DA147">
        <v>0.39219827523843098</v>
      </c>
      <c r="DB147">
        <v>0</v>
      </c>
      <c r="DC147">
        <v>3.2739405000000001</v>
      </c>
      <c r="DD147">
        <v>0.17843323308270301</v>
      </c>
      <c r="DE147">
        <v>1.7986402496052399E-2</v>
      </c>
      <c r="DF147">
        <v>1</v>
      </c>
      <c r="DG147">
        <v>1</v>
      </c>
      <c r="DH147">
        <v>2</v>
      </c>
      <c r="DI147" t="s">
        <v>347</v>
      </c>
      <c r="DJ147">
        <v>3.1190500000000001</v>
      </c>
      <c r="DK147">
        <v>2.8005100000000001</v>
      </c>
      <c r="DL147">
        <v>0.17991499999999999</v>
      </c>
      <c r="DM147">
        <v>0.19134899999999999</v>
      </c>
      <c r="DN147">
        <v>8.7303199999999997E-2</v>
      </c>
      <c r="DO147">
        <v>7.4051400000000003E-2</v>
      </c>
      <c r="DP147">
        <v>22869.9</v>
      </c>
      <c r="DQ147">
        <v>20841.5</v>
      </c>
      <c r="DR147">
        <v>26677</v>
      </c>
      <c r="DS147">
        <v>24112.2</v>
      </c>
      <c r="DT147">
        <v>33656.1</v>
      </c>
      <c r="DU147">
        <v>32522.9</v>
      </c>
      <c r="DV147">
        <v>40335.599999999999</v>
      </c>
      <c r="DW147">
        <v>38121.199999999997</v>
      </c>
      <c r="DX147">
        <v>2.0116200000000002</v>
      </c>
      <c r="DY147">
        <v>2.2630300000000001</v>
      </c>
      <c r="DZ147">
        <v>0.13952000000000001</v>
      </c>
      <c r="EA147">
        <v>0</v>
      </c>
      <c r="EB147">
        <v>22.4696</v>
      </c>
      <c r="EC147">
        <v>999.9</v>
      </c>
      <c r="ED147">
        <v>65.016000000000005</v>
      </c>
      <c r="EE147">
        <v>22.084</v>
      </c>
      <c r="EF147">
        <v>16.9663</v>
      </c>
      <c r="EG147">
        <v>64.574799999999996</v>
      </c>
      <c r="EH147">
        <v>26.814900000000002</v>
      </c>
      <c r="EI147">
        <v>1</v>
      </c>
      <c r="EJ147">
        <v>-0.40953499999999998</v>
      </c>
      <c r="EK147">
        <v>-3.2126100000000002</v>
      </c>
      <c r="EL147">
        <v>20.260300000000001</v>
      </c>
      <c r="EM147">
        <v>5.2623600000000001</v>
      </c>
      <c r="EN147">
        <v>12.007400000000001</v>
      </c>
      <c r="EO147">
        <v>4.9997999999999996</v>
      </c>
      <c r="EP147">
        <v>3.2869000000000002</v>
      </c>
      <c r="EQ147">
        <v>9999</v>
      </c>
      <c r="ER147">
        <v>9999</v>
      </c>
      <c r="ES147">
        <v>999.9</v>
      </c>
      <c r="ET147">
        <v>9999</v>
      </c>
      <c r="EU147">
        <v>1.8722300000000001</v>
      </c>
      <c r="EV147">
        <v>1.8730599999999999</v>
      </c>
      <c r="EW147">
        <v>1.8693</v>
      </c>
      <c r="EX147">
        <v>1.8749899999999999</v>
      </c>
      <c r="EY147">
        <v>1.87531</v>
      </c>
      <c r="EZ147">
        <v>1.87378</v>
      </c>
      <c r="FA147">
        <v>1.87225</v>
      </c>
      <c r="FB147">
        <v>1.87137</v>
      </c>
      <c r="FC147">
        <v>5</v>
      </c>
      <c r="FD147">
        <v>0</v>
      </c>
      <c r="FE147">
        <v>0</v>
      </c>
      <c r="FF147">
        <v>0</v>
      </c>
      <c r="FG147" t="s">
        <v>348</v>
      </c>
      <c r="FH147" t="s">
        <v>349</v>
      </c>
      <c r="FI147" t="s">
        <v>350</v>
      </c>
      <c r="FJ147" t="s">
        <v>350</v>
      </c>
      <c r="FK147" t="s">
        <v>350</v>
      </c>
      <c r="FL147" t="s">
        <v>350</v>
      </c>
      <c r="FM147">
        <v>0</v>
      </c>
      <c r="FN147">
        <v>100</v>
      </c>
      <c r="FO147">
        <v>100</v>
      </c>
      <c r="FP147">
        <v>0.43099999999999999</v>
      </c>
      <c r="FQ147">
        <v>5.9299999999999999E-2</v>
      </c>
      <c r="FR147">
        <v>0.34321388301456301</v>
      </c>
      <c r="FS147">
        <v>1.93526017593624E-3</v>
      </c>
      <c r="FT147">
        <v>-2.6352868309754201E-6</v>
      </c>
      <c r="FU147">
        <v>7.4988703689445403E-10</v>
      </c>
      <c r="FV147">
        <v>5.9295258707654903E-2</v>
      </c>
      <c r="FW147">
        <v>0</v>
      </c>
      <c r="FX147">
        <v>0</v>
      </c>
      <c r="FY147">
        <v>0</v>
      </c>
      <c r="FZ147">
        <v>1</v>
      </c>
      <c r="GA147">
        <v>1999</v>
      </c>
      <c r="GB147">
        <v>0</v>
      </c>
      <c r="GC147">
        <v>14</v>
      </c>
      <c r="GD147">
        <v>6.2</v>
      </c>
      <c r="GE147">
        <v>6.2</v>
      </c>
      <c r="GF147">
        <v>2.36694</v>
      </c>
      <c r="GG147">
        <v>2.4670399999999999</v>
      </c>
      <c r="GH147">
        <v>1.5979000000000001</v>
      </c>
      <c r="GI147">
        <v>2.35229</v>
      </c>
      <c r="GJ147">
        <v>1.64917</v>
      </c>
      <c r="GK147">
        <v>2.4450699999999999</v>
      </c>
      <c r="GL147">
        <v>25.614100000000001</v>
      </c>
      <c r="GM147">
        <v>14.2721</v>
      </c>
      <c r="GN147">
        <v>19</v>
      </c>
      <c r="GO147">
        <v>451.94299999999998</v>
      </c>
      <c r="GP147">
        <v>638.52800000000002</v>
      </c>
      <c r="GQ147">
        <v>28.7469</v>
      </c>
      <c r="GR147">
        <v>22.005299999999998</v>
      </c>
      <c r="GS147">
        <v>30.0001</v>
      </c>
      <c r="GT147">
        <v>21.9434</v>
      </c>
      <c r="GU147">
        <v>21.9268</v>
      </c>
      <c r="GV147">
        <v>47.5396</v>
      </c>
      <c r="GW147">
        <v>30.1768</v>
      </c>
      <c r="GX147">
        <v>100</v>
      </c>
      <c r="GY147">
        <v>28.665299999999998</v>
      </c>
      <c r="GZ147">
        <v>1070.71</v>
      </c>
      <c r="HA147">
        <v>12.3079</v>
      </c>
      <c r="HB147">
        <v>101.303</v>
      </c>
      <c r="HC147">
        <v>101.292</v>
      </c>
    </row>
    <row r="148" spans="1:211" x14ac:dyDescent="0.2">
      <c r="A148">
        <v>132</v>
      </c>
      <c r="B148">
        <v>1736449967</v>
      </c>
      <c r="C148">
        <v>262</v>
      </c>
      <c r="D148" t="s">
        <v>611</v>
      </c>
      <c r="E148" t="s">
        <v>612</v>
      </c>
      <c r="F148">
        <v>2</v>
      </c>
      <c r="G148">
        <v>1736449966</v>
      </c>
      <c r="H148">
        <f t="shared" si="68"/>
        <v>2.7891371743661983E-3</v>
      </c>
      <c r="I148">
        <f t="shared" si="69"/>
        <v>2.7891371743661981</v>
      </c>
      <c r="J148">
        <f t="shared" si="70"/>
        <v>39.036958918813795</v>
      </c>
      <c r="K148">
        <f t="shared" si="71"/>
        <v>968.49599999999998</v>
      </c>
      <c r="L148">
        <f t="shared" si="72"/>
        <v>577.14599329531097</v>
      </c>
      <c r="M148">
        <f t="shared" si="73"/>
        <v>59.044090330992432</v>
      </c>
      <c r="N148">
        <f t="shared" si="74"/>
        <v>99.080589614255985</v>
      </c>
      <c r="O148">
        <f t="shared" si="75"/>
        <v>0.1723141757840401</v>
      </c>
      <c r="P148">
        <f t="shared" si="76"/>
        <v>3.5309738093993706</v>
      </c>
      <c r="Q148">
        <f t="shared" si="77"/>
        <v>0.16777519012231196</v>
      </c>
      <c r="R148">
        <f t="shared" si="78"/>
        <v>0.10525734504657397</v>
      </c>
      <c r="S148">
        <f t="shared" si="79"/>
        <v>190.43859299849998</v>
      </c>
      <c r="T148">
        <f t="shared" si="80"/>
        <v>25.417421823407725</v>
      </c>
      <c r="U148">
        <f t="shared" si="81"/>
        <v>25.417421823407725</v>
      </c>
      <c r="V148">
        <f t="shared" si="82"/>
        <v>3.2596737653238232</v>
      </c>
      <c r="W148">
        <f t="shared" si="83"/>
        <v>50.05007885493977</v>
      </c>
      <c r="X148">
        <f t="shared" si="84"/>
        <v>1.5993422601812999</v>
      </c>
      <c r="Y148">
        <f t="shared" si="85"/>
        <v>3.1954839967718658</v>
      </c>
      <c r="Z148">
        <f t="shared" si="86"/>
        <v>1.6603315051425234</v>
      </c>
      <c r="AA148">
        <f t="shared" si="87"/>
        <v>-123.00094938954935</v>
      </c>
      <c r="AB148">
        <f t="shared" si="88"/>
        <v>-63.623087960609745</v>
      </c>
      <c r="AC148">
        <f t="shared" si="89"/>
        <v>-3.8209759749163892</v>
      </c>
      <c r="AD148">
        <f t="shared" si="90"/>
        <v>-6.4203265755011785E-3</v>
      </c>
      <c r="AE148">
        <f t="shared" si="91"/>
        <v>66.028451492544704</v>
      </c>
      <c r="AF148">
        <f t="shared" si="92"/>
        <v>2.7914520391638602</v>
      </c>
      <c r="AG148">
        <f t="shared" si="93"/>
        <v>39.036958918813795</v>
      </c>
      <c r="AH148">
        <v>1054.5244312688701</v>
      </c>
      <c r="AI148">
        <v>983.91406060606005</v>
      </c>
      <c r="AJ148">
        <v>3.3230704624021898</v>
      </c>
      <c r="AK148">
        <v>84.5062676990527</v>
      </c>
      <c r="AL148">
        <f t="shared" si="94"/>
        <v>2.7891371743661981</v>
      </c>
      <c r="AM148">
        <v>12.337236601900701</v>
      </c>
      <c r="AN148">
        <v>15.6333573426573</v>
      </c>
      <c r="AO148">
        <v>-5.53281113812262E-6</v>
      </c>
      <c r="AP148">
        <v>123.873733639405</v>
      </c>
      <c r="AQ148">
        <v>36</v>
      </c>
      <c r="AR148">
        <v>7</v>
      </c>
      <c r="AS148">
        <f t="shared" si="95"/>
        <v>1</v>
      </c>
      <c r="AT148">
        <f t="shared" si="96"/>
        <v>0</v>
      </c>
      <c r="AU148">
        <f t="shared" si="97"/>
        <v>54295.549084420767</v>
      </c>
      <c r="AV148">
        <f t="shared" si="98"/>
        <v>1199.99</v>
      </c>
      <c r="AW148">
        <f t="shared" si="99"/>
        <v>1011.5916419993998</v>
      </c>
      <c r="AX148">
        <f t="shared" si="100"/>
        <v>0.84300005999999983</v>
      </c>
      <c r="AY148">
        <f t="shared" si="101"/>
        <v>0.15870014999999998</v>
      </c>
      <c r="AZ148">
        <v>6</v>
      </c>
      <c r="BA148">
        <v>0.5</v>
      </c>
      <c r="BB148" t="s">
        <v>345</v>
      </c>
      <c r="BC148">
        <v>2</v>
      </c>
      <c r="BD148" t="b">
        <v>1</v>
      </c>
      <c r="BE148">
        <v>1736449966</v>
      </c>
      <c r="BF148">
        <v>968.49599999999998</v>
      </c>
      <c r="BG148">
        <v>1051.01</v>
      </c>
      <c r="BH148">
        <v>15.6333</v>
      </c>
      <c r="BI148">
        <v>12.3345</v>
      </c>
      <c r="BJ148">
        <v>968.06899999999996</v>
      </c>
      <c r="BK148">
        <v>15.574</v>
      </c>
      <c r="BL148">
        <v>499.78399999999999</v>
      </c>
      <c r="BM148">
        <v>102.20399999999999</v>
      </c>
      <c r="BN148">
        <v>9.9560999999999997E-2</v>
      </c>
      <c r="BO148">
        <v>25.083200000000001</v>
      </c>
      <c r="BP148">
        <v>24.762</v>
      </c>
      <c r="BQ148">
        <v>999.9</v>
      </c>
      <c r="BR148">
        <v>0</v>
      </c>
      <c r="BS148">
        <v>0</v>
      </c>
      <c r="BT148">
        <v>9981.8799999999992</v>
      </c>
      <c r="BU148">
        <v>386.07400000000001</v>
      </c>
      <c r="BV148">
        <v>127.86199999999999</v>
      </c>
      <c r="BW148">
        <v>-82.513900000000007</v>
      </c>
      <c r="BX148">
        <v>983.87800000000004</v>
      </c>
      <c r="BY148">
        <v>1064.1400000000001</v>
      </c>
      <c r="BZ148">
        <v>3.2987199999999999</v>
      </c>
      <c r="CA148">
        <v>1051.01</v>
      </c>
      <c r="CB148">
        <v>12.3345</v>
      </c>
      <c r="CC148">
        <v>1.59779</v>
      </c>
      <c r="CD148">
        <v>1.26064</v>
      </c>
      <c r="CE148">
        <v>13.9375</v>
      </c>
      <c r="CF148">
        <v>10.3377</v>
      </c>
      <c r="CG148">
        <v>1199.99</v>
      </c>
      <c r="CH148">
        <v>0.89999799999999996</v>
      </c>
      <c r="CI148">
        <v>0.10000199999999999</v>
      </c>
      <c r="CJ148">
        <v>20</v>
      </c>
      <c r="CK148">
        <v>23455.7</v>
      </c>
      <c r="CL148">
        <v>1736449596</v>
      </c>
      <c r="CM148" t="s">
        <v>346</v>
      </c>
      <c r="CN148">
        <v>1736449594</v>
      </c>
      <c r="CO148">
        <v>1736449596</v>
      </c>
      <c r="CP148">
        <v>2</v>
      </c>
      <c r="CQ148">
        <v>0.52600000000000002</v>
      </c>
      <c r="CR148">
        <v>-1.4999999999999999E-2</v>
      </c>
      <c r="CS148">
        <v>0.63</v>
      </c>
      <c r="CT148">
        <v>3.9E-2</v>
      </c>
      <c r="CU148">
        <v>200</v>
      </c>
      <c r="CV148">
        <v>13</v>
      </c>
      <c r="CW148">
        <v>0.21</v>
      </c>
      <c r="CX148">
        <v>0.03</v>
      </c>
      <c r="CY148">
        <v>-82.946430000000007</v>
      </c>
      <c r="CZ148">
        <v>-1.69020451127825</v>
      </c>
      <c r="DA148">
        <v>0.36207911718297098</v>
      </c>
      <c r="DB148">
        <v>0</v>
      </c>
      <c r="DC148">
        <v>3.2786249999999999</v>
      </c>
      <c r="DD148">
        <v>0.18543699248120299</v>
      </c>
      <c r="DE148">
        <v>1.84987490117575E-2</v>
      </c>
      <c r="DF148">
        <v>1</v>
      </c>
      <c r="DG148">
        <v>1</v>
      </c>
      <c r="DH148">
        <v>2</v>
      </c>
      <c r="DI148" t="s">
        <v>347</v>
      </c>
      <c r="DJ148">
        <v>3.11897</v>
      </c>
      <c r="DK148">
        <v>2.8001100000000001</v>
      </c>
      <c r="DL148">
        <v>0.18068500000000001</v>
      </c>
      <c r="DM148">
        <v>0.19212599999999999</v>
      </c>
      <c r="DN148">
        <v>8.7289400000000003E-2</v>
      </c>
      <c r="DO148">
        <v>7.4076299999999998E-2</v>
      </c>
      <c r="DP148">
        <v>22848.7</v>
      </c>
      <c r="DQ148">
        <v>20821.5</v>
      </c>
      <c r="DR148">
        <v>26677.3</v>
      </c>
      <c r="DS148">
        <v>24112.1</v>
      </c>
      <c r="DT148">
        <v>33657.1</v>
      </c>
      <c r="DU148">
        <v>32522.2</v>
      </c>
      <c r="DV148">
        <v>40336</v>
      </c>
      <c r="DW148">
        <v>38121.300000000003</v>
      </c>
      <c r="DX148">
        <v>2.0114000000000001</v>
      </c>
      <c r="DY148">
        <v>2.2633800000000002</v>
      </c>
      <c r="DZ148">
        <v>0.13882700000000001</v>
      </c>
      <c r="EA148">
        <v>0</v>
      </c>
      <c r="EB148">
        <v>22.474299999999999</v>
      </c>
      <c r="EC148">
        <v>999.9</v>
      </c>
      <c r="ED148">
        <v>64.992000000000004</v>
      </c>
      <c r="EE148">
        <v>22.084</v>
      </c>
      <c r="EF148">
        <v>16.9605</v>
      </c>
      <c r="EG148">
        <v>64.044799999999995</v>
      </c>
      <c r="EH148">
        <v>26.650600000000001</v>
      </c>
      <c r="EI148">
        <v>1</v>
      </c>
      <c r="EJ148">
        <v>-0.40946900000000003</v>
      </c>
      <c r="EK148">
        <v>-3.1316999999999999</v>
      </c>
      <c r="EL148">
        <v>20.2622</v>
      </c>
      <c r="EM148">
        <v>5.2625099999999998</v>
      </c>
      <c r="EN148">
        <v>12.0077</v>
      </c>
      <c r="EO148">
        <v>4.9997999999999996</v>
      </c>
      <c r="EP148">
        <v>3.28688</v>
      </c>
      <c r="EQ148">
        <v>9999</v>
      </c>
      <c r="ER148">
        <v>9999</v>
      </c>
      <c r="ES148">
        <v>999.9</v>
      </c>
      <c r="ET148">
        <v>9999</v>
      </c>
      <c r="EU148">
        <v>1.8722300000000001</v>
      </c>
      <c r="EV148">
        <v>1.8730800000000001</v>
      </c>
      <c r="EW148">
        <v>1.8693200000000001</v>
      </c>
      <c r="EX148">
        <v>1.875</v>
      </c>
      <c r="EY148">
        <v>1.8753200000000001</v>
      </c>
      <c r="EZ148">
        <v>1.87378</v>
      </c>
      <c r="FA148">
        <v>1.87225</v>
      </c>
      <c r="FB148">
        <v>1.8714</v>
      </c>
      <c r="FC148">
        <v>5</v>
      </c>
      <c r="FD148">
        <v>0</v>
      </c>
      <c r="FE148">
        <v>0</v>
      </c>
      <c r="FF148">
        <v>0</v>
      </c>
      <c r="FG148" t="s">
        <v>348</v>
      </c>
      <c r="FH148" t="s">
        <v>349</v>
      </c>
      <c r="FI148" t="s">
        <v>350</v>
      </c>
      <c r="FJ148" t="s">
        <v>350</v>
      </c>
      <c r="FK148" t="s">
        <v>350</v>
      </c>
      <c r="FL148" t="s">
        <v>350</v>
      </c>
      <c r="FM148">
        <v>0</v>
      </c>
      <c r="FN148">
        <v>100</v>
      </c>
      <c r="FO148">
        <v>100</v>
      </c>
      <c r="FP148">
        <v>0.42399999999999999</v>
      </c>
      <c r="FQ148">
        <v>5.9299999999999999E-2</v>
      </c>
      <c r="FR148">
        <v>0.34321388301456301</v>
      </c>
      <c r="FS148">
        <v>1.93526017593624E-3</v>
      </c>
      <c r="FT148">
        <v>-2.6352868309754201E-6</v>
      </c>
      <c r="FU148">
        <v>7.4988703689445403E-10</v>
      </c>
      <c r="FV148">
        <v>5.9295258707654903E-2</v>
      </c>
      <c r="FW148">
        <v>0</v>
      </c>
      <c r="FX148">
        <v>0</v>
      </c>
      <c r="FY148">
        <v>0</v>
      </c>
      <c r="FZ148">
        <v>1</v>
      </c>
      <c r="GA148">
        <v>1999</v>
      </c>
      <c r="GB148">
        <v>0</v>
      </c>
      <c r="GC148">
        <v>14</v>
      </c>
      <c r="GD148">
        <v>6.2</v>
      </c>
      <c r="GE148">
        <v>6.2</v>
      </c>
      <c r="GF148">
        <v>2.3791500000000001</v>
      </c>
      <c r="GG148">
        <v>2.4865699999999999</v>
      </c>
      <c r="GH148">
        <v>1.5979000000000001</v>
      </c>
      <c r="GI148">
        <v>2.35107</v>
      </c>
      <c r="GJ148">
        <v>1.64917</v>
      </c>
      <c r="GK148">
        <v>2.31812</v>
      </c>
      <c r="GL148">
        <v>25.614100000000001</v>
      </c>
      <c r="GM148">
        <v>14.263400000000001</v>
      </c>
      <c r="GN148">
        <v>19</v>
      </c>
      <c r="GO148">
        <v>451.82100000000003</v>
      </c>
      <c r="GP148">
        <v>638.82799999999997</v>
      </c>
      <c r="GQ148">
        <v>28.710100000000001</v>
      </c>
      <c r="GR148">
        <v>22.0063</v>
      </c>
      <c r="GS148">
        <v>30.0001</v>
      </c>
      <c r="GT148">
        <v>21.944299999999998</v>
      </c>
      <c r="GU148">
        <v>21.927700000000002</v>
      </c>
      <c r="GV148">
        <v>47.792299999999997</v>
      </c>
      <c r="GW148">
        <v>30.1768</v>
      </c>
      <c r="GX148">
        <v>100</v>
      </c>
      <c r="GY148">
        <v>28.665299999999998</v>
      </c>
      <c r="GZ148">
        <v>1077.42</v>
      </c>
      <c r="HA148">
        <v>12.3079</v>
      </c>
      <c r="HB148">
        <v>101.304</v>
      </c>
      <c r="HC148">
        <v>101.292</v>
      </c>
    </row>
    <row r="149" spans="1:211" x14ac:dyDescent="0.2">
      <c r="A149">
        <v>133</v>
      </c>
      <c r="B149">
        <v>1736449969</v>
      </c>
      <c r="C149">
        <v>264</v>
      </c>
      <c r="D149" t="s">
        <v>613</v>
      </c>
      <c r="E149" t="s">
        <v>614</v>
      </c>
      <c r="F149">
        <v>2</v>
      </c>
      <c r="G149">
        <v>1736449967</v>
      </c>
      <c r="H149">
        <f t="shared" si="68"/>
        <v>2.7896654840837368E-3</v>
      </c>
      <c r="I149">
        <f t="shared" si="69"/>
        <v>2.7896654840837369</v>
      </c>
      <c r="J149">
        <f t="shared" si="70"/>
        <v>39.184455012525682</v>
      </c>
      <c r="K149">
        <f t="shared" si="71"/>
        <v>971.68</v>
      </c>
      <c r="L149">
        <f t="shared" si="72"/>
        <v>579.0601720617077</v>
      </c>
      <c r="M149">
        <f t="shared" si="73"/>
        <v>59.24007021754074</v>
      </c>
      <c r="N149">
        <f t="shared" si="74"/>
        <v>99.406580190159985</v>
      </c>
      <c r="O149">
        <f t="shared" si="75"/>
        <v>0.17240528914625503</v>
      </c>
      <c r="P149">
        <f t="shared" si="76"/>
        <v>3.5309738093993706</v>
      </c>
      <c r="Q149">
        <f t="shared" si="77"/>
        <v>0.16786157027726392</v>
      </c>
      <c r="R149">
        <f t="shared" si="78"/>
        <v>0.10531174239477165</v>
      </c>
      <c r="S149">
        <f t="shared" si="79"/>
        <v>190.440135</v>
      </c>
      <c r="T149">
        <f t="shared" si="80"/>
        <v>25.414414549716209</v>
      </c>
      <c r="U149">
        <f t="shared" si="81"/>
        <v>25.414414549716209</v>
      </c>
      <c r="V149">
        <f t="shared" si="82"/>
        <v>3.259091211023645</v>
      </c>
      <c r="W149">
        <f t="shared" si="83"/>
        <v>50.05709551008097</v>
      </c>
      <c r="X149">
        <f t="shared" si="84"/>
        <v>1.5992901124523748</v>
      </c>
      <c r="Y149">
        <f t="shared" si="85"/>
        <v>3.1949318995751455</v>
      </c>
      <c r="Z149">
        <f t="shared" si="86"/>
        <v>1.6598010985712701</v>
      </c>
      <c r="AA149">
        <f t="shared" si="87"/>
        <v>-123.0242478480928</v>
      </c>
      <c r="AB149">
        <f t="shared" si="88"/>
        <v>-63.602667141162456</v>
      </c>
      <c r="AC149">
        <f t="shared" si="89"/>
        <v>-3.8196360902365329</v>
      </c>
      <c r="AD149">
        <f t="shared" si="90"/>
        <v>-6.4160794917995645E-3</v>
      </c>
      <c r="AE149">
        <f t="shared" si="91"/>
        <v>66.068362920483949</v>
      </c>
      <c r="AF149">
        <f t="shared" si="92"/>
        <v>2.7895145310350373</v>
      </c>
      <c r="AG149">
        <f t="shared" si="93"/>
        <v>39.184455012525682</v>
      </c>
      <c r="AH149">
        <v>1060.7089234631301</v>
      </c>
      <c r="AI149">
        <v>990.3492</v>
      </c>
      <c r="AJ149">
        <v>3.2625998729419501</v>
      </c>
      <c r="AK149">
        <v>84.5062676990527</v>
      </c>
      <c r="AL149">
        <f t="shared" si="94"/>
        <v>2.7896654840837369</v>
      </c>
      <c r="AM149">
        <v>12.3345914761711</v>
      </c>
      <c r="AN149">
        <v>15.6309972027972</v>
      </c>
      <c r="AO149">
        <v>-1.18930626957202E-5</v>
      </c>
      <c r="AP149">
        <v>123.873733639405</v>
      </c>
      <c r="AQ149">
        <v>37</v>
      </c>
      <c r="AR149">
        <v>7</v>
      </c>
      <c r="AS149">
        <f t="shared" si="95"/>
        <v>1</v>
      </c>
      <c r="AT149">
        <f t="shared" si="96"/>
        <v>0</v>
      </c>
      <c r="AU149">
        <f t="shared" si="97"/>
        <v>54296.07732158486</v>
      </c>
      <c r="AV149">
        <f t="shared" si="98"/>
        <v>1200</v>
      </c>
      <c r="AW149">
        <f t="shared" si="99"/>
        <v>1011.600054</v>
      </c>
      <c r="AX149">
        <f t="shared" si="100"/>
        <v>0.84300004500000003</v>
      </c>
      <c r="AY149">
        <f t="shared" si="101"/>
        <v>0.15870011249999999</v>
      </c>
      <c r="AZ149">
        <v>6</v>
      </c>
      <c r="BA149">
        <v>0.5</v>
      </c>
      <c r="BB149" t="s">
        <v>345</v>
      </c>
      <c r="BC149">
        <v>2</v>
      </c>
      <c r="BD149" t="b">
        <v>1</v>
      </c>
      <c r="BE149">
        <v>1736449967</v>
      </c>
      <c r="BF149">
        <v>971.68</v>
      </c>
      <c r="BG149">
        <v>1054.24</v>
      </c>
      <c r="BH149">
        <v>15.63275</v>
      </c>
      <c r="BI149">
        <v>12.336650000000001</v>
      </c>
      <c r="BJ149">
        <v>971.25599999999997</v>
      </c>
      <c r="BK149">
        <v>15.573449999999999</v>
      </c>
      <c r="BL149">
        <v>499.84649999999999</v>
      </c>
      <c r="BM149">
        <v>102.20399999999999</v>
      </c>
      <c r="BN149">
        <v>9.9824499999999997E-2</v>
      </c>
      <c r="BO149">
        <v>25.080300000000001</v>
      </c>
      <c r="BP149">
        <v>24.758099999999999</v>
      </c>
      <c r="BQ149">
        <v>999.9</v>
      </c>
      <c r="BR149">
        <v>0</v>
      </c>
      <c r="BS149">
        <v>0</v>
      </c>
      <c r="BT149">
        <v>9981.8799999999992</v>
      </c>
      <c r="BU149">
        <v>386.09750000000003</v>
      </c>
      <c r="BV149">
        <v>127.8635</v>
      </c>
      <c r="BW149">
        <v>-82.561999999999998</v>
      </c>
      <c r="BX149">
        <v>987.11149999999998</v>
      </c>
      <c r="BY149">
        <v>1067.4100000000001</v>
      </c>
      <c r="BZ149">
        <v>3.2960699999999998</v>
      </c>
      <c r="CA149">
        <v>1054.24</v>
      </c>
      <c r="CB149">
        <v>12.336650000000001</v>
      </c>
      <c r="CC149">
        <v>1.5977349999999999</v>
      </c>
      <c r="CD149">
        <v>1.2608600000000001</v>
      </c>
      <c r="CE149">
        <v>13.93695</v>
      </c>
      <c r="CF149">
        <v>10.340249999999999</v>
      </c>
      <c r="CG149">
        <v>1200</v>
      </c>
      <c r="CH149">
        <v>0.89999850000000003</v>
      </c>
      <c r="CI149">
        <v>0.10000149999999999</v>
      </c>
      <c r="CJ149">
        <v>20</v>
      </c>
      <c r="CK149">
        <v>23455.8</v>
      </c>
      <c r="CL149">
        <v>1736449596</v>
      </c>
      <c r="CM149" t="s">
        <v>346</v>
      </c>
      <c r="CN149">
        <v>1736449594</v>
      </c>
      <c r="CO149">
        <v>1736449596</v>
      </c>
      <c r="CP149">
        <v>2</v>
      </c>
      <c r="CQ149">
        <v>0.52600000000000002</v>
      </c>
      <c r="CR149">
        <v>-1.4999999999999999E-2</v>
      </c>
      <c r="CS149">
        <v>0.63</v>
      </c>
      <c r="CT149">
        <v>3.9E-2</v>
      </c>
      <c r="CU149">
        <v>200</v>
      </c>
      <c r="CV149">
        <v>13</v>
      </c>
      <c r="CW149">
        <v>0.21</v>
      </c>
      <c r="CX149">
        <v>0.03</v>
      </c>
      <c r="CY149">
        <v>-82.973420000000004</v>
      </c>
      <c r="CZ149">
        <v>-0.14636390977452299</v>
      </c>
      <c r="DA149">
        <v>0.33166123620344701</v>
      </c>
      <c r="DB149">
        <v>0</v>
      </c>
      <c r="DC149">
        <v>3.2824759999999999</v>
      </c>
      <c r="DD149">
        <v>0.16819849624060201</v>
      </c>
      <c r="DE149">
        <v>1.7533992813959901E-2</v>
      </c>
      <c r="DF149">
        <v>1</v>
      </c>
      <c r="DG149">
        <v>1</v>
      </c>
      <c r="DH149">
        <v>2</v>
      </c>
      <c r="DI149" t="s">
        <v>347</v>
      </c>
      <c r="DJ149">
        <v>3.1192299999999999</v>
      </c>
      <c r="DK149">
        <v>2.8007499999999999</v>
      </c>
      <c r="DL149">
        <v>0.181447</v>
      </c>
      <c r="DM149">
        <v>0.19283800000000001</v>
      </c>
      <c r="DN149">
        <v>8.7290499999999993E-2</v>
      </c>
      <c r="DO149">
        <v>7.4052900000000005E-2</v>
      </c>
      <c r="DP149">
        <v>22827.7</v>
      </c>
      <c r="DQ149">
        <v>20802.2</v>
      </c>
      <c r="DR149">
        <v>26677.5</v>
      </c>
      <c r="DS149">
        <v>24111</v>
      </c>
      <c r="DT149">
        <v>33657.4</v>
      </c>
      <c r="DU149">
        <v>32522.3</v>
      </c>
      <c r="DV149">
        <v>40336.400000000001</v>
      </c>
      <c r="DW149">
        <v>38120.300000000003</v>
      </c>
      <c r="DX149">
        <v>2.0113699999999999</v>
      </c>
      <c r="DY149">
        <v>2.2635000000000001</v>
      </c>
      <c r="DZ149">
        <v>0.13789499999999999</v>
      </c>
      <c r="EA149">
        <v>0</v>
      </c>
      <c r="EB149">
        <v>22.4785</v>
      </c>
      <c r="EC149">
        <v>999.9</v>
      </c>
      <c r="ED149">
        <v>65.016000000000005</v>
      </c>
      <c r="EE149">
        <v>22.084</v>
      </c>
      <c r="EF149">
        <v>16.965800000000002</v>
      </c>
      <c r="EG149">
        <v>64.384799999999998</v>
      </c>
      <c r="EH149">
        <v>26.322099999999999</v>
      </c>
      <c r="EI149">
        <v>1</v>
      </c>
      <c r="EJ149">
        <v>-0.40948699999999999</v>
      </c>
      <c r="EK149">
        <v>-3.1975799999999999</v>
      </c>
      <c r="EL149">
        <v>20.2607</v>
      </c>
      <c r="EM149">
        <v>5.2619199999999999</v>
      </c>
      <c r="EN149">
        <v>12.007999999999999</v>
      </c>
      <c r="EO149">
        <v>4.9996499999999999</v>
      </c>
      <c r="EP149">
        <v>3.2868300000000001</v>
      </c>
      <c r="EQ149">
        <v>9999</v>
      </c>
      <c r="ER149">
        <v>9999</v>
      </c>
      <c r="ES149">
        <v>999.9</v>
      </c>
      <c r="ET149">
        <v>9999</v>
      </c>
      <c r="EU149">
        <v>1.8722399999999999</v>
      </c>
      <c r="EV149">
        <v>1.8731</v>
      </c>
      <c r="EW149">
        <v>1.8693299999999999</v>
      </c>
      <c r="EX149">
        <v>1.875</v>
      </c>
      <c r="EY149">
        <v>1.8753200000000001</v>
      </c>
      <c r="EZ149">
        <v>1.87378</v>
      </c>
      <c r="FA149">
        <v>1.87226</v>
      </c>
      <c r="FB149">
        <v>1.8714200000000001</v>
      </c>
      <c r="FC149">
        <v>5</v>
      </c>
      <c r="FD149">
        <v>0</v>
      </c>
      <c r="FE149">
        <v>0</v>
      </c>
      <c r="FF149">
        <v>0</v>
      </c>
      <c r="FG149" t="s">
        <v>348</v>
      </c>
      <c r="FH149" t="s">
        <v>349</v>
      </c>
      <c r="FI149" t="s">
        <v>350</v>
      </c>
      <c r="FJ149" t="s">
        <v>350</v>
      </c>
      <c r="FK149" t="s">
        <v>350</v>
      </c>
      <c r="FL149" t="s">
        <v>350</v>
      </c>
      <c r="FM149">
        <v>0</v>
      </c>
      <c r="FN149">
        <v>100</v>
      </c>
      <c r="FO149">
        <v>100</v>
      </c>
      <c r="FP149">
        <v>0.41699999999999998</v>
      </c>
      <c r="FQ149">
        <v>5.9299999999999999E-2</v>
      </c>
      <c r="FR149">
        <v>0.34321388301456301</v>
      </c>
      <c r="FS149">
        <v>1.93526017593624E-3</v>
      </c>
      <c r="FT149">
        <v>-2.6352868309754201E-6</v>
      </c>
      <c r="FU149">
        <v>7.4988703689445403E-10</v>
      </c>
      <c r="FV149">
        <v>5.9295258707654903E-2</v>
      </c>
      <c r="FW149">
        <v>0</v>
      </c>
      <c r="FX149">
        <v>0</v>
      </c>
      <c r="FY149">
        <v>0</v>
      </c>
      <c r="FZ149">
        <v>1</v>
      </c>
      <c r="GA149">
        <v>1999</v>
      </c>
      <c r="GB149">
        <v>0</v>
      </c>
      <c r="GC149">
        <v>14</v>
      </c>
      <c r="GD149">
        <v>6.2</v>
      </c>
      <c r="GE149">
        <v>6.2</v>
      </c>
      <c r="GF149">
        <v>2.3925800000000002</v>
      </c>
      <c r="GG149">
        <v>2.4719199999999999</v>
      </c>
      <c r="GH149">
        <v>1.5979000000000001</v>
      </c>
      <c r="GI149">
        <v>2.35229</v>
      </c>
      <c r="GJ149">
        <v>1.64917</v>
      </c>
      <c r="GK149">
        <v>2.3901400000000002</v>
      </c>
      <c r="GL149">
        <v>25.614100000000001</v>
      </c>
      <c r="GM149">
        <v>14.263400000000001</v>
      </c>
      <c r="GN149">
        <v>19</v>
      </c>
      <c r="GO149">
        <v>451.815</v>
      </c>
      <c r="GP149">
        <v>638.94200000000001</v>
      </c>
      <c r="GQ149">
        <v>28.6646</v>
      </c>
      <c r="GR149">
        <v>22.007200000000001</v>
      </c>
      <c r="GS149">
        <v>30.0001</v>
      </c>
      <c r="GT149">
        <v>21.944900000000001</v>
      </c>
      <c r="GU149">
        <v>21.928599999999999</v>
      </c>
      <c r="GV149">
        <v>48.054200000000002</v>
      </c>
      <c r="GW149">
        <v>30.1768</v>
      </c>
      <c r="GX149">
        <v>100</v>
      </c>
      <c r="GY149">
        <v>28.584599999999998</v>
      </c>
      <c r="GZ149">
        <v>1084.1500000000001</v>
      </c>
      <c r="HA149">
        <v>12.3079</v>
      </c>
      <c r="HB149">
        <v>101.30500000000001</v>
      </c>
      <c r="HC149">
        <v>101.289</v>
      </c>
    </row>
    <row r="150" spans="1:211" x14ac:dyDescent="0.2">
      <c r="A150">
        <v>134</v>
      </c>
      <c r="B150">
        <v>1736449971</v>
      </c>
      <c r="C150">
        <v>266</v>
      </c>
      <c r="D150" t="s">
        <v>615</v>
      </c>
      <c r="E150" t="s">
        <v>616</v>
      </c>
      <c r="F150">
        <v>2</v>
      </c>
      <c r="G150">
        <v>1736449970</v>
      </c>
      <c r="H150">
        <f t="shared" si="68"/>
        <v>2.7911313880180475E-3</v>
      </c>
      <c r="I150">
        <f t="shared" si="69"/>
        <v>2.7911313880180475</v>
      </c>
      <c r="J150">
        <f t="shared" si="70"/>
        <v>39.186586270161527</v>
      </c>
      <c r="K150">
        <f t="shared" si="71"/>
        <v>981.35400000000004</v>
      </c>
      <c r="L150">
        <f t="shared" si="72"/>
        <v>588.93951800341563</v>
      </c>
      <c r="M150">
        <f t="shared" si="73"/>
        <v>60.251604035279421</v>
      </c>
      <c r="N150">
        <f t="shared" si="74"/>
        <v>100.39766532714602</v>
      </c>
      <c r="O150">
        <f t="shared" si="75"/>
        <v>0.17262380963329324</v>
      </c>
      <c r="P150">
        <f t="shared" si="76"/>
        <v>3.5346993519371726</v>
      </c>
      <c r="Q150">
        <f t="shared" si="77"/>
        <v>0.16807339389600134</v>
      </c>
      <c r="R150">
        <f t="shared" si="78"/>
        <v>0.10544471708302544</v>
      </c>
      <c r="S150">
        <f t="shared" si="79"/>
        <v>190.44017999999997</v>
      </c>
      <c r="T150">
        <f t="shared" si="80"/>
        <v>25.408163509457392</v>
      </c>
      <c r="U150">
        <f t="shared" si="81"/>
        <v>25.408163509457392</v>
      </c>
      <c r="V150">
        <f t="shared" si="82"/>
        <v>3.2578805812197644</v>
      </c>
      <c r="W150">
        <f t="shared" si="83"/>
        <v>50.073056777078115</v>
      </c>
      <c r="X150">
        <f t="shared" si="84"/>
        <v>1.5992663439427002</v>
      </c>
      <c r="Y150">
        <f t="shared" si="85"/>
        <v>3.193866016733363</v>
      </c>
      <c r="Z150">
        <f t="shared" si="86"/>
        <v>1.6586142372770643</v>
      </c>
      <c r="AA150">
        <f t="shared" si="87"/>
        <v>-123.0888942115959</v>
      </c>
      <c r="AB150">
        <f t="shared" si="88"/>
        <v>-63.545710535713788</v>
      </c>
      <c r="AC150">
        <f t="shared" si="89"/>
        <v>-3.8119661030386456</v>
      </c>
      <c r="AD150">
        <f t="shared" si="90"/>
        <v>-6.3908503483744994E-3</v>
      </c>
      <c r="AE150">
        <f t="shared" si="91"/>
        <v>66.381966954937795</v>
      </c>
      <c r="AF150">
        <f t="shared" si="92"/>
        <v>2.7909230971312859</v>
      </c>
      <c r="AG150">
        <f t="shared" si="93"/>
        <v>39.186586270161527</v>
      </c>
      <c r="AH150">
        <v>1067.1342495034701</v>
      </c>
      <c r="AI150">
        <v>996.88019999999995</v>
      </c>
      <c r="AJ150">
        <v>3.2535964441681902</v>
      </c>
      <c r="AK150">
        <v>84.5062676990527</v>
      </c>
      <c r="AL150">
        <f t="shared" si="94"/>
        <v>2.7911313880180475</v>
      </c>
      <c r="AM150">
        <v>12.335315866286701</v>
      </c>
      <c r="AN150">
        <v>15.631280419580399</v>
      </c>
      <c r="AO150">
        <v>-1.12827723287978E-5</v>
      </c>
      <c r="AP150">
        <v>123.873733639405</v>
      </c>
      <c r="AQ150">
        <v>37</v>
      </c>
      <c r="AR150">
        <v>7</v>
      </c>
      <c r="AS150">
        <f t="shared" si="95"/>
        <v>1</v>
      </c>
      <c r="AT150">
        <f t="shared" si="96"/>
        <v>0</v>
      </c>
      <c r="AU150">
        <f t="shared" si="97"/>
        <v>54379.141209142137</v>
      </c>
      <c r="AV150">
        <f t="shared" si="98"/>
        <v>1200</v>
      </c>
      <c r="AW150">
        <f t="shared" si="99"/>
        <v>1011.6000719999998</v>
      </c>
      <c r="AX150">
        <f t="shared" si="100"/>
        <v>0.84300005999999983</v>
      </c>
      <c r="AY150">
        <f t="shared" si="101"/>
        <v>0.15870014999999998</v>
      </c>
      <c r="AZ150">
        <v>6</v>
      </c>
      <c r="BA150">
        <v>0.5</v>
      </c>
      <c r="BB150" t="s">
        <v>345</v>
      </c>
      <c r="BC150">
        <v>2</v>
      </c>
      <c r="BD150" t="b">
        <v>1</v>
      </c>
      <c r="BE150">
        <v>1736449970</v>
      </c>
      <c r="BF150">
        <v>981.35400000000004</v>
      </c>
      <c r="BG150">
        <v>1064.27</v>
      </c>
      <c r="BH150">
        <v>15.632300000000001</v>
      </c>
      <c r="BI150">
        <v>12.3367</v>
      </c>
      <c r="BJ150">
        <v>980.94100000000003</v>
      </c>
      <c r="BK150">
        <v>15.573</v>
      </c>
      <c r="BL150">
        <v>500.17500000000001</v>
      </c>
      <c r="BM150">
        <v>102.205</v>
      </c>
      <c r="BN150">
        <v>0.100249</v>
      </c>
      <c r="BO150">
        <v>25.0747</v>
      </c>
      <c r="BP150">
        <v>24.742000000000001</v>
      </c>
      <c r="BQ150">
        <v>999.9</v>
      </c>
      <c r="BR150">
        <v>0</v>
      </c>
      <c r="BS150">
        <v>0</v>
      </c>
      <c r="BT150">
        <v>9997.5</v>
      </c>
      <c r="BU150">
        <v>386.08800000000002</v>
      </c>
      <c r="BV150">
        <v>127.85</v>
      </c>
      <c r="BW150">
        <v>-82.916399999999996</v>
      </c>
      <c r="BX150">
        <v>996.93899999999996</v>
      </c>
      <c r="BY150">
        <v>1077.56</v>
      </c>
      <c r="BZ150">
        <v>3.29556</v>
      </c>
      <c r="CA150">
        <v>1064.27</v>
      </c>
      <c r="CB150">
        <v>12.3367</v>
      </c>
      <c r="CC150">
        <v>1.5976900000000001</v>
      </c>
      <c r="CD150">
        <v>1.2608699999999999</v>
      </c>
      <c r="CE150">
        <v>13.936500000000001</v>
      </c>
      <c r="CF150">
        <v>10.340299999999999</v>
      </c>
      <c r="CG150">
        <v>1200</v>
      </c>
      <c r="CH150">
        <v>0.89999799999999996</v>
      </c>
      <c r="CI150">
        <v>0.10000199999999999</v>
      </c>
      <c r="CJ150">
        <v>20</v>
      </c>
      <c r="CK150">
        <v>23455.8</v>
      </c>
      <c r="CL150">
        <v>1736449596</v>
      </c>
      <c r="CM150" t="s">
        <v>346</v>
      </c>
      <c r="CN150">
        <v>1736449594</v>
      </c>
      <c r="CO150">
        <v>1736449596</v>
      </c>
      <c r="CP150">
        <v>2</v>
      </c>
      <c r="CQ150">
        <v>0.52600000000000002</v>
      </c>
      <c r="CR150">
        <v>-1.4999999999999999E-2</v>
      </c>
      <c r="CS150">
        <v>0.63</v>
      </c>
      <c r="CT150">
        <v>3.9E-2</v>
      </c>
      <c r="CU150">
        <v>200</v>
      </c>
      <c r="CV150">
        <v>13</v>
      </c>
      <c r="CW150">
        <v>0.21</v>
      </c>
      <c r="CX150">
        <v>0.03</v>
      </c>
      <c r="CY150">
        <v>-82.981444999999994</v>
      </c>
      <c r="CZ150">
        <v>1.28796541353395</v>
      </c>
      <c r="DA150">
        <v>0.32146115235747902</v>
      </c>
      <c r="DB150">
        <v>0</v>
      </c>
      <c r="DC150">
        <v>3.286184</v>
      </c>
      <c r="DD150">
        <v>0.14058315789473699</v>
      </c>
      <c r="DE150">
        <v>1.58353514012162E-2</v>
      </c>
      <c r="DF150">
        <v>1</v>
      </c>
      <c r="DG150">
        <v>1</v>
      </c>
      <c r="DH150">
        <v>2</v>
      </c>
      <c r="DI150" t="s">
        <v>347</v>
      </c>
      <c r="DJ150">
        <v>3.11937</v>
      </c>
      <c r="DK150">
        <v>2.8012000000000001</v>
      </c>
      <c r="DL150">
        <v>0.182223</v>
      </c>
      <c r="DM150">
        <v>0.19364600000000001</v>
      </c>
      <c r="DN150">
        <v>8.7289000000000005E-2</v>
      </c>
      <c r="DO150">
        <v>7.4043899999999996E-2</v>
      </c>
      <c r="DP150">
        <v>22806</v>
      </c>
      <c r="DQ150">
        <v>20781.400000000001</v>
      </c>
      <c r="DR150">
        <v>26677.4</v>
      </c>
      <c r="DS150">
        <v>24111</v>
      </c>
      <c r="DT150">
        <v>33657.5</v>
      </c>
      <c r="DU150">
        <v>32522.1</v>
      </c>
      <c r="DV150">
        <v>40336.300000000003</v>
      </c>
      <c r="DW150">
        <v>38119.699999999997</v>
      </c>
      <c r="DX150">
        <v>2.0116499999999999</v>
      </c>
      <c r="DY150">
        <v>2.2631199999999998</v>
      </c>
      <c r="DZ150">
        <v>0.13747100000000001</v>
      </c>
      <c r="EA150">
        <v>0</v>
      </c>
      <c r="EB150">
        <v>22.481300000000001</v>
      </c>
      <c r="EC150">
        <v>999.9</v>
      </c>
      <c r="ED150">
        <v>65.016000000000005</v>
      </c>
      <c r="EE150">
        <v>22.084</v>
      </c>
      <c r="EF150">
        <v>16.9649</v>
      </c>
      <c r="EG150">
        <v>63.824800000000003</v>
      </c>
      <c r="EH150">
        <v>26.4864</v>
      </c>
      <c r="EI150">
        <v>1</v>
      </c>
      <c r="EJ150">
        <v>-0.40934199999999998</v>
      </c>
      <c r="EK150">
        <v>-3.1640799999999998</v>
      </c>
      <c r="EL150">
        <v>20.261199999999999</v>
      </c>
      <c r="EM150">
        <v>5.2617700000000003</v>
      </c>
      <c r="EN150">
        <v>12.007400000000001</v>
      </c>
      <c r="EO150">
        <v>4.9995500000000002</v>
      </c>
      <c r="EP150">
        <v>3.2867999999999999</v>
      </c>
      <c r="EQ150">
        <v>9999</v>
      </c>
      <c r="ER150">
        <v>9999</v>
      </c>
      <c r="ES150">
        <v>999.9</v>
      </c>
      <c r="ET150">
        <v>9999</v>
      </c>
      <c r="EU150">
        <v>1.8722399999999999</v>
      </c>
      <c r="EV150">
        <v>1.8731100000000001</v>
      </c>
      <c r="EW150">
        <v>1.86934</v>
      </c>
      <c r="EX150">
        <v>1.875</v>
      </c>
      <c r="EY150">
        <v>1.8753200000000001</v>
      </c>
      <c r="EZ150">
        <v>1.87378</v>
      </c>
      <c r="FA150">
        <v>1.8722799999999999</v>
      </c>
      <c r="FB150">
        <v>1.8714299999999999</v>
      </c>
      <c r="FC150">
        <v>5</v>
      </c>
      <c r="FD150">
        <v>0</v>
      </c>
      <c r="FE150">
        <v>0</v>
      </c>
      <c r="FF150">
        <v>0</v>
      </c>
      <c r="FG150" t="s">
        <v>348</v>
      </c>
      <c r="FH150" t="s">
        <v>349</v>
      </c>
      <c r="FI150" t="s">
        <v>350</v>
      </c>
      <c r="FJ150" t="s">
        <v>350</v>
      </c>
      <c r="FK150" t="s">
        <v>350</v>
      </c>
      <c r="FL150" t="s">
        <v>350</v>
      </c>
      <c r="FM150">
        <v>0</v>
      </c>
      <c r="FN150">
        <v>100</v>
      </c>
      <c r="FO150">
        <v>100</v>
      </c>
      <c r="FP150">
        <v>0.41</v>
      </c>
      <c r="FQ150">
        <v>5.9299999999999999E-2</v>
      </c>
      <c r="FR150">
        <v>0.34321388301456301</v>
      </c>
      <c r="FS150">
        <v>1.93526017593624E-3</v>
      </c>
      <c r="FT150">
        <v>-2.6352868309754201E-6</v>
      </c>
      <c r="FU150">
        <v>7.4988703689445403E-10</v>
      </c>
      <c r="FV150">
        <v>5.9295258707654903E-2</v>
      </c>
      <c r="FW150">
        <v>0</v>
      </c>
      <c r="FX150">
        <v>0</v>
      </c>
      <c r="FY150">
        <v>0</v>
      </c>
      <c r="FZ150">
        <v>1</v>
      </c>
      <c r="GA150">
        <v>1999</v>
      </c>
      <c r="GB150">
        <v>0</v>
      </c>
      <c r="GC150">
        <v>14</v>
      </c>
      <c r="GD150">
        <v>6.3</v>
      </c>
      <c r="GE150">
        <v>6.2</v>
      </c>
      <c r="GF150">
        <v>2.4047900000000002</v>
      </c>
      <c r="GG150">
        <v>2.4841299999999999</v>
      </c>
      <c r="GH150">
        <v>1.5979000000000001</v>
      </c>
      <c r="GI150">
        <v>2.35229</v>
      </c>
      <c r="GJ150">
        <v>1.64917</v>
      </c>
      <c r="GK150">
        <v>2.49146</v>
      </c>
      <c r="GL150">
        <v>25.614100000000001</v>
      </c>
      <c r="GM150">
        <v>14.280900000000001</v>
      </c>
      <c r="GN150">
        <v>19</v>
      </c>
      <c r="GO150">
        <v>451.98200000000003</v>
      </c>
      <c r="GP150">
        <v>638.64599999999996</v>
      </c>
      <c r="GQ150">
        <v>28.6313</v>
      </c>
      <c r="GR150">
        <v>22.008099999999999</v>
      </c>
      <c r="GS150">
        <v>30.0002</v>
      </c>
      <c r="GT150">
        <v>21.945699999999999</v>
      </c>
      <c r="GU150">
        <v>21.929500000000001</v>
      </c>
      <c r="GV150">
        <v>48.2864</v>
      </c>
      <c r="GW150">
        <v>30.1768</v>
      </c>
      <c r="GX150">
        <v>100</v>
      </c>
      <c r="GY150">
        <v>28.584599999999998</v>
      </c>
      <c r="GZ150">
        <v>1090.8499999999999</v>
      </c>
      <c r="HA150">
        <v>12.3079</v>
      </c>
      <c r="HB150">
        <v>101.30500000000001</v>
      </c>
      <c r="HC150">
        <v>101.288</v>
      </c>
    </row>
    <row r="151" spans="1:211" x14ac:dyDescent="0.2">
      <c r="A151">
        <v>135</v>
      </c>
      <c r="B151">
        <v>1736449973</v>
      </c>
      <c r="C151">
        <v>268</v>
      </c>
      <c r="D151" t="s">
        <v>617</v>
      </c>
      <c r="E151" t="s">
        <v>618</v>
      </c>
      <c r="F151">
        <v>2</v>
      </c>
      <c r="G151">
        <v>1736449971</v>
      </c>
      <c r="H151">
        <f t="shared" si="68"/>
        <v>2.7893940865417409E-3</v>
      </c>
      <c r="I151">
        <f t="shared" si="69"/>
        <v>2.789394086541741</v>
      </c>
      <c r="J151">
        <f t="shared" si="70"/>
        <v>38.976018687631608</v>
      </c>
      <c r="K151">
        <f t="shared" si="71"/>
        <v>984.63</v>
      </c>
      <c r="L151">
        <f t="shared" si="72"/>
        <v>593.93192844550731</v>
      </c>
      <c r="M151">
        <f t="shared" si="73"/>
        <v>60.762611298158795</v>
      </c>
      <c r="N151">
        <f t="shared" si="74"/>
        <v>100.733244159975</v>
      </c>
      <c r="O151">
        <f t="shared" si="75"/>
        <v>0.17253807007772323</v>
      </c>
      <c r="P151">
        <f t="shared" si="76"/>
        <v>3.5369252370297941</v>
      </c>
      <c r="Q151">
        <f t="shared" si="77"/>
        <v>0.1679948891284451</v>
      </c>
      <c r="R151">
        <f t="shared" si="78"/>
        <v>0.10539502838603407</v>
      </c>
      <c r="S151">
        <f t="shared" si="79"/>
        <v>190.440135</v>
      </c>
      <c r="T151">
        <f t="shared" si="80"/>
        <v>25.406394753258738</v>
      </c>
      <c r="U151">
        <f t="shared" si="81"/>
        <v>25.406394753258738</v>
      </c>
      <c r="V151">
        <f t="shared" si="82"/>
        <v>3.2575381001214625</v>
      </c>
      <c r="W151">
        <f t="shared" si="83"/>
        <v>50.075883879215823</v>
      </c>
      <c r="X151">
        <f t="shared" si="84"/>
        <v>1.5991708148622499</v>
      </c>
      <c r="Y151">
        <f t="shared" si="85"/>
        <v>3.1934949340474681</v>
      </c>
      <c r="Z151">
        <f t="shared" si="86"/>
        <v>1.6583672852592126</v>
      </c>
      <c r="AA151">
        <f t="shared" si="87"/>
        <v>-123.01227921649078</v>
      </c>
      <c r="AB151">
        <f t="shared" si="88"/>
        <v>-63.620286855959904</v>
      </c>
      <c r="AC151">
        <f t="shared" si="89"/>
        <v>-3.8139666458012611</v>
      </c>
      <c r="AD151">
        <f t="shared" si="90"/>
        <v>-6.3977182519465714E-3</v>
      </c>
      <c r="AE151">
        <f t="shared" si="91"/>
        <v>66.733790456306778</v>
      </c>
      <c r="AF151">
        <f t="shared" si="92"/>
        <v>2.7901402662522008</v>
      </c>
      <c r="AG151">
        <f t="shared" si="93"/>
        <v>38.976018687631608</v>
      </c>
      <c r="AH151">
        <v>1073.8595826293799</v>
      </c>
      <c r="AI151">
        <v>1003.5567030303</v>
      </c>
      <c r="AJ151">
        <v>3.2958529017955098</v>
      </c>
      <c r="AK151">
        <v>84.5062676990527</v>
      </c>
      <c r="AL151">
        <f t="shared" si="94"/>
        <v>2.789394086541741</v>
      </c>
      <c r="AM151">
        <v>12.3367228958098</v>
      </c>
      <c r="AN151">
        <v>15.631092307692301</v>
      </c>
      <c r="AO151">
        <v>-9.7893850394358199E-6</v>
      </c>
      <c r="AP151">
        <v>123.873733639405</v>
      </c>
      <c r="AQ151">
        <v>36</v>
      </c>
      <c r="AR151">
        <v>7</v>
      </c>
      <c r="AS151">
        <f t="shared" si="95"/>
        <v>1</v>
      </c>
      <c r="AT151">
        <f t="shared" si="96"/>
        <v>0</v>
      </c>
      <c r="AU151">
        <f t="shared" si="97"/>
        <v>54428.538492287305</v>
      </c>
      <c r="AV151">
        <f t="shared" si="98"/>
        <v>1200</v>
      </c>
      <c r="AW151">
        <f t="shared" si="99"/>
        <v>1011.600054</v>
      </c>
      <c r="AX151">
        <f t="shared" si="100"/>
        <v>0.84300004500000003</v>
      </c>
      <c r="AY151">
        <f t="shared" si="101"/>
        <v>0.15870011249999999</v>
      </c>
      <c r="AZ151">
        <v>6</v>
      </c>
      <c r="BA151">
        <v>0.5</v>
      </c>
      <c r="BB151" t="s">
        <v>345</v>
      </c>
      <c r="BC151">
        <v>2</v>
      </c>
      <c r="BD151" t="b">
        <v>1</v>
      </c>
      <c r="BE151">
        <v>1736449971</v>
      </c>
      <c r="BF151">
        <v>984.63</v>
      </c>
      <c r="BG151">
        <v>1067.99</v>
      </c>
      <c r="BH151">
        <v>15.6313</v>
      </c>
      <c r="BI151">
        <v>12.33615</v>
      </c>
      <c r="BJ151">
        <v>984.22050000000002</v>
      </c>
      <c r="BK151">
        <v>15.571999999999999</v>
      </c>
      <c r="BL151">
        <v>500.1035</v>
      </c>
      <c r="BM151">
        <v>102.2055</v>
      </c>
      <c r="BN151">
        <v>0.10018249999999999</v>
      </c>
      <c r="BO151">
        <v>25.072749999999999</v>
      </c>
      <c r="BP151">
        <v>24.740500000000001</v>
      </c>
      <c r="BQ151">
        <v>999.9</v>
      </c>
      <c r="BR151">
        <v>0</v>
      </c>
      <c r="BS151">
        <v>0</v>
      </c>
      <c r="BT151">
        <v>10006.85</v>
      </c>
      <c r="BU151">
        <v>386.07100000000003</v>
      </c>
      <c r="BV151">
        <v>127.843</v>
      </c>
      <c r="BW151">
        <v>-83.360349999999997</v>
      </c>
      <c r="BX151">
        <v>1000.2645</v>
      </c>
      <c r="BY151">
        <v>1081.33</v>
      </c>
      <c r="BZ151">
        <v>3.2951350000000001</v>
      </c>
      <c r="CA151">
        <v>1067.99</v>
      </c>
      <c r="CB151">
        <v>12.33615</v>
      </c>
      <c r="CC151">
        <v>1.5975999999999999</v>
      </c>
      <c r="CD151">
        <v>1.2608200000000001</v>
      </c>
      <c r="CE151">
        <v>13.935650000000001</v>
      </c>
      <c r="CF151">
        <v>10.33975</v>
      </c>
      <c r="CG151">
        <v>1200</v>
      </c>
      <c r="CH151">
        <v>0.89999850000000003</v>
      </c>
      <c r="CI151">
        <v>0.10000149999999999</v>
      </c>
      <c r="CJ151">
        <v>20</v>
      </c>
      <c r="CK151">
        <v>23455.8</v>
      </c>
      <c r="CL151">
        <v>1736449596</v>
      </c>
      <c r="CM151" t="s">
        <v>346</v>
      </c>
      <c r="CN151">
        <v>1736449594</v>
      </c>
      <c r="CO151">
        <v>1736449596</v>
      </c>
      <c r="CP151">
        <v>2</v>
      </c>
      <c r="CQ151">
        <v>0.52600000000000002</v>
      </c>
      <c r="CR151">
        <v>-1.4999999999999999E-2</v>
      </c>
      <c r="CS151">
        <v>0.63</v>
      </c>
      <c r="CT151">
        <v>3.9E-2</v>
      </c>
      <c r="CU151">
        <v>200</v>
      </c>
      <c r="CV151">
        <v>13</v>
      </c>
      <c r="CW151">
        <v>0.21</v>
      </c>
      <c r="CX151">
        <v>0.03</v>
      </c>
      <c r="CY151">
        <v>-83.006405000000001</v>
      </c>
      <c r="CZ151">
        <v>1.53552631578926</v>
      </c>
      <c r="DA151">
        <v>0.317413270792194</v>
      </c>
      <c r="DB151">
        <v>0</v>
      </c>
      <c r="DC151">
        <v>3.289787</v>
      </c>
      <c r="DD151">
        <v>0.108297744360902</v>
      </c>
      <c r="DE151">
        <v>1.36502315364978E-2</v>
      </c>
      <c r="DF151">
        <v>1</v>
      </c>
      <c r="DG151">
        <v>1</v>
      </c>
      <c r="DH151">
        <v>2</v>
      </c>
      <c r="DI151" t="s">
        <v>347</v>
      </c>
      <c r="DJ151">
        <v>3.1187999999999998</v>
      </c>
      <c r="DK151">
        <v>2.80145</v>
      </c>
      <c r="DL151">
        <v>0.183007</v>
      </c>
      <c r="DM151">
        <v>0.19450600000000001</v>
      </c>
      <c r="DN151">
        <v>8.7282600000000002E-2</v>
      </c>
      <c r="DO151">
        <v>7.4071200000000004E-2</v>
      </c>
      <c r="DP151">
        <v>22784.3</v>
      </c>
      <c r="DQ151">
        <v>20760.099999999999</v>
      </c>
      <c r="DR151">
        <v>26677.5</v>
      </c>
      <c r="DS151">
        <v>24111.9</v>
      </c>
      <c r="DT151">
        <v>33657.9</v>
      </c>
      <c r="DU151">
        <v>32521.7</v>
      </c>
      <c r="DV151">
        <v>40336.400000000001</v>
      </c>
      <c r="DW151">
        <v>38120.300000000003</v>
      </c>
      <c r="DX151">
        <v>2.01105</v>
      </c>
      <c r="DY151">
        <v>2.2634500000000002</v>
      </c>
      <c r="DZ151">
        <v>0.137188</v>
      </c>
      <c r="EA151">
        <v>0</v>
      </c>
      <c r="EB151">
        <v>22.484500000000001</v>
      </c>
      <c r="EC151">
        <v>999.9</v>
      </c>
      <c r="ED151">
        <v>65.016000000000005</v>
      </c>
      <c r="EE151">
        <v>22.084</v>
      </c>
      <c r="EF151">
        <v>16.9678</v>
      </c>
      <c r="EG151">
        <v>64.404799999999994</v>
      </c>
      <c r="EH151">
        <v>26.867000000000001</v>
      </c>
      <c r="EI151">
        <v>1</v>
      </c>
      <c r="EJ151">
        <v>-0.40934500000000001</v>
      </c>
      <c r="EK151">
        <v>-3.12229</v>
      </c>
      <c r="EL151">
        <v>20.262</v>
      </c>
      <c r="EM151">
        <v>5.2614700000000001</v>
      </c>
      <c r="EN151">
        <v>12.0059</v>
      </c>
      <c r="EO151">
        <v>4.9995500000000002</v>
      </c>
      <c r="EP151">
        <v>3.28668</v>
      </c>
      <c r="EQ151">
        <v>9999</v>
      </c>
      <c r="ER151">
        <v>9999</v>
      </c>
      <c r="ES151">
        <v>999.9</v>
      </c>
      <c r="ET151">
        <v>9999</v>
      </c>
      <c r="EU151">
        <v>1.8722300000000001</v>
      </c>
      <c r="EV151">
        <v>1.8731100000000001</v>
      </c>
      <c r="EW151">
        <v>1.8693299999999999</v>
      </c>
      <c r="EX151">
        <v>1.875</v>
      </c>
      <c r="EY151">
        <v>1.8753200000000001</v>
      </c>
      <c r="EZ151">
        <v>1.87378</v>
      </c>
      <c r="FA151">
        <v>1.8722799999999999</v>
      </c>
      <c r="FB151">
        <v>1.8714299999999999</v>
      </c>
      <c r="FC151">
        <v>5</v>
      </c>
      <c r="FD151">
        <v>0</v>
      </c>
      <c r="FE151">
        <v>0</v>
      </c>
      <c r="FF151">
        <v>0</v>
      </c>
      <c r="FG151" t="s">
        <v>348</v>
      </c>
      <c r="FH151" t="s">
        <v>349</v>
      </c>
      <c r="FI151" t="s">
        <v>350</v>
      </c>
      <c r="FJ151" t="s">
        <v>350</v>
      </c>
      <c r="FK151" t="s">
        <v>350</v>
      </c>
      <c r="FL151" t="s">
        <v>350</v>
      </c>
      <c r="FM151">
        <v>0</v>
      </c>
      <c r="FN151">
        <v>100</v>
      </c>
      <c r="FO151">
        <v>100</v>
      </c>
      <c r="FP151">
        <v>0.40300000000000002</v>
      </c>
      <c r="FQ151">
        <v>5.9200000000000003E-2</v>
      </c>
      <c r="FR151">
        <v>0.34321388301456301</v>
      </c>
      <c r="FS151">
        <v>1.93526017593624E-3</v>
      </c>
      <c r="FT151">
        <v>-2.6352868309754201E-6</v>
      </c>
      <c r="FU151">
        <v>7.4988703689445403E-10</v>
      </c>
      <c r="FV151">
        <v>5.9295258707654903E-2</v>
      </c>
      <c r="FW151">
        <v>0</v>
      </c>
      <c r="FX151">
        <v>0</v>
      </c>
      <c r="FY151">
        <v>0</v>
      </c>
      <c r="FZ151">
        <v>1</v>
      </c>
      <c r="GA151">
        <v>1999</v>
      </c>
      <c r="GB151">
        <v>0</v>
      </c>
      <c r="GC151">
        <v>14</v>
      </c>
      <c r="GD151">
        <v>6.3</v>
      </c>
      <c r="GE151">
        <v>6.3</v>
      </c>
      <c r="GF151">
        <v>2.4169900000000002</v>
      </c>
      <c r="GG151">
        <v>2.47803</v>
      </c>
      <c r="GH151">
        <v>1.5979000000000001</v>
      </c>
      <c r="GI151">
        <v>2.35229</v>
      </c>
      <c r="GJ151">
        <v>1.64917</v>
      </c>
      <c r="GK151">
        <v>2.4487299999999999</v>
      </c>
      <c r="GL151">
        <v>25.614100000000001</v>
      </c>
      <c r="GM151">
        <v>14.2721</v>
      </c>
      <c r="GN151">
        <v>19</v>
      </c>
      <c r="GO151">
        <v>451.64600000000002</v>
      </c>
      <c r="GP151">
        <v>638.91999999999996</v>
      </c>
      <c r="GQ151">
        <v>28.596399999999999</v>
      </c>
      <c r="GR151">
        <v>22.009</v>
      </c>
      <c r="GS151">
        <v>30.0002</v>
      </c>
      <c r="GT151">
        <v>21.9466</v>
      </c>
      <c r="GU151">
        <v>21.93</v>
      </c>
      <c r="GV151">
        <v>48.531599999999997</v>
      </c>
      <c r="GW151">
        <v>30.1768</v>
      </c>
      <c r="GX151">
        <v>100</v>
      </c>
      <c r="GY151">
        <v>28.584599999999998</v>
      </c>
      <c r="GZ151">
        <v>1097.79</v>
      </c>
      <c r="HA151">
        <v>12.3079</v>
      </c>
      <c r="HB151">
        <v>101.30500000000001</v>
      </c>
      <c r="HC151">
        <v>101.29</v>
      </c>
    </row>
    <row r="152" spans="1:211" x14ac:dyDescent="0.2">
      <c r="A152">
        <v>136</v>
      </c>
      <c r="B152">
        <v>1736449975</v>
      </c>
      <c r="C152">
        <v>270</v>
      </c>
      <c r="D152" t="s">
        <v>619</v>
      </c>
      <c r="E152" t="s">
        <v>620</v>
      </c>
      <c r="F152">
        <v>2</v>
      </c>
      <c r="G152">
        <v>1736449974</v>
      </c>
      <c r="H152">
        <f t="shared" si="68"/>
        <v>2.7877545611048639E-3</v>
      </c>
      <c r="I152">
        <f t="shared" si="69"/>
        <v>2.787754561104864</v>
      </c>
      <c r="J152">
        <f t="shared" si="70"/>
        <v>39.100867170169167</v>
      </c>
      <c r="K152">
        <f t="shared" si="71"/>
        <v>994.42200000000003</v>
      </c>
      <c r="L152">
        <f t="shared" si="72"/>
        <v>602.41418225792836</v>
      </c>
      <c r="M152">
        <f t="shared" si="73"/>
        <v>61.632171486621502</v>
      </c>
      <c r="N152">
        <f t="shared" si="74"/>
        <v>101.737955445126</v>
      </c>
      <c r="O152">
        <f t="shared" si="75"/>
        <v>0.1725854375953686</v>
      </c>
      <c r="P152">
        <f t="shared" si="76"/>
        <v>3.53654517314376</v>
      </c>
      <c r="Q152">
        <f t="shared" si="77"/>
        <v>0.16803932252939291</v>
      </c>
      <c r="R152">
        <f t="shared" si="78"/>
        <v>0.10542305274272404</v>
      </c>
      <c r="S152">
        <f t="shared" si="79"/>
        <v>190.43994571200002</v>
      </c>
      <c r="T152">
        <f t="shared" si="80"/>
        <v>25.3982370753229</v>
      </c>
      <c r="U152">
        <f t="shared" si="81"/>
        <v>25.3982370753229</v>
      </c>
      <c r="V152">
        <f t="shared" si="82"/>
        <v>3.2559589505887097</v>
      </c>
      <c r="W152">
        <f t="shared" si="83"/>
        <v>50.09419372753797</v>
      </c>
      <c r="X152">
        <f t="shared" si="84"/>
        <v>1.5989407017038</v>
      </c>
      <c r="Y152">
        <f t="shared" si="85"/>
        <v>3.191868323902824</v>
      </c>
      <c r="Z152">
        <f t="shared" si="86"/>
        <v>1.6570182488849097</v>
      </c>
      <c r="AA152">
        <f t="shared" si="87"/>
        <v>-122.9399761447245</v>
      </c>
      <c r="AB152">
        <f t="shared" si="88"/>
        <v>-63.688251470588312</v>
      </c>
      <c r="AC152">
        <f t="shared" si="89"/>
        <v>-3.8181305074011305</v>
      </c>
      <c r="AD152">
        <f t="shared" si="90"/>
        <v>-6.4124107139065245E-3</v>
      </c>
      <c r="AE152">
        <f t="shared" si="91"/>
        <v>67.397856565963039</v>
      </c>
      <c r="AF152">
        <f t="shared" si="92"/>
        <v>2.7859963952630076</v>
      </c>
      <c r="AG152">
        <f t="shared" si="93"/>
        <v>39.100867170169167</v>
      </c>
      <c r="AH152">
        <v>1080.88969599385</v>
      </c>
      <c r="AI152">
        <v>1010.23232727273</v>
      </c>
      <c r="AJ152">
        <v>3.3243656752977802</v>
      </c>
      <c r="AK152">
        <v>84.5062676990527</v>
      </c>
      <c r="AL152">
        <f t="shared" si="94"/>
        <v>2.787754561104864</v>
      </c>
      <c r="AM152">
        <v>12.3367020465449</v>
      </c>
      <c r="AN152">
        <v>15.629260139860101</v>
      </c>
      <c r="AO152">
        <v>-8.2085235825218295E-6</v>
      </c>
      <c r="AP152">
        <v>123.873733639405</v>
      </c>
      <c r="AQ152">
        <v>36</v>
      </c>
      <c r="AR152">
        <v>7</v>
      </c>
      <c r="AS152">
        <f t="shared" si="95"/>
        <v>1</v>
      </c>
      <c r="AT152">
        <f t="shared" si="96"/>
        <v>0</v>
      </c>
      <c r="AU152">
        <f t="shared" si="97"/>
        <v>54421.78094459424</v>
      </c>
      <c r="AV152">
        <f t="shared" si="98"/>
        <v>1200</v>
      </c>
      <c r="AW152">
        <f t="shared" si="99"/>
        <v>1011.5997912</v>
      </c>
      <c r="AX152">
        <f t="shared" si="100"/>
        <v>0.84299982600000001</v>
      </c>
      <c r="AY152">
        <f t="shared" si="101"/>
        <v>0.15869995476000001</v>
      </c>
      <c r="AZ152">
        <v>6</v>
      </c>
      <c r="BA152">
        <v>0.5</v>
      </c>
      <c r="BB152" t="s">
        <v>345</v>
      </c>
      <c r="BC152">
        <v>2</v>
      </c>
      <c r="BD152" t="b">
        <v>1</v>
      </c>
      <c r="BE152">
        <v>1736449974</v>
      </c>
      <c r="BF152">
        <v>994.42200000000003</v>
      </c>
      <c r="BG152">
        <v>1078.6099999999999</v>
      </c>
      <c r="BH152">
        <v>15.6286</v>
      </c>
      <c r="BI152">
        <v>12.338200000000001</v>
      </c>
      <c r="BJ152">
        <v>994.02200000000005</v>
      </c>
      <c r="BK152">
        <v>15.5693</v>
      </c>
      <c r="BL152">
        <v>500.08300000000003</v>
      </c>
      <c r="BM152">
        <v>102.208</v>
      </c>
      <c r="BN152">
        <v>0.100633</v>
      </c>
      <c r="BO152">
        <v>25.0642</v>
      </c>
      <c r="BP152">
        <v>24.736999999999998</v>
      </c>
      <c r="BQ152">
        <v>999.9</v>
      </c>
      <c r="BR152">
        <v>0</v>
      </c>
      <c r="BS152">
        <v>0</v>
      </c>
      <c r="BT152">
        <v>10005</v>
      </c>
      <c r="BU152">
        <v>386.06400000000002</v>
      </c>
      <c r="BV152">
        <v>127.753</v>
      </c>
      <c r="BW152">
        <v>-84.186300000000003</v>
      </c>
      <c r="BX152">
        <v>1010.21</v>
      </c>
      <c r="BY152">
        <v>1092.08</v>
      </c>
      <c r="BZ152">
        <v>3.2904800000000001</v>
      </c>
      <c r="CA152">
        <v>1078.6099999999999</v>
      </c>
      <c r="CB152">
        <v>12.338200000000001</v>
      </c>
      <c r="CC152">
        <v>1.59737</v>
      </c>
      <c r="CD152">
        <v>1.2610600000000001</v>
      </c>
      <c r="CE152">
        <v>13.9335</v>
      </c>
      <c r="CF152">
        <v>10.342599999999999</v>
      </c>
      <c r="CG152">
        <v>1200</v>
      </c>
      <c r="CH152">
        <v>0.9</v>
      </c>
      <c r="CI152">
        <v>9.99998E-2</v>
      </c>
      <c r="CJ152">
        <v>20</v>
      </c>
      <c r="CK152">
        <v>23455.9</v>
      </c>
      <c r="CL152">
        <v>1736449596</v>
      </c>
      <c r="CM152" t="s">
        <v>346</v>
      </c>
      <c r="CN152">
        <v>1736449594</v>
      </c>
      <c r="CO152">
        <v>1736449596</v>
      </c>
      <c r="CP152">
        <v>2</v>
      </c>
      <c r="CQ152">
        <v>0.52600000000000002</v>
      </c>
      <c r="CR152">
        <v>-1.4999999999999999E-2</v>
      </c>
      <c r="CS152">
        <v>0.63</v>
      </c>
      <c r="CT152">
        <v>3.9E-2</v>
      </c>
      <c r="CU152">
        <v>200</v>
      </c>
      <c r="CV152">
        <v>13</v>
      </c>
      <c r="CW152">
        <v>0.21</v>
      </c>
      <c r="CX152">
        <v>0.03</v>
      </c>
      <c r="CY152">
        <v>-83.099215000000001</v>
      </c>
      <c r="CZ152">
        <v>-4.6975939849647201E-2</v>
      </c>
      <c r="DA152">
        <v>0.42844319959009403</v>
      </c>
      <c r="DB152">
        <v>1</v>
      </c>
      <c r="DC152">
        <v>3.2927965000000001</v>
      </c>
      <c r="DD152">
        <v>5.9121654135333802E-2</v>
      </c>
      <c r="DE152">
        <v>1.0248617601901201E-2</v>
      </c>
      <c r="DF152">
        <v>1</v>
      </c>
      <c r="DG152">
        <v>2</v>
      </c>
      <c r="DH152">
        <v>2</v>
      </c>
      <c r="DI152" t="s">
        <v>621</v>
      </c>
      <c r="DJ152">
        <v>3.1192700000000002</v>
      </c>
      <c r="DK152">
        <v>2.8011699999999999</v>
      </c>
      <c r="DL152">
        <v>0.183785</v>
      </c>
      <c r="DM152">
        <v>0.19525100000000001</v>
      </c>
      <c r="DN152">
        <v>8.7278099999999997E-2</v>
      </c>
      <c r="DO152">
        <v>7.4068899999999993E-2</v>
      </c>
      <c r="DP152">
        <v>22762.799999999999</v>
      </c>
      <c r="DQ152">
        <v>20740.900000000001</v>
      </c>
      <c r="DR152">
        <v>26677.7</v>
      </c>
      <c r="DS152">
        <v>24111.9</v>
      </c>
      <c r="DT152">
        <v>33658.400000000001</v>
      </c>
      <c r="DU152">
        <v>32522</v>
      </c>
      <c r="DV152">
        <v>40336.800000000003</v>
      </c>
      <c r="DW152">
        <v>38120.400000000001</v>
      </c>
      <c r="DX152">
        <v>2.01288</v>
      </c>
      <c r="DY152">
        <v>2.26315</v>
      </c>
      <c r="DZ152">
        <v>0.13616700000000001</v>
      </c>
      <c r="EA152">
        <v>0</v>
      </c>
      <c r="EB152">
        <v>22.487500000000001</v>
      </c>
      <c r="EC152">
        <v>999.9</v>
      </c>
      <c r="ED152">
        <v>65.016000000000005</v>
      </c>
      <c r="EE152">
        <v>22.094000000000001</v>
      </c>
      <c r="EF152">
        <v>16.9772</v>
      </c>
      <c r="EG152">
        <v>64.534800000000004</v>
      </c>
      <c r="EH152">
        <v>26.522400000000001</v>
      </c>
      <c r="EI152">
        <v>1</v>
      </c>
      <c r="EJ152">
        <v>-0.40906500000000001</v>
      </c>
      <c r="EK152">
        <v>-3.1982699999999999</v>
      </c>
      <c r="EL152">
        <v>20.260100000000001</v>
      </c>
      <c r="EM152">
        <v>5.2604199999999999</v>
      </c>
      <c r="EN152">
        <v>12.0061</v>
      </c>
      <c r="EO152">
        <v>4.9993999999999996</v>
      </c>
      <c r="EP152">
        <v>3.2866499999999998</v>
      </c>
      <c r="EQ152">
        <v>9999</v>
      </c>
      <c r="ER152">
        <v>9999</v>
      </c>
      <c r="ES152">
        <v>999.9</v>
      </c>
      <c r="ET152">
        <v>9999</v>
      </c>
      <c r="EU152">
        <v>1.8722300000000001</v>
      </c>
      <c r="EV152">
        <v>1.8731100000000001</v>
      </c>
      <c r="EW152">
        <v>1.8693299999999999</v>
      </c>
      <c r="EX152">
        <v>1.875</v>
      </c>
      <c r="EY152">
        <v>1.8753200000000001</v>
      </c>
      <c r="EZ152">
        <v>1.87378</v>
      </c>
      <c r="FA152">
        <v>1.8722700000000001</v>
      </c>
      <c r="FB152">
        <v>1.8714299999999999</v>
      </c>
      <c r="FC152">
        <v>5</v>
      </c>
      <c r="FD152">
        <v>0</v>
      </c>
      <c r="FE152">
        <v>0</v>
      </c>
      <c r="FF152">
        <v>0</v>
      </c>
      <c r="FG152" t="s">
        <v>348</v>
      </c>
      <c r="FH152" t="s">
        <v>349</v>
      </c>
      <c r="FI152" t="s">
        <v>350</v>
      </c>
      <c r="FJ152" t="s">
        <v>350</v>
      </c>
      <c r="FK152" t="s">
        <v>350</v>
      </c>
      <c r="FL152" t="s">
        <v>350</v>
      </c>
      <c r="FM152">
        <v>0</v>
      </c>
      <c r="FN152">
        <v>100</v>
      </c>
      <c r="FO152">
        <v>100</v>
      </c>
      <c r="FP152">
        <v>0.39600000000000002</v>
      </c>
      <c r="FQ152">
        <v>5.9299999999999999E-2</v>
      </c>
      <c r="FR152">
        <v>0.34321388301456301</v>
      </c>
      <c r="FS152">
        <v>1.93526017593624E-3</v>
      </c>
      <c r="FT152">
        <v>-2.6352868309754201E-6</v>
      </c>
      <c r="FU152">
        <v>7.4988703689445403E-10</v>
      </c>
      <c r="FV152">
        <v>5.9295258707654903E-2</v>
      </c>
      <c r="FW152">
        <v>0</v>
      </c>
      <c r="FX152">
        <v>0</v>
      </c>
      <c r="FY152">
        <v>0</v>
      </c>
      <c r="FZ152">
        <v>1</v>
      </c>
      <c r="GA152">
        <v>1999</v>
      </c>
      <c r="GB152">
        <v>0</v>
      </c>
      <c r="GC152">
        <v>14</v>
      </c>
      <c r="GD152">
        <v>6.3</v>
      </c>
      <c r="GE152">
        <v>6.3</v>
      </c>
      <c r="GF152">
        <v>2.4279799999999998</v>
      </c>
      <c r="GG152">
        <v>2.4682599999999999</v>
      </c>
      <c r="GH152">
        <v>1.5979000000000001</v>
      </c>
      <c r="GI152">
        <v>2.35107</v>
      </c>
      <c r="GJ152">
        <v>1.64917</v>
      </c>
      <c r="GK152">
        <v>2.35229</v>
      </c>
      <c r="GL152">
        <v>25.634599999999999</v>
      </c>
      <c r="GM152">
        <v>14.263400000000001</v>
      </c>
      <c r="GN152">
        <v>19</v>
      </c>
      <c r="GO152">
        <v>452.71499999999997</v>
      </c>
      <c r="GP152">
        <v>638.68700000000001</v>
      </c>
      <c r="GQ152">
        <v>28.562999999999999</v>
      </c>
      <c r="GR152">
        <v>22.01</v>
      </c>
      <c r="GS152">
        <v>30.000299999999999</v>
      </c>
      <c r="GT152">
        <v>21.947099999999999</v>
      </c>
      <c r="GU152">
        <v>21.930900000000001</v>
      </c>
      <c r="GV152">
        <v>48.7791</v>
      </c>
      <c r="GW152">
        <v>30.1768</v>
      </c>
      <c r="GX152">
        <v>100</v>
      </c>
      <c r="GY152">
        <v>28.514399999999998</v>
      </c>
      <c r="GZ152">
        <v>1104.53</v>
      </c>
      <c r="HA152">
        <v>12.3079</v>
      </c>
      <c r="HB152">
        <v>101.306</v>
      </c>
      <c r="HC152">
        <v>101.291</v>
      </c>
    </row>
    <row r="153" spans="1:211" x14ac:dyDescent="0.2">
      <c r="A153">
        <v>137</v>
      </c>
      <c r="B153">
        <v>1736449977</v>
      </c>
      <c r="C153">
        <v>272</v>
      </c>
      <c r="D153" t="s">
        <v>622</v>
      </c>
      <c r="E153" t="s">
        <v>623</v>
      </c>
      <c r="F153">
        <v>2</v>
      </c>
      <c r="G153">
        <v>1736449975</v>
      </c>
      <c r="H153">
        <f t="shared" si="68"/>
        <v>2.787256190310615E-3</v>
      </c>
      <c r="I153">
        <f t="shared" si="69"/>
        <v>2.787256190310615</v>
      </c>
      <c r="J153">
        <f t="shared" si="70"/>
        <v>39.41198652932345</v>
      </c>
      <c r="K153">
        <f t="shared" si="71"/>
        <v>997.75099999999998</v>
      </c>
      <c r="L153">
        <f t="shared" si="72"/>
        <v>602.91037229617234</v>
      </c>
      <c r="M153">
        <f t="shared" si="73"/>
        <v>61.682000294244666</v>
      </c>
      <c r="N153">
        <f t="shared" si="74"/>
        <v>102.07699237483101</v>
      </c>
      <c r="O153">
        <f t="shared" si="75"/>
        <v>0.17266284269625859</v>
      </c>
      <c r="P153">
        <f t="shared" si="76"/>
        <v>3.5334012837502584</v>
      </c>
      <c r="Q153">
        <f t="shared" si="77"/>
        <v>0.16810877317423598</v>
      </c>
      <c r="R153">
        <f t="shared" si="78"/>
        <v>0.10546714361882159</v>
      </c>
      <c r="S153">
        <f t="shared" si="79"/>
        <v>190.440017856</v>
      </c>
      <c r="T153">
        <f t="shared" si="80"/>
        <v>25.392877797130524</v>
      </c>
      <c r="U153">
        <f t="shared" si="81"/>
        <v>25.392877797130524</v>
      </c>
      <c r="V153">
        <f t="shared" si="82"/>
        <v>3.2549218746210644</v>
      </c>
      <c r="W153">
        <f t="shared" si="83"/>
        <v>50.110120401956515</v>
      </c>
      <c r="X153">
        <f t="shared" si="84"/>
        <v>1.5989011000544504</v>
      </c>
      <c r="Y153">
        <f t="shared" si="85"/>
        <v>3.1907748120118713</v>
      </c>
      <c r="Z153">
        <f t="shared" si="86"/>
        <v>1.656020774566614</v>
      </c>
      <c r="AA153">
        <f t="shared" si="87"/>
        <v>-122.91799799269812</v>
      </c>
      <c r="AB153">
        <f t="shared" si="88"/>
        <v>-63.706064066471285</v>
      </c>
      <c r="AC153">
        <f t="shared" si="89"/>
        <v>-3.8223829751855956</v>
      </c>
      <c r="AD153">
        <f t="shared" si="90"/>
        <v>-6.427178355011165E-3</v>
      </c>
      <c r="AE153">
        <f t="shared" si="91"/>
        <v>67.34257666669194</v>
      </c>
      <c r="AF153">
        <f t="shared" si="92"/>
        <v>2.786339698790564</v>
      </c>
      <c r="AG153">
        <f t="shared" si="93"/>
        <v>39.41198652932345</v>
      </c>
      <c r="AH153">
        <v>1088.1707620239499</v>
      </c>
      <c r="AI153">
        <v>1016.96529090909</v>
      </c>
      <c r="AJ153">
        <v>3.3505037819829</v>
      </c>
      <c r="AK153">
        <v>84.5062676990527</v>
      </c>
      <c r="AL153">
        <f t="shared" si="94"/>
        <v>2.787256190310615</v>
      </c>
      <c r="AM153">
        <v>12.336466141792</v>
      </c>
      <c r="AN153">
        <v>15.6278664335664</v>
      </c>
      <c r="AO153">
        <v>-6.4743731533475704E-6</v>
      </c>
      <c r="AP153">
        <v>123.873733639405</v>
      </c>
      <c r="AQ153">
        <v>36</v>
      </c>
      <c r="AR153">
        <v>7</v>
      </c>
      <c r="AS153">
        <f t="shared" si="95"/>
        <v>1</v>
      </c>
      <c r="AT153">
        <f t="shared" si="96"/>
        <v>0</v>
      </c>
      <c r="AU153">
        <f t="shared" si="97"/>
        <v>54353.552405679213</v>
      </c>
      <c r="AV153">
        <f t="shared" si="98"/>
        <v>1200</v>
      </c>
      <c r="AW153">
        <f t="shared" si="99"/>
        <v>1011.5999135999999</v>
      </c>
      <c r="AX153">
        <f t="shared" si="100"/>
        <v>0.8429999279999999</v>
      </c>
      <c r="AY153">
        <f t="shared" si="101"/>
        <v>0.15870001487999999</v>
      </c>
      <c r="AZ153">
        <v>6</v>
      </c>
      <c r="BA153">
        <v>0.5</v>
      </c>
      <c r="BB153" t="s">
        <v>345</v>
      </c>
      <c r="BC153">
        <v>2</v>
      </c>
      <c r="BD153" t="b">
        <v>1</v>
      </c>
      <c r="BE153">
        <v>1736449975</v>
      </c>
      <c r="BF153">
        <v>997.75099999999998</v>
      </c>
      <c r="BG153">
        <v>1081.8699999999999</v>
      </c>
      <c r="BH153">
        <v>15.628450000000001</v>
      </c>
      <c r="BI153">
        <v>12.338200000000001</v>
      </c>
      <c r="BJ153">
        <v>997.351</v>
      </c>
      <c r="BK153">
        <v>15.56915</v>
      </c>
      <c r="BL153">
        <v>500.16750000000002</v>
      </c>
      <c r="BM153">
        <v>102.20650000000001</v>
      </c>
      <c r="BN153">
        <v>0.100581</v>
      </c>
      <c r="BO153">
        <v>25.058450000000001</v>
      </c>
      <c r="BP153">
        <v>24.72775</v>
      </c>
      <c r="BQ153">
        <v>999.9</v>
      </c>
      <c r="BR153">
        <v>0</v>
      </c>
      <c r="BS153">
        <v>0</v>
      </c>
      <c r="BT153">
        <v>9991.875</v>
      </c>
      <c r="BU153">
        <v>386.0675</v>
      </c>
      <c r="BV153">
        <v>127.693</v>
      </c>
      <c r="BW153">
        <v>-84.119649999999993</v>
      </c>
      <c r="BX153">
        <v>1013.59</v>
      </c>
      <c r="BY153">
        <v>1095.3800000000001</v>
      </c>
      <c r="BZ153">
        <v>3.2902749999999998</v>
      </c>
      <c r="CA153">
        <v>1081.8699999999999</v>
      </c>
      <c r="CB153">
        <v>12.338200000000001</v>
      </c>
      <c r="CC153">
        <v>1.5973299999999999</v>
      </c>
      <c r="CD153">
        <v>1.261045</v>
      </c>
      <c r="CE153">
        <v>13.9331</v>
      </c>
      <c r="CF153">
        <v>10.3424</v>
      </c>
      <c r="CG153">
        <v>1200</v>
      </c>
      <c r="CH153">
        <v>0.89999949999999995</v>
      </c>
      <c r="CI153">
        <v>0.1000004</v>
      </c>
      <c r="CJ153">
        <v>20</v>
      </c>
      <c r="CK153">
        <v>23455.85</v>
      </c>
      <c r="CL153">
        <v>1736449596</v>
      </c>
      <c r="CM153" t="s">
        <v>346</v>
      </c>
      <c r="CN153">
        <v>1736449594</v>
      </c>
      <c r="CO153">
        <v>1736449596</v>
      </c>
      <c r="CP153">
        <v>2</v>
      </c>
      <c r="CQ153">
        <v>0.52600000000000002</v>
      </c>
      <c r="CR153">
        <v>-1.4999999999999999E-2</v>
      </c>
      <c r="CS153">
        <v>0.63</v>
      </c>
      <c r="CT153">
        <v>3.9E-2</v>
      </c>
      <c r="CU153">
        <v>200</v>
      </c>
      <c r="CV153">
        <v>13</v>
      </c>
      <c r="CW153">
        <v>0.21</v>
      </c>
      <c r="CX153">
        <v>0.03</v>
      </c>
      <c r="CY153">
        <v>-83.199425000000005</v>
      </c>
      <c r="CZ153">
        <v>-1.78071428571417</v>
      </c>
      <c r="DA153">
        <v>0.52955738581856904</v>
      </c>
      <c r="DB153">
        <v>0</v>
      </c>
      <c r="DC153">
        <v>3.2950379999999999</v>
      </c>
      <c r="DD153">
        <v>5.7175939849636497E-3</v>
      </c>
      <c r="DE153">
        <v>6.2022863526283801E-3</v>
      </c>
      <c r="DF153">
        <v>1</v>
      </c>
      <c r="DG153">
        <v>1</v>
      </c>
      <c r="DH153">
        <v>2</v>
      </c>
      <c r="DI153" t="s">
        <v>347</v>
      </c>
      <c r="DJ153">
        <v>3.1198000000000001</v>
      </c>
      <c r="DK153">
        <v>2.8006899999999999</v>
      </c>
      <c r="DL153">
        <v>0.184561</v>
      </c>
      <c r="DM153">
        <v>0.19600799999999999</v>
      </c>
      <c r="DN153">
        <v>8.7271000000000001E-2</v>
      </c>
      <c r="DO153">
        <v>7.4070800000000006E-2</v>
      </c>
      <c r="DP153">
        <v>22741.200000000001</v>
      </c>
      <c r="DQ153">
        <v>20721.3</v>
      </c>
      <c r="DR153">
        <v>26677.599999999999</v>
      </c>
      <c r="DS153">
        <v>24111.7</v>
      </c>
      <c r="DT153">
        <v>33658.9</v>
      </c>
      <c r="DU153">
        <v>32521.7</v>
      </c>
      <c r="DV153">
        <v>40336.9</v>
      </c>
      <c r="DW153">
        <v>38120.1</v>
      </c>
      <c r="DX153">
        <v>2.0134500000000002</v>
      </c>
      <c r="DY153">
        <v>2.2627299999999999</v>
      </c>
      <c r="DZ153">
        <v>0.135072</v>
      </c>
      <c r="EA153">
        <v>0</v>
      </c>
      <c r="EB153">
        <v>22.489599999999999</v>
      </c>
      <c r="EC153">
        <v>999.9</v>
      </c>
      <c r="ED153">
        <v>65.040999999999997</v>
      </c>
      <c r="EE153">
        <v>22.084</v>
      </c>
      <c r="EF153">
        <v>16.9727</v>
      </c>
      <c r="EG153">
        <v>64.484800000000007</v>
      </c>
      <c r="EH153">
        <v>26.209900000000001</v>
      </c>
      <c r="EI153">
        <v>1</v>
      </c>
      <c r="EJ153">
        <v>-0.40888200000000002</v>
      </c>
      <c r="EK153">
        <v>-3.1501899999999998</v>
      </c>
      <c r="EL153">
        <v>20.261299999999999</v>
      </c>
      <c r="EM153">
        <v>5.2602700000000002</v>
      </c>
      <c r="EN153">
        <v>12.006500000000001</v>
      </c>
      <c r="EO153">
        <v>4.9995000000000003</v>
      </c>
      <c r="EP153">
        <v>3.2867500000000001</v>
      </c>
      <c r="EQ153">
        <v>9999</v>
      </c>
      <c r="ER153">
        <v>9999</v>
      </c>
      <c r="ES153">
        <v>999.9</v>
      </c>
      <c r="ET153">
        <v>9999</v>
      </c>
      <c r="EU153">
        <v>1.87225</v>
      </c>
      <c r="EV153">
        <v>1.8731199999999999</v>
      </c>
      <c r="EW153">
        <v>1.8693299999999999</v>
      </c>
      <c r="EX153">
        <v>1.875</v>
      </c>
      <c r="EY153">
        <v>1.87534</v>
      </c>
      <c r="EZ153">
        <v>1.87378</v>
      </c>
      <c r="FA153">
        <v>1.87229</v>
      </c>
      <c r="FB153">
        <v>1.8714500000000001</v>
      </c>
      <c r="FC153">
        <v>5</v>
      </c>
      <c r="FD153">
        <v>0</v>
      </c>
      <c r="FE153">
        <v>0</v>
      </c>
      <c r="FF153">
        <v>0</v>
      </c>
      <c r="FG153" t="s">
        <v>348</v>
      </c>
      <c r="FH153" t="s">
        <v>349</v>
      </c>
      <c r="FI153" t="s">
        <v>350</v>
      </c>
      <c r="FJ153" t="s">
        <v>350</v>
      </c>
      <c r="FK153" t="s">
        <v>350</v>
      </c>
      <c r="FL153" t="s">
        <v>350</v>
      </c>
      <c r="FM153">
        <v>0</v>
      </c>
      <c r="FN153">
        <v>100</v>
      </c>
      <c r="FO153">
        <v>100</v>
      </c>
      <c r="FP153">
        <v>0.39</v>
      </c>
      <c r="FQ153">
        <v>5.9299999999999999E-2</v>
      </c>
      <c r="FR153">
        <v>0.34321388301456301</v>
      </c>
      <c r="FS153">
        <v>1.93526017593624E-3</v>
      </c>
      <c r="FT153">
        <v>-2.6352868309754201E-6</v>
      </c>
      <c r="FU153">
        <v>7.4988703689445403E-10</v>
      </c>
      <c r="FV153">
        <v>5.9295258707654903E-2</v>
      </c>
      <c r="FW153">
        <v>0</v>
      </c>
      <c r="FX153">
        <v>0</v>
      </c>
      <c r="FY153">
        <v>0</v>
      </c>
      <c r="FZ153">
        <v>1</v>
      </c>
      <c r="GA153">
        <v>1999</v>
      </c>
      <c r="GB153">
        <v>0</v>
      </c>
      <c r="GC153">
        <v>14</v>
      </c>
      <c r="GD153">
        <v>6.4</v>
      </c>
      <c r="GE153">
        <v>6.3</v>
      </c>
      <c r="GF153">
        <v>2.4401899999999999</v>
      </c>
      <c r="GG153">
        <v>2.47803</v>
      </c>
      <c r="GH153">
        <v>1.5979000000000001</v>
      </c>
      <c r="GI153">
        <v>2.35229</v>
      </c>
      <c r="GJ153">
        <v>1.64917</v>
      </c>
      <c r="GK153">
        <v>2.34253</v>
      </c>
      <c r="GL153">
        <v>25.634599999999999</v>
      </c>
      <c r="GM153">
        <v>14.263400000000001</v>
      </c>
      <c r="GN153">
        <v>19</v>
      </c>
      <c r="GO153">
        <v>453.05099999999999</v>
      </c>
      <c r="GP153">
        <v>638.34699999999998</v>
      </c>
      <c r="GQ153">
        <v>28.537800000000001</v>
      </c>
      <c r="GR153">
        <v>22.010899999999999</v>
      </c>
      <c r="GS153">
        <v>30.000299999999999</v>
      </c>
      <c r="GT153">
        <v>21.948</v>
      </c>
      <c r="GU153">
        <v>21.9315</v>
      </c>
      <c r="GV153">
        <v>49.017200000000003</v>
      </c>
      <c r="GW153">
        <v>30.1768</v>
      </c>
      <c r="GX153">
        <v>100</v>
      </c>
      <c r="GY153">
        <v>28.514399999999998</v>
      </c>
      <c r="GZ153">
        <v>1111.33</v>
      </c>
      <c r="HA153">
        <v>12.3079</v>
      </c>
      <c r="HB153">
        <v>101.306</v>
      </c>
      <c r="HC153">
        <v>101.29</v>
      </c>
    </row>
    <row r="154" spans="1:211" x14ac:dyDescent="0.2">
      <c r="A154">
        <v>138</v>
      </c>
      <c r="B154">
        <v>1736449979</v>
      </c>
      <c r="C154">
        <v>274</v>
      </c>
      <c r="D154" t="s">
        <v>624</v>
      </c>
      <c r="E154" t="s">
        <v>625</v>
      </c>
      <c r="F154">
        <v>2</v>
      </c>
      <c r="G154">
        <v>1736449978</v>
      </c>
      <c r="H154">
        <f t="shared" si="68"/>
        <v>2.7862491951806995E-3</v>
      </c>
      <c r="I154">
        <f t="shared" si="69"/>
        <v>2.7862491951806994</v>
      </c>
      <c r="J154">
        <f t="shared" si="70"/>
        <v>39.397533397194415</v>
      </c>
      <c r="K154">
        <f t="shared" si="71"/>
        <v>1007.78</v>
      </c>
      <c r="L154">
        <f t="shared" si="72"/>
        <v>613.52776262252655</v>
      </c>
      <c r="M154">
        <f t="shared" si="73"/>
        <v>62.764597513794769</v>
      </c>
      <c r="N154">
        <f t="shared" si="74"/>
        <v>103.09705597033999</v>
      </c>
      <c r="O154">
        <f t="shared" si="75"/>
        <v>0.17298959281006546</v>
      </c>
      <c r="P154">
        <f t="shared" si="76"/>
        <v>3.5283824501951839</v>
      </c>
      <c r="Q154">
        <f t="shared" si="77"/>
        <v>0.16841219960329656</v>
      </c>
      <c r="R154">
        <f t="shared" si="78"/>
        <v>0.10565879701447232</v>
      </c>
      <c r="S154">
        <f t="shared" si="79"/>
        <v>190.43832156076201</v>
      </c>
      <c r="T154">
        <f t="shared" si="80"/>
        <v>25.372992327266569</v>
      </c>
      <c r="U154">
        <f t="shared" si="81"/>
        <v>25.372992327266569</v>
      </c>
      <c r="V154">
        <f t="shared" si="82"/>
        <v>3.2510763514230927</v>
      </c>
      <c r="W154">
        <f t="shared" si="83"/>
        <v>50.165251610896519</v>
      </c>
      <c r="X154">
        <f t="shared" si="84"/>
        <v>1.5987010383922</v>
      </c>
      <c r="Y154">
        <f t="shared" si="85"/>
        <v>3.1868693708394398</v>
      </c>
      <c r="Z154">
        <f t="shared" si="86"/>
        <v>1.6523753130308927</v>
      </c>
      <c r="AA154">
        <f t="shared" si="87"/>
        <v>-122.87358950746885</v>
      </c>
      <c r="AB154">
        <f t="shared" si="88"/>
        <v>-63.741984500979264</v>
      </c>
      <c r="AC154">
        <f t="shared" si="89"/>
        <v>-3.8291994186700884</v>
      </c>
      <c r="AD154">
        <f t="shared" si="90"/>
        <v>-6.4518663562083134E-3</v>
      </c>
      <c r="AE154">
        <f t="shared" si="91"/>
        <v>67.281356450011572</v>
      </c>
      <c r="AF154">
        <f t="shared" si="92"/>
        <v>2.7829969007670465</v>
      </c>
      <c r="AG154">
        <f t="shared" si="93"/>
        <v>39.397533397194415</v>
      </c>
      <c r="AH154">
        <v>1095.2032626154701</v>
      </c>
      <c r="AI154">
        <v>1023.77781212121</v>
      </c>
      <c r="AJ154">
        <v>3.3839329350776</v>
      </c>
      <c r="AK154">
        <v>84.5062676990527</v>
      </c>
      <c r="AL154">
        <f t="shared" si="94"/>
        <v>2.7862491951806994</v>
      </c>
      <c r="AM154">
        <v>12.3368272912659</v>
      </c>
      <c r="AN154">
        <v>15.627236363636399</v>
      </c>
      <c r="AO154">
        <v>-6.6424193324489998E-6</v>
      </c>
      <c r="AP154">
        <v>123.873733639405</v>
      </c>
      <c r="AQ154">
        <v>36</v>
      </c>
      <c r="AR154">
        <v>7</v>
      </c>
      <c r="AS154">
        <f t="shared" si="95"/>
        <v>1</v>
      </c>
      <c r="AT154">
        <f t="shared" si="96"/>
        <v>0</v>
      </c>
      <c r="AU154">
        <f t="shared" si="97"/>
        <v>54246.709391447024</v>
      </c>
      <c r="AV154">
        <f t="shared" si="98"/>
        <v>1199.99</v>
      </c>
      <c r="AW154">
        <f t="shared" si="99"/>
        <v>1011.5905980080998</v>
      </c>
      <c r="AX154">
        <f t="shared" si="100"/>
        <v>0.8429991899999999</v>
      </c>
      <c r="AY154">
        <f t="shared" si="101"/>
        <v>0.1586999238</v>
      </c>
      <c r="AZ154">
        <v>6</v>
      </c>
      <c r="BA154">
        <v>0.5</v>
      </c>
      <c r="BB154" t="s">
        <v>345</v>
      </c>
      <c r="BC154">
        <v>2</v>
      </c>
      <c r="BD154" t="b">
        <v>1</v>
      </c>
      <c r="BE154">
        <v>1736449978</v>
      </c>
      <c r="BF154">
        <v>1007.78</v>
      </c>
      <c r="BG154">
        <v>1091.8599999999999</v>
      </c>
      <c r="BH154">
        <v>15.6274</v>
      </c>
      <c r="BI154">
        <v>12.3409</v>
      </c>
      <c r="BJ154">
        <v>1007.39</v>
      </c>
      <c r="BK154">
        <v>15.568099999999999</v>
      </c>
      <c r="BL154">
        <v>500.13799999999998</v>
      </c>
      <c r="BM154">
        <v>102.20099999999999</v>
      </c>
      <c r="BN154">
        <v>0.10015300000000001</v>
      </c>
      <c r="BO154">
        <v>25.0379</v>
      </c>
      <c r="BP154">
        <v>24.702300000000001</v>
      </c>
      <c r="BQ154">
        <v>999.9</v>
      </c>
      <c r="BR154">
        <v>0</v>
      </c>
      <c r="BS154">
        <v>0</v>
      </c>
      <c r="BT154">
        <v>9971.25</v>
      </c>
      <c r="BU154">
        <v>386.06599999999997</v>
      </c>
      <c r="BV154">
        <v>127.61</v>
      </c>
      <c r="BW154">
        <v>-84.085099999999997</v>
      </c>
      <c r="BX154">
        <v>1023.78</v>
      </c>
      <c r="BY154">
        <v>1105.51</v>
      </c>
      <c r="BZ154">
        <v>3.2864900000000001</v>
      </c>
      <c r="CA154">
        <v>1091.8599999999999</v>
      </c>
      <c r="CB154">
        <v>12.3409</v>
      </c>
      <c r="CC154">
        <v>1.59714</v>
      </c>
      <c r="CD154">
        <v>1.26125</v>
      </c>
      <c r="CE154">
        <v>13.9312</v>
      </c>
      <c r="CF154">
        <v>10.344900000000001</v>
      </c>
      <c r="CG154">
        <v>1199.99</v>
      </c>
      <c r="CH154">
        <v>0.89999799999999996</v>
      </c>
      <c r="CI154">
        <v>0.10000100000000001</v>
      </c>
      <c r="CJ154">
        <v>20</v>
      </c>
      <c r="CK154">
        <v>23455.599999999999</v>
      </c>
      <c r="CL154">
        <v>1736449596</v>
      </c>
      <c r="CM154" t="s">
        <v>346</v>
      </c>
      <c r="CN154">
        <v>1736449594</v>
      </c>
      <c r="CO154">
        <v>1736449596</v>
      </c>
      <c r="CP154">
        <v>2</v>
      </c>
      <c r="CQ154">
        <v>0.52600000000000002</v>
      </c>
      <c r="CR154">
        <v>-1.4999999999999999E-2</v>
      </c>
      <c r="CS154">
        <v>0.63</v>
      </c>
      <c r="CT154">
        <v>3.9E-2</v>
      </c>
      <c r="CU154">
        <v>200</v>
      </c>
      <c r="CV154">
        <v>13</v>
      </c>
      <c r="CW154">
        <v>0.21</v>
      </c>
      <c r="CX154">
        <v>0.03</v>
      </c>
      <c r="CY154">
        <v>-83.296234999999996</v>
      </c>
      <c r="CZ154">
        <v>-3.1895774436090001</v>
      </c>
      <c r="DA154">
        <v>0.59648042907961096</v>
      </c>
      <c r="DB154">
        <v>0</v>
      </c>
      <c r="DC154">
        <v>3.2957535</v>
      </c>
      <c r="DD154">
        <v>-2.9909323308275101E-2</v>
      </c>
      <c r="DE154">
        <v>4.8335848756383797E-3</v>
      </c>
      <c r="DF154">
        <v>1</v>
      </c>
      <c r="DG154">
        <v>1</v>
      </c>
      <c r="DH154">
        <v>2</v>
      </c>
      <c r="DI154" t="s">
        <v>347</v>
      </c>
      <c r="DJ154">
        <v>3.1191900000000001</v>
      </c>
      <c r="DK154">
        <v>2.80063</v>
      </c>
      <c r="DL154">
        <v>0.18534</v>
      </c>
      <c r="DM154">
        <v>0.19675599999999999</v>
      </c>
      <c r="DN154">
        <v>8.7265099999999998E-2</v>
      </c>
      <c r="DO154">
        <v>7.4074100000000004E-2</v>
      </c>
      <c r="DP154">
        <v>22719.200000000001</v>
      </c>
      <c r="DQ154">
        <v>20701.7</v>
      </c>
      <c r="DR154">
        <v>26677.3</v>
      </c>
      <c r="DS154">
        <v>24111.3</v>
      </c>
      <c r="DT154">
        <v>33658.9</v>
      </c>
      <c r="DU154">
        <v>32521.4</v>
      </c>
      <c r="DV154">
        <v>40336.6</v>
      </c>
      <c r="DW154">
        <v>38119.800000000003</v>
      </c>
      <c r="DX154">
        <v>2.0122499999999999</v>
      </c>
      <c r="DY154">
        <v>2.2633000000000001</v>
      </c>
      <c r="DZ154">
        <v>0.134163</v>
      </c>
      <c r="EA154">
        <v>0</v>
      </c>
      <c r="EB154">
        <v>22.491199999999999</v>
      </c>
      <c r="EC154">
        <v>999.9</v>
      </c>
      <c r="ED154">
        <v>65.040999999999997</v>
      </c>
      <c r="EE154">
        <v>22.084</v>
      </c>
      <c r="EF154">
        <v>16.9726</v>
      </c>
      <c r="EG154">
        <v>64.524799999999999</v>
      </c>
      <c r="EH154">
        <v>26.446300000000001</v>
      </c>
      <c r="EI154">
        <v>1</v>
      </c>
      <c r="EJ154">
        <v>-0.40903200000000001</v>
      </c>
      <c r="EK154">
        <v>-3.2096499999999999</v>
      </c>
      <c r="EL154">
        <v>20.259799999999998</v>
      </c>
      <c r="EM154">
        <v>5.2604199999999999</v>
      </c>
      <c r="EN154">
        <v>12.005599999999999</v>
      </c>
      <c r="EO154">
        <v>4.9995500000000002</v>
      </c>
      <c r="EP154">
        <v>3.2867999999999999</v>
      </c>
      <c r="EQ154">
        <v>9999</v>
      </c>
      <c r="ER154">
        <v>9999</v>
      </c>
      <c r="ES154">
        <v>999.9</v>
      </c>
      <c r="ET154">
        <v>9999</v>
      </c>
      <c r="EU154">
        <v>1.8722300000000001</v>
      </c>
      <c r="EV154">
        <v>1.8731199999999999</v>
      </c>
      <c r="EW154">
        <v>1.8693299999999999</v>
      </c>
      <c r="EX154">
        <v>1.875</v>
      </c>
      <c r="EY154">
        <v>1.8753500000000001</v>
      </c>
      <c r="EZ154">
        <v>1.87378</v>
      </c>
      <c r="FA154">
        <v>1.8723099999999999</v>
      </c>
      <c r="FB154">
        <v>1.8714299999999999</v>
      </c>
      <c r="FC154">
        <v>5</v>
      </c>
      <c r="FD154">
        <v>0</v>
      </c>
      <c r="FE154">
        <v>0</v>
      </c>
      <c r="FF154">
        <v>0</v>
      </c>
      <c r="FG154" t="s">
        <v>348</v>
      </c>
      <c r="FH154" t="s">
        <v>349</v>
      </c>
      <c r="FI154" t="s">
        <v>350</v>
      </c>
      <c r="FJ154" t="s">
        <v>350</v>
      </c>
      <c r="FK154" t="s">
        <v>350</v>
      </c>
      <c r="FL154" t="s">
        <v>350</v>
      </c>
      <c r="FM154">
        <v>0</v>
      </c>
      <c r="FN154">
        <v>100</v>
      </c>
      <c r="FO154">
        <v>100</v>
      </c>
      <c r="FP154">
        <v>0.38</v>
      </c>
      <c r="FQ154">
        <v>5.9299999999999999E-2</v>
      </c>
      <c r="FR154">
        <v>0.34321388301456301</v>
      </c>
      <c r="FS154">
        <v>1.93526017593624E-3</v>
      </c>
      <c r="FT154">
        <v>-2.6352868309754201E-6</v>
      </c>
      <c r="FU154">
        <v>7.4988703689445403E-10</v>
      </c>
      <c r="FV154">
        <v>5.9295258707654903E-2</v>
      </c>
      <c r="FW154">
        <v>0</v>
      </c>
      <c r="FX154">
        <v>0</v>
      </c>
      <c r="FY154">
        <v>0</v>
      </c>
      <c r="FZ154">
        <v>1</v>
      </c>
      <c r="GA154">
        <v>1999</v>
      </c>
      <c r="GB154">
        <v>0</v>
      </c>
      <c r="GC154">
        <v>14</v>
      </c>
      <c r="GD154">
        <v>6.4</v>
      </c>
      <c r="GE154">
        <v>6.4</v>
      </c>
      <c r="GF154">
        <v>2.4536099999999998</v>
      </c>
      <c r="GG154">
        <v>2.47437</v>
      </c>
      <c r="GH154">
        <v>1.5979000000000001</v>
      </c>
      <c r="GI154">
        <v>2.35229</v>
      </c>
      <c r="GJ154">
        <v>1.64917</v>
      </c>
      <c r="GK154">
        <v>2.4890099999999999</v>
      </c>
      <c r="GL154">
        <v>25.634599999999999</v>
      </c>
      <c r="GM154">
        <v>14.2721</v>
      </c>
      <c r="GN154">
        <v>19</v>
      </c>
      <c r="GO154">
        <v>452.35599999999999</v>
      </c>
      <c r="GP154">
        <v>638.822</v>
      </c>
      <c r="GQ154">
        <v>28.505700000000001</v>
      </c>
      <c r="GR154">
        <v>22.011800000000001</v>
      </c>
      <c r="GS154">
        <v>30.0001</v>
      </c>
      <c r="GT154">
        <v>21.948599999999999</v>
      </c>
      <c r="GU154">
        <v>21.931799999999999</v>
      </c>
      <c r="GV154">
        <v>49.269799999999996</v>
      </c>
      <c r="GW154">
        <v>30.1768</v>
      </c>
      <c r="GX154">
        <v>100</v>
      </c>
      <c r="GY154">
        <v>28.4694</v>
      </c>
      <c r="GZ154">
        <v>1118.1199999999999</v>
      </c>
      <c r="HA154">
        <v>12.3079</v>
      </c>
      <c r="HB154">
        <v>101.30500000000001</v>
      </c>
      <c r="HC154">
        <v>101.289</v>
      </c>
    </row>
    <row r="155" spans="1:211" x14ac:dyDescent="0.2">
      <c r="A155">
        <v>139</v>
      </c>
      <c r="B155">
        <v>1736449981</v>
      </c>
      <c r="C155">
        <v>276</v>
      </c>
      <c r="D155" t="s">
        <v>626</v>
      </c>
      <c r="E155" t="s">
        <v>627</v>
      </c>
      <c r="F155">
        <v>2</v>
      </c>
      <c r="G155">
        <v>1736449979</v>
      </c>
      <c r="H155">
        <f t="shared" si="68"/>
        <v>2.7836331842967608E-3</v>
      </c>
      <c r="I155">
        <f t="shared" si="69"/>
        <v>2.783633184296761</v>
      </c>
      <c r="J155">
        <f t="shared" si="70"/>
        <v>39.341808079322114</v>
      </c>
      <c r="K155">
        <f t="shared" si="71"/>
        <v>1011.08</v>
      </c>
      <c r="L155">
        <f t="shared" si="72"/>
        <v>617.24708638360255</v>
      </c>
      <c r="M155">
        <f t="shared" si="73"/>
        <v>63.145331417074566</v>
      </c>
      <c r="N155">
        <f t="shared" si="74"/>
        <v>103.43504748355799</v>
      </c>
      <c r="O155">
        <f t="shared" si="75"/>
        <v>0.17296797432802208</v>
      </c>
      <c r="P155">
        <f t="shared" si="76"/>
        <v>3.5332854374895275</v>
      </c>
      <c r="Q155">
        <f t="shared" si="77"/>
        <v>0.1683978784137235</v>
      </c>
      <c r="R155">
        <f t="shared" si="78"/>
        <v>0.10564922152779427</v>
      </c>
      <c r="S155">
        <f t="shared" si="79"/>
        <v>190.43920578000299</v>
      </c>
      <c r="T155">
        <f t="shared" si="80"/>
        <v>25.365580845258755</v>
      </c>
      <c r="U155">
        <f t="shared" si="81"/>
        <v>25.365580845258755</v>
      </c>
      <c r="V155">
        <f t="shared" si="82"/>
        <v>3.2496441083182379</v>
      </c>
      <c r="W155">
        <f t="shared" si="83"/>
        <v>50.186579268564593</v>
      </c>
      <c r="X155">
        <f t="shared" si="84"/>
        <v>1.5986611497341325</v>
      </c>
      <c r="Y155">
        <f t="shared" si="85"/>
        <v>3.185435574676609</v>
      </c>
      <c r="Z155">
        <f t="shared" si="86"/>
        <v>1.6509829585841054</v>
      </c>
      <c r="AA155">
        <f t="shared" si="87"/>
        <v>-122.75822342748715</v>
      </c>
      <c r="AB155">
        <f t="shared" si="88"/>
        <v>-63.856945211293741</v>
      </c>
      <c r="AC155">
        <f t="shared" si="89"/>
        <v>-3.830494017704785</v>
      </c>
      <c r="AD155">
        <f t="shared" si="90"/>
        <v>-6.4568764826802294E-3</v>
      </c>
      <c r="AE155">
        <f t="shared" si="91"/>
        <v>67.306419827411645</v>
      </c>
      <c r="AF155">
        <f t="shared" si="92"/>
        <v>2.7824719706534702</v>
      </c>
      <c r="AG155">
        <f t="shared" si="93"/>
        <v>39.341808079322114</v>
      </c>
      <c r="AH155">
        <v>1101.8882013331199</v>
      </c>
      <c r="AI155">
        <v>1030.51860606061</v>
      </c>
      <c r="AJ155">
        <v>3.38376004759975</v>
      </c>
      <c r="AK155">
        <v>84.5062676990527</v>
      </c>
      <c r="AL155">
        <f t="shared" si="94"/>
        <v>2.783633184296761</v>
      </c>
      <c r="AM155">
        <v>12.3388058032694</v>
      </c>
      <c r="AN155">
        <v>15.6266923076923</v>
      </c>
      <c r="AO155">
        <v>-6.27701344025521E-6</v>
      </c>
      <c r="AP155">
        <v>123.873733639405</v>
      </c>
      <c r="AQ155">
        <v>36</v>
      </c>
      <c r="AR155">
        <v>7</v>
      </c>
      <c r="AS155">
        <f t="shared" si="95"/>
        <v>1</v>
      </c>
      <c r="AT155">
        <f t="shared" si="96"/>
        <v>0</v>
      </c>
      <c r="AU155">
        <f t="shared" si="97"/>
        <v>54356.017911038994</v>
      </c>
      <c r="AV155">
        <f t="shared" si="98"/>
        <v>1199.9949999999999</v>
      </c>
      <c r="AW155">
        <f t="shared" si="99"/>
        <v>1011.5953170019499</v>
      </c>
      <c r="AX155">
        <f t="shared" si="100"/>
        <v>0.84299961000000001</v>
      </c>
      <c r="AY155">
        <f t="shared" si="101"/>
        <v>0.15869999940000001</v>
      </c>
      <c r="AZ155">
        <v>6</v>
      </c>
      <c r="BA155">
        <v>0.5</v>
      </c>
      <c r="BB155" t="s">
        <v>345</v>
      </c>
      <c r="BC155">
        <v>2</v>
      </c>
      <c r="BD155" t="b">
        <v>1</v>
      </c>
      <c r="BE155">
        <v>1736449979</v>
      </c>
      <c r="BF155">
        <v>1011.08</v>
      </c>
      <c r="BG155">
        <v>1095.2149999999999</v>
      </c>
      <c r="BH155">
        <v>15.626950000000001</v>
      </c>
      <c r="BI155">
        <v>12.3405</v>
      </c>
      <c r="BJ155">
        <v>1010.6950000000001</v>
      </c>
      <c r="BK155">
        <v>15.56765</v>
      </c>
      <c r="BL155">
        <v>500.05149999999998</v>
      </c>
      <c r="BM155">
        <v>102.2015</v>
      </c>
      <c r="BN155">
        <v>0.10004635000000001</v>
      </c>
      <c r="BO155">
        <v>25.030349999999999</v>
      </c>
      <c r="BP155">
        <v>24.697700000000001</v>
      </c>
      <c r="BQ155">
        <v>999.9</v>
      </c>
      <c r="BR155">
        <v>0</v>
      </c>
      <c r="BS155">
        <v>0</v>
      </c>
      <c r="BT155">
        <v>9991.875</v>
      </c>
      <c r="BU155">
        <v>386.05500000000001</v>
      </c>
      <c r="BV155">
        <v>127.6315</v>
      </c>
      <c r="BW155">
        <v>-84.138000000000005</v>
      </c>
      <c r="BX155">
        <v>1027.1300000000001</v>
      </c>
      <c r="BY155">
        <v>1108.9000000000001</v>
      </c>
      <c r="BZ155">
        <v>3.2864399999999998</v>
      </c>
      <c r="CA155">
        <v>1095.2149999999999</v>
      </c>
      <c r="CB155">
        <v>12.3405</v>
      </c>
      <c r="CC155">
        <v>1.5971</v>
      </c>
      <c r="CD155">
        <v>1.26122</v>
      </c>
      <c r="CE155">
        <v>13.93085</v>
      </c>
      <c r="CF155">
        <v>10.3445</v>
      </c>
      <c r="CG155">
        <v>1199.9949999999999</v>
      </c>
      <c r="CH155">
        <v>0.89999850000000003</v>
      </c>
      <c r="CI155">
        <v>0.10000100000000001</v>
      </c>
      <c r="CJ155">
        <v>20</v>
      </c>
      <c r="CK155">
        <v>23455.7</v>
      </c>
      <c r="CL155">
        <v>1736449596</v>
      </c>
      <c r="CM155" t="s">
        <v>346</v>
      </c>
      <c r="CN155">
        <v>1736449594</v>
      </c>
      <c r="CO155">
        <v>1736449596</v>
      </c>
      <c r="CP155">
        <v>2</v>
      </c>
      <c r="CQ155">
        <v>0.52600000000000002</v>
      </c>
      <c r="CR155">
        <v>-1.4999999999999999E-2</v>
      </c>
      <c r="CS155">
        <v>0.63</v>
      </c>
      <c r="CT155">
        <v>3.9E-2</v>
      </c>
      <c r="CU155">
        <v>200</v>
      </c>
      <c r="CV155">
        <v>13</v>
      </c>
      <c r="CW155">
        <v>0.21</v>
      </c>
      <c r="CX155">
        <v>0.03</v>
      </c>
      <c r="CY155">
        <v>-83.379665000000003</v>
      </c>
      <c r="CZ155">
        <v>-4.5584255639098403</v>
      </c>
      <c r="DA155">
        <v>0.64709168923344795</v>
      </c>
      <c r="DB155">
        <v>0</v>
      </c>
      <c r="DC155">
        <v>3.2950819999999998</v>
      </c>
      <c r="DD155">
        <v>-5.05254135338358E-2</v>
      </c>
      <c r="DE155">
        <v>5.5288394803973103E-3</v>
      </c>
      <c r="DF155">
        <v>1</v>
      </c>
      <c r="DG155">
        <v>1</v>
      </c>
      <c r="DH155">
        <v>2</v>
      </c>
      <c r="DI155" t="s">
        <v>347</v>
      </c>
      <c r="DJ155">
        <v>3.1190600000000002</v>
      </c>
      <c r="DK155">
        <v>2.8005200000000001</v>
      </c>
      <c r="DL155">
        <v>0.186114</v>
      </c>
      <c r="DM155">
        <v>0.19750200000000001</v>
      </c>
      <c r="DN155">
        <v>8.7261000000000005E-2</v>
      </c>
      <c r="DO155">
        <v>7.4073899999999998E-2</v>
      </c>
      <c r="DP155">
        <v>22697.599999999999</v>
      </c>
      <c r="DQ155">
        <v>20682.2</v>
      </c>
      <c r="DR155">
        <v>26677.3</v>
      </c>
      <c r="DS155">
        <v>24110.9</v>
      </c>
      <c r="DT155">
        <v>33658.9</v>
      </c>
      <c r="DU155">
        <v>32521.1</v>
      </c>
      <c r="DV155">
        <v>40336.400000000001</v>
      </c>
      <c r="DW155">
        <v>38119.300000000003</v>
      </c>
      <c r="DX155">
        <v>2.0127299999999999</v>
      </c>
      <c r="DY155">
        <v>2.26315</v>
      </c>
      <c r="DZ155">
        <v>0.13353699999999999</v>
      </c>
      <c r="EA155">
        <v>0</v>
      </c>
      <c r="EB155">
        <v>22.492599999999999</v>
      </c>
      <c r="EC155">
        <v>999.9</v>
      </c>
      <c r="ED155">
        <v>65.040999999999997</v>
      </c>
      <c r="EE155">
        <v>22.084</v>
      </c>
      <c r="EF155">
        <v>16.974399999999999</v>
      </c>
      <c r="EG155">
        <v>64.0548</v>
      </c>
      <c r="EH155">
        <v>26.698699999999999</v>
      </c>
      <c r="EI155">
        <v>1</v>
      </c>
      <c r="EJ155">
        <v>-0.40883599999999998</v>
      </c>
      <c r="EK155">
        <v>-3.22668</v>
      </c>
      <c r="EL155">
        <v>20.2593</v>
      </c>
      <c r="EM155">
        <v>5.2605700000000004</v>
      </c>
      <c r="EN155">
        <v>12.0053</v>
      </c>
      <c r="EO155">
        <v>4.9995500000000002</v>
      </c>
      <c r="EP155">
        <v>3.2867999999999999</v>
      </c>
      <c r="EQ155">
        <v>9999</v>
      </c>
      <c r="ER155">
        <v>9999</v>
      </c>
      <c r="ES155">
        <v>999.9</v>
      </c>
      <c r="ET155">
        <v>9999</v>
      </c>
      <c r="EU155">
        <v>1.8722300000000001</v>
      </c>
      <c r="EV155">
        <v>1.8731199999999999</v>
      </c>
      <c r="EW155">
        <v>1.86934</v>
      </c>
      <c r="EX155">
        <v>1.875</v>
      </c>
      <c r="EY155">
        <v>1.8753299999999999</v>
      </c>
      <c r="EZ155">
        <v>1.87378</v>
      </c>
      <c r="FA155">
        <v>1.8723099999999999</v>
      </c>
      <c r="FB155">
        <v>1.8714</v>
      </c>
      <c r="FC155">
        <v>5</v>
      </c>
      <c r="FD155">
        <v>0</v>
      </c>
      <c r="FE155">
        <v>0</v>
      </c>
      <c r="FF155">
        <v>0</v>
      </c>
      <c r="FG155" t="s">
        <v>348</v>
      </c>
      <c r="FH155" t="s">
        <v>349</v>
      </c>
      <c r="FI155" t="s">
        <v>350</v>
      </c>
      <c r="FJ155" t="s">
        <v>350</v>
      </c>
      <c r="FK155" t="s">
        <v>350</v>
      </c>
      <c r="FL155" t="s">
        <v>350</v>
      </c>
      <c r="FM155">
        <v>0</v>
      </c>
      <c r="FN155">
        <v>100</v>
      </c>
      <c r="FO155">
        <v>100</v>
      </c>
      <c r="FP155">
        <v>0.37</v>
      </c>
      <c r="FQ155">
        <v>5.9299999999999999E-2</v>
      </c>
      <c r="FR155">
        <v>0.34321388301456301</v>
      </c>
      <c r="FS155">
        <v>1.93526017593624E-3</v>
      </c>
      <c r="FT155">
        <v>-2.6352868309754201E-6</v>
      </c>
      <c r="FU155">
        <v>7.4988703689445403E-10</v>
      </c>
      <c r="FV155">
        <v>5.9295258707654903E-2</v>
      </c>
      <c r="FW155">
        <v>0</v>
      </c>
      <c r="FX155">
        <v>0</v>
      </c>
      <c r="FY155">
        <v>0</v>
      </c>
      <c r="FZ155">
        <v>1</v>
      </c>
      <c r="GA155">
        <v>1999</v>
      </c>
      <c r="GB155">
        <v>0</v>
      </c>
      <c r="GC155">
        <v>14</v>
      </c>
      <c r="GD155">
        <v>6.5</v>
      </c>
      <c r="GE155">
        <v>6.4</v>
      </c>
      <c r="GF155">
        <v>2.4658199999999999</v>
      </c>
      <c r="GG155">
        <v>2.4890099999999999</v>
      </c>
      <c r="GH155">
        <v>1.5979000000000001</v>
      </c>
      <c r="GI155">
        <v>2.35229</v>
      </c>
      <c r="GJ155">
        <v>1.64917</v>
      </c>
      <c r="GK155">
        <v>2.4719199999999999</v>
      </c>
      <c r="GL155">
        <v>25.634599999999999</v>
      </c>
      <c r="GM155">
        <v>14.2721</v>
      </c>
      <c r="GN155">
        <v>19</v>
      </c>
      <c r="GO155">
        <v>452.64</v>
      </c>
      <c r="GP155">
        <v>638.71</v>
      </c>
      <c r="GQ155">
        <v>28.483599999999999</v>
      </c>
      <c r="GR155">
        <v>22.012699999999999</v>
      </c>
      <c r="GS155">
        <v>30.000299999999999</v>
      </c>
      <c r="GT155">
        <v>21.949400000000001</v>
      </c>
      <c r="GU155">
        <v>21.932700000000001</v>
      </c>
      <c r="GV155">
        <v>49.519100000000002</v>
      </c>
      <c r="GW155">
        <v>30.1768</v>
      </c>
      <c r="GX155">
        <v>100</v>
      </c>
      <c r="GY155">
        <v>28.4694</v>
      </c>
      <c r="GZ155">
        <v>1124.9000000000001</v>
      </c>
      <c r="HA155">
        <v>12.3079</v>
      </c>
      <c r="HB155">
        <v>101.30500000000001</v>
      </c>
      <c r="HC155">
        <v>101.28700000000001</v>
      </c>
    </row>
    <row r="156" spans="1:211" x14ac:dyDescent="0.2">
      <c r="A156">
        <v>140</v>
      </c>
      <c r="B156">
        <v>1736449983</v>
      </c>
      <c r="C156">
        <v>278</v>
      </c>
      <c r="D156" t="s">
        <v>628</v>
      </c>
      <c r="E156" t="s">
        <v>629</v>
      </c>
      <c r="F156">
        <v>2</v>
      </c>
      <c r="G156">
        <v>1736449982</v>
      </c>
      <c r="H156">
        <f t="shared" si="68"/>
        <v>2.7806097522886574E-3</v>
      </c>
      <c r="I156">
        <f t="shared" si="69"/>
        <v>2.7806097522886573</v>
      </c>
      <c r="J156">
        <f t="shared" si="70"/>
        <v>39.564001849967575</v>
      </c>
      <c r="K156">
        <f t="shared" si="71"/>
        <v>1020.96</v>
      </c>
      <c r="L156">
        <f t="shared" si="72"/>
        <v>625.41422830741044</v>
      </c>
      <c r="M156">
        <f t="shared" si="73"/>
        <v>63.981386181375143</v>
      </c>
      <c r="N156">
        <f t="shared" si="74"/>
        <v>104.44667402678401</v>
      </c>
      <c r="O156">
        <f t="shared" si="75"/>
        <v>0.17321583038176286</v>
      </c>
      <c r="P156">
        <f t="shared" si="76"/>
        <v>3.5532460200741713</v>
      </c>
      <c r="Q156">
        <f t="shared" si="77"/>
        <v>0.16865783021028022</v>
      </c>
      <c r="R156">
        <f t="shared" si="78"/>
        <v>0.10581067214660819</v>
      </c>
      <c r="S156">
        <f t="shared" si="79"/>
        <v>190.44176700149998</v>
      </c>
      <c r="T156">
        <f t="shared" si="80"/>
        <v>25.342127257694521</v>
      </c>
      <c r="U156">
        <f t="shared" si="81"/>
        <v>25.342127257694521</v>
      </c>
      <c r="V156">
        <f t="shared" si="82"/>
        <v>3.2451154159825579</v>
      </c>
      <c r="W156">
        <f t="shared" si="83"/>
        <v>50.245713623827413</v>
      </c>
      <c r="X156">
        <f t="shared" si="84"/>
        <v>1.5984138591757602</v>
      </c>
      <c r="Y156">
        <f t="shared" si="85"/>
        <v>3.18119446196454</v>
      </c>
      <c r="Z156">
        <f t="shared" si="86"/>
        <v>1.6467015568067978</v>
      </c>
      <c r="AA156">
        <f t="shared" si="87"/>
        <v>-122.6248900759298</v>
      </c>
      <c r="AB156">
        <f t="shared" si="88"/>
        <v>-64.006286025796427</v>
      </c>
      <c r="AC156">
        <f t="shared" si="89"/>
        <v>-3.8170043563632707</v>
      </c>
      <c r="AD156">
        <f t="shared" si="90"/>
        <v>-6.4134565895130891E-3</v>
      </c>
      <c r="AE156">
        <f t="shared" si="91"/>
        <v>67.524174799078096</v>
      </c>
      <c r="AF156">
        <f t="shared" si="92"/>
        <v>2.7783469162245247</v>
      </c>
      <c r="AG156">
        <f t="shared" si="93"/>
        <v>39.564001849967575</v>
      </c>
      <c r="AH156">
        <v>1108.62825901101</v>
      </c>
      <c r="AI156">
        <v>1037.1741818181799</v>
      </c>
      <c r="AJ156">
        <v>3.3549105731542901</v>
      </c>
      <c r="AK156">
        <v>84.5062676990527</v>
      </c>
      <c r="AL156">
        <f t="shared" si="94"/>
        <v>2.7806097522886573</v>
      </c>
      <c r="AM156">
        <v>12.3398180393255</v>
      </c>
      <c r="AN156">
        <v>15.6247545454545</v>
      </c>
      <c r="AO156">
        <v>-6.3128556709058099E-6</v>
      </c>
      <c r="AP156">
        <v>123.873733639405</v>
      </c>
      <c r="AQ156">
        <v>36</v>
      </c>
      <c r="AR156">
        <v>7</v>
      </c>
      <c r="AS156">
        <f t="shared" si="95"/>
        <v>1</v>
      </c>
      <c r="AT156">
        <f t="shared" si="96"/>
        <v>0</v>
      </c>
      <c r="AU156">
        <f t="shared" si="97"/>
        <v>54800.460820126624</v>
      </c>
      <c r="AV156">
        <f t="shared" si="98"/>
        <v>1200.01</v>
      </c>
      <c r="AW156">
        <f t="shared" si="99"/>
        <v>1011.6085020005997</v>
      </c>
      <c r="AX156">
        <f t="shared" si="100"/>
        <v>0.84300005999999983</v>
      </c>
      <c r="AY156">
        <f t="shared" si="101"/>
        <v>0.15870014999999998</v>
      </c>
      <c r="AZ156">
        <v>6</v>
      </c>
      <c r="BA156">
        <v>0.5</v>
      </c>
      <c r="BB156" t="s">
        <v>345</v>
      </c>
      <c r="BC156">
        <v>2</v>
      </c>
      <c r="BD156" t="b">
        <v>1</v>
      </c>
      <c r="BE156">
        <v>1736449982</v>
      </c>
      <c r="BF156">
        <v>1020.96</v>
      </c>
      <c r="BG156">
        <v>1105.4000000000001</v>
      </c>
      <c r="BH156">
        <v>15.6244</v>
      </c>
      <c r="BI156">
        <v>12.3422</v>
      </c>
      <c r="BJ156">
        <v>1020.59</v>
      </c>
      <c r="BK156">
        <v>15.565099999999999</v>
      </c>
      <c r="BL156">
        <v>499.95800000000003</v>
      </c>
      <c r="BM156">
        <v>102.203</v>
      </c>
      <c r="BN156">
        <v>9.9415400000000001E-2</v>
      </c>
      <c r="BO156">
        <v>25.007999999999999</v>
      </c>
      <c r="BP156">
        <v>24.6799</v>
      </c>
      <c r="BQ156">
        <v>999.9</v>
      </c>
      <c r="BR156">
        <v>0</v>
      </c>
      <c r="BS156">
        <v>0</v>
      </c>
      <c r="BT156">
        <v>10076.200000000001</v>
      </c>
      <c r="BU156">
        <v>386.00900000000001</v>
      </c>
      <c r="BV156">
        <v>127.65</v>
      </c>
      <c r="BW156">
        <v>-84.439899999999994</v>
      </c>
      <c r="BX156">
        <v>1037.1600000000001</v>
      </c>
      <c r="BY156">
        <v>1119.21</v>
      </c>
      <c r="BZ156">
        <v>3.2822200000000001</v>
      </c>
      <c r="CA156">
        <v>1105.4000000000001</v>
      </c>
      <c r="CB156">
        <v>12.3422</v>
      </c>
      <c r="CC156">
        <v>1.5968599999999999</v>
      </c>
      <c r="CD156">
        <v>1.2614099999999999</v>
      </c>
      <c r="CE156">
        <v>13.928599999999999</v>
      </c>
      <c r="CF156">
        <v>10.3467</v>
      </c>
      <c r="CG156">
        <v>1200.01</v>
      </c>
      <c r="CH156">
        <v>0.89999799999999996</v>
      </c>
      <c r="CI156">
        <v>0.10000199999999999</v>
      </c>
      <c r="CJ156">
        <v>20</v>
      </c>
      <c r="CK156">
        <v>23456</v>
      </c>
      <c r="CL156">
        <v>1736449596</v>
      </c>
      <c r="CM156" t="s">
        <v>346</v>
      </c>
      <c r="CN156">
        <v>1736449594</v>
      </c>
      <c r="CO156">
        <v>1736449596</v>
      </c>
      <c r="CP156">
        <v>2</v>
      </c>
      <c r="CQ156">
        <v>0.52600000000000002</v>
      </c>
      <c r="CR156">
        <v>-1.4999999999999999E-2</v>
      </c>
      <c r="CS156">
        <v>0.63</v>
      </c>
      <c r="CT156">
        <v>3.9E-2</v>
      </c>
      <c r="CU156">
        <v>200</v>
      </c>
      <c r="CV156">
        <v>13</v>
      </c>
      <c r="CW156">
        <v>0.21</v>
      </c>
      <c r="CX156">
        <v>0.03</v>
      </c>
      <c r="CY156">
        <v>-83.446569999999994</v>
      </c>
      <c r="CZ156">
        <v>-6.1662766917292204</v>
      </c>
      <c r="DA156">
        <v>0.69150369565172798</v>
      </c>
      <c r="DB156">
        <v>0</v>
      </c>
      <c r="DC156">
        <v>3.2937530000000002</v>
      </c>
      <c r="DD156">
        <v>-5.7701052631575898E-2</v>
      </c>
      <c r="DE156">
        <v>5.9608037209758604E-3</v>
      </c>
      <c r="DF156">
        <v>1</v>
      </c>
      <c r="DG156">
        <v>1</v>
      </c>
      <c r="DH156">
        <v>2</v>
      </c>
      <c r="DI156" t="s">
        <v>347</v>
      </c>
      <c r="DJ156">
        <v>3.1191599999999999</v>
      </c>
      <c r="DK156">
        <v>2.8004500000000001</v>
      </c>
      <c r="DL156">
        <v>0.18687799999999999</v>
      </c>
      <c r="DM156">
        <v>0.19828000000000001</v>
      </c>
      <c r="DN156">
        <v>8.7248300000000001E-2</v>
      </c>
      <c r="DO156">
        <v>7.4093800000000001E-2</v>
      </c>
      <c r="DP156">
        <v>22676.2</v>
      </c>
      <c r="DQ156">
        <v>20662.3</v>
      </c>
      <c r="DR156">
        <v>26677.1</v>
      </c>
      <c r="DS156">
        <v>24111</v>
      </c>
      <c r="DT156">
        <v>33659.4</v>
      </c>
      <c r="DU156">
        <v>32520.6</v>
      </c>
      <c r="DV156">
        <v>40336.300000000003</v>
      </c>
      <c r="DW156">
        <v>38119.5</v>
      </c>
      <c r="DX156">
        <v>2.0122499999999999</v>
      </c>
      <c r="DY156">
        <v>2.2629999999999999</v>
      </c>
      <c r="DZ156">
        <v>0.132248</v>
      </c>
      <c r="EA156">
        <v>0</v>
      </c>
      <c r="EB156">
        <v>22.493600000000001</v>
      </c>
      <c r="EC156">
        <v>999.9</v>
      </c>
      <c r="ED156">
        <v>65.040999999999997</v>
      </c>
      <c r="EE156">
        <v>22.084</v>
      </c>
      <c r="EF156">
        <v>16.973800000000001</v>
      </c>
      <c r="EG156">
        <v>64.544799999999995</v>
      </c>
      <c r="EH156">
        <v>26.442299999999999</v>
      </c>
      <c r="EI156">
        <v>1</v>
      </c>
      <c r="EJ156">
        <v>-0.408661</v>
      </c>
      <c r="EK156">
        <v>-3.2181299999999999</v>
      </c>
      <c r="EL156">
        <v>20.259699999999999</v>
      </c>
      <c r="EM156">
        <v>5.2601199999999997</v>
      </c>
      <c r="EN156">
        <v>12.005599999999999</v>
      </c>
      <c r="EO156">
        <v>4.9993499999999997</v>
      </c>
      <c r="EP156">
        <v>3.2867299999999999</v>
      </c>
      <c r="EQ156">
        <v>9999</v>
      </c>
      <c r="ER156">
        <v>9999</v>
      </c>
      <c r="ES156">
        <v>999.9</v>
      </c>
      <c r="ET156">
        <v>9999</v>
      </c>
      <c r="EU156">
        <v>1.8722399999999999</v>
      </c>
      <c r="EV156">
        <v>1.8731100000000001</v>
      </c>
      <c r="EW156">
        <v>1.8693299999999999</v>
      </c>
      <c r="EX156">
        <v>1.875</v>
      </c>
      <c r="EY156">
        <v>1.8753200000000001</v>
      </c>
      <c r="EZ156">
        <v>1.87378</v>
      </c>
      <c r="FA156">
        <v>1.87229</v>
      </c>
      <c r="FB156">
        <v>1.8714</v>
      </c>
      <c r="FC156">
        <v>5</v>
      </c>
      <c r="FD156">
        <v>0</v>
      </c>
      <c r="FE156">
        <v>0</v>
      </c>
      <c r="FF156">
        <v>0</v>
      </c>
      <c r="FG156" t="s">
        <v>348</v>
      </c>
      <c r="FH156" t="s">
        <v>349</v>
      </c>
      <c r="FI156" t="s">
        <v>350</v>
      </c>
      <c r="FJ156" t="s">
        <v>350</v>
      </c>
      <c r="FK156" t="s">
        <v>350</v>
      </c>
      <c r="FL156" t="s">
        <v>350</v>
      </c>
      <c r="FM156">
        <v>0</v>
      </c>
      <c r="FN156">
        <v>100</v>
      </c>
      <c r="FO156">
        <v>100</v>
      </c>
      <c r="FP156">
        <v>0.37</v>
      </c>
      <c r="FQ156">
        <v>5.9299999999999999E-2</v>
      </c>
      <c r="FR156">
        <v>0.34321388301456301</v>
      </c>
      <c r="FS156">
        <v>1.93526017593624E-3</v>
      </c>
      <c r="FT156">
        <v>-2.6352868309754201E-6</v>
      </c>
      <c r="FU156">
        <v>7.4988703689445403E-10</v>
      </c>
      <c r="FV156">
        <v>5.9295258707654903E-2</v>
      </c>
      <c r="FW156">
        <v>0</v>
      </c>
      <c r="FX156">
        <v>0</v>
      </c>
      <c r="FY156">
        <v>0</v>
      </c>
      <c r="FZ156">
        <v>1</v>
      </c>
      <c r="GA156">
        <v>1999</v>
      </c>
      <c r="GB156">
        <v>0</v>
      </c>
      <c r="GC156">
        <v>14</v>
      </c>
      <c r="GD156">
        <v>6.5</v>
      </c>
      <c r="GE156">
        <v>6.5</v>
      </c>
      <c r="GF156">
        <v>2.47803</v>
      </c>
      <c r="GG156">
        <v>2.47559</v>
      </c>
      <c r="GH156">
        <v>1.5979000000000001</v>
      </c>
      <c r="GI156">
        <v>2.35229</v>
      </c>
      <c r="GJ156">
        <v>1.64917</v>
      </c>
      <c r="GK156">
        <v>2.33643</v>
      </c>
      <c r="GL156">
        <v>25.634599999999999</v>
      </c>
      <c r="GM156">
        <v>14.2546</v>
      </c>
      <c r="GN156">
        <v>19</v>
      </c>
      <c r="GO156">
        <v>452.37200000000001</v>
      </c>
      <c r="GP156">
        <v>638.59500000000003</v>
      </c>
      <c r="GQ156">
        <v>28.465399999999999</v>
      </c>
      <c r="GR156">
        <v>22.0137</v>
      </c>
      <c r="GS156">
        <v>30.000399999999999</v>
      </c>
      <c r="GT156">
        <v>21.950299999999999</v>
      </c>
      <c r="GU156">
        <v>21.933399999999999</v>
      </c>
      <c r="GV156">
        <v>49.756900000000002</v>
      </c>
      <c r="GW156">
        <v>30.1768</v>
      </c>
      <c r="GX156">
        <v>100</v>
      </c>
      <c r="GY156">
        <v>28.4694</v>
      </c>
      <c r="GZ156">
        <v>1131.6600000000001</v>
      </c>
      <c r="HA156">
        <v>12.3079</v>
      </c>
      <c r="HB156">
        <v>101.304</v>
      </c>
      <c r="HC156">
        <v>101.288</v>
      </c>
    </row>
    <row r="157" spans="1:211" x14ac:dyDescent="0.2">
      <c r="A157">
        <v>141</v>
      </c>
      <c r="B157">
        <v>1736449985</v>
      </c>
      <c r="C157">
        <v>280</v>
      </c>
      <c r="D157" t="s">
        <v>630</v>
      </c>
      <c r="E157" t="s">
        <v>631</v>
      </c>
      <c r="F157">
        <v>2</v>
      </c>
      <c r="G157">
        <v>1736449983</v>
      </c>
      <c r="H157">
        <f t="shared" si="68"/>
        <v>2.7771615321728654E-3</v>
      </c>
      <c r="I157">
        <f t="shared" si="69"/>
        <v>2.7771615321728653</v>
      </c>
      <c r="J157">
        <f t="shared" si="70"/>
        <v>39.692610716156963</v>
      </c>
      <c r="K157">
        <f t="shared" si="71"/>
        <v>1024.2850000000001</v>
      </c>
      <c r="L157">
        <f t="shared" si="72"/>
        <v>627.13504789199078</v>
      </c>
      <c r="M157">
        <f t="shared" si="73"/>
        <v>64.156687747518887</v>
      </c>
      <c r="N157">
        <f t="shared" si="74"/>
        <v>104.78561695819175</v>
      </c>
      <c r="O157">
        <f t="shared" si="75"/>
        <v>0.17306470514033981</v>
      </c>
      <c r="P157">
        <f t="shared" si="76"/>
        <v>3.5490264294192837</v>
      </c>
      <c r="Q157">
        <f t="shared" si="77"/>
        <v>0.16850928588768602</v>
      </c>
      <c r="R157">
        <f t="shared" si="78"/>
        <v>0.10571760265495593</v>
      </c>
      <c r="S157">
        <f t="shared" si="79"/>
        <v>190.44101850093753</v>
      </c>
      <c r="T157">
        <f t="shared" si="80"/>
        <v>25.337949541274241</v>
      </c>
      <c r="U157">
        <f t="shared" si="81"/>
        <v>25.337949541274241</v>
      </c>
      <c r="V157">
        <f t="shared" si="82"/>
        <v>3.244309312604071</v>
      </c>
      <c r="W157">
        <f t="shared" si="83"/>
        <v>50.255220272493574</v>
      </c>
      <c r="X157">
        <f t="shared" si="84"/>
        <v>1.5982112200130301</v>
      </c>
      <c r="Y157">
        <f t="shared" si="85"/>
        <v>3.1801894635964545</v>
      </c>
      <c r="Z157">
        <f t="shared" si="86"/>
        <v>1.6460980925910409</v>
      </c>
      <c r="AA157">
        <f t="shared" si="87"/>
        <v>-122.47282356882337</v>
      </c>
      <c r="AB157">
        <f t="shared" si="88"/>
        <v>-64.145008816926349</v>
      </c>
      <c r="AC157">
        <f t="shared" si="89"/>
        <v>-3.829642514455696</v>
      </c>
      <c r="AD157">
        <f t="shared" si="90"/>
        <v>-6.4563992678756676E-3</v>
      </c>
      <c r="AE157">
        <f t="shared" si="91"/>
        <v>67.630951898400426</v>
      </c>
      <c r="AF157">
        <f t="shared" si="92"/>
        <v>2.7751730491018995</v>
      </c>
      <c r="AG157">
        <f t="shared" si="93"/>
        <v>39.692610716156963</v>
      </c>
      <c r="AH157">
        <v>1115.4720868756001</v>
      </c>
      <c r="AI157">
        <v>1043.8890909090901</v>
      </c>
      <c r="AJ157">
        <v>3.35159079465847</v>
      </c>
      <c r="AK157">
        <v>84.5062676990527</v>
      </c>
      <c r="AL157">
        <f t="shared" si="94"/>
        <v>2.7771615321728653</v>
      </c>
      <c r="AM157">
        <v>12.3404583539039</v>
      </c>
      <c r="AN157">
        <v>15.6211587412588</v>
      </c>
      <c r="AO157">
        <v>-9.4601598738428995E-6</v>
      </c>
      <c r="AP157">
        <v>123.873733639405</v>
      </c>
      <c r="AQ157">
        <v>36</v>
      </c>
      <c r="AR157">
        <v>7</v>
      </c>
      <c r="AS157">
        <f t="shared" si="95"/>
        <v>1</v>
      </c>
      <c r="AT157">
        <f t="shared" si="96"/>
        <v>0</v>
      </c>
      <c r="AU157">
        <f t="shared" si="97"/>
        <v>54708.200870214168</v>
      </c>
      <c r="AV157">
        <f t="shared" si="98"/>
        <v>1200.0050000000001</v>
      </c>
      <c r="AW157">
        <f t="shared" si="99"/>
        <v>1011.604305000375</v>
      </c>
      <c r="AX157">
        <f t="shared" si="100"/>
        <v>0.84300007499999996</v>
      </c>
      <c r="AY157">
        <f t="shared" si="101"/>
        <v>0.15870018750000001</v>
      </c>
      <c r="AZ157">
        <v>6</v>
      </c>
      <c r="BA157">
        <v>0.5</v>
      </c>
      <c r="BB157" t="s">
        <v>345</v>
      </c>
      <c r="BC157">
        <v>2</v>
      </c>
      <c r="BD157" t="b">
        <v>1</v>
      </c>
      <c r="BE157">
        <v>1736449983</v>
      </c>
      <c r="BF157">
        <v>1024.2850000000001</v>
      </c>
      <c r="BG157">
        <v>1108.855</v>
      </c>
      <c r="BH157">
        <v>15.6226</v>
      </c>
      <c r="BI157">
        <v>12.34435</v>
      </c>
      <c r="BJ157">
        <v>1023.92</v>
      </c>
      <c r="BK157">
        <v>15.5633</v>
      </c>
      <c r="BL157">
        <v>499.98950000000002</v>
      </c>
      <c r="BM157">
        <v>102.202</v>
      </c>
      <c r="BN157">
        <v>9.9231550000000002E-2</v>
      </c>
      <c r="BO157">
        <v>25.002700000000001</v>
      </c>
      <c r="BP157">
        <v>24.67155</v>
      </c>
      <c r="BQ157">
        <v>999.9</v>
      </c>
      <c r="BR157">
        <v>0</v>
      </c>
      <c r="BS157">
        <v>0</v>
      </c>
      <c r="BT157">
        <v>10058.4</v>
      </c>
      <c r="BU157">
        <v>385.99299999999999</v>
      </c>
      <c r="BV157">
        <v>127.62649999999999</v>
      </c>
      <c r="BW157">
        <v>-84.566999999999993</v>
      </c>
      <c r="BX157">
        <v>1040.54</v>
      </c>
      <c r="BY157">
        <v>1122.71</v>
      </c>
      <c r="BZ157">
        <v>3.2782650000000002</v>
      </c>
      <c r="CA157">
        <v>1108.855</v>
      </c>
      <c r="CB157">
        <v>12.34435</v>
      </c>
      <c r="CC157">
        <v>1.59666</v>
      </c>
      <c r="CD157">
        <v>1.2616149999999999</v>
      </c>
      <c r="CE157">
        <v>13.92665</v>
      </c>
      <c r="CF157">
        <v>10.3492</v>
      </c>
      <c r="CG157">
        <v>1200.0050000000001</v>
      </c>
      <c r="CH157">
        <v>0.89999750000000001</v>
      </c>
      <c r="CI157">
        <v>0.10000249999999999</v>
      </c>
      <c r="CJ157">
        <v>20</v>
      </c>
      <c r="CK157">
        <v>23455.9</v>
      </c>
      <c r="CL157">
        <v>1736449596</v>
      </c>
      <c r="CM157" t="s">
        <v>346</v>
      </c>
      <c r="CN157">
        <v>1736449594</v>
      </c>
      <c r="CO157">
        <v>1736449596</v>
      </c>
      <c r="CP157">
        <v>2</v>
      </c>
      <c r="CQ157">
        <v>0.52600000000000002</v>
      </c>
      <c r="CR157">
        <v>-1.4999999999999999E-2</v>
      </c>
      <c r="CS157">
        <v>0.63</v>
      </c>
      <c r="CT157">
        <v>3.9E-2</v>
      </c>
      <c r="CU157">
        <v>200</v>
      </c>
      <c r="CV157">
        <v>13</v>
      </c>
      <c r="CW157">
        <v>0.21</v>
      </c>
      <c r="CX157">
        <v>0.03</v>
      </c>
      <c r="CY157">
        <v>-83.590440000000001</v>
      </c>
      <c r="CZ157">
        <v>-7.1806736842105598</v>
      </c>
      <c r="DA157">
        <v>0.74252377901316902</v>
      </c>
      <c r="DB157">
        <v>0</v>
      </c>
      <c r="DC157">
        <v>3.2913684999999999</v>
      </c>
      <c r="DD157">
        <v>-6.0156541353385599E-2</v>
      </c>
      <c r="DE157">
        <v>6.2293260269470196E-3</v>
      </c>
      <c r="DF157">
        <v>1</v>
      </c>
      <c r="DG157">
        <v>1</v>
      </c>
      <c r="DH157">
        <v>2</v>
      </c>
      <c r="DI157" t="s">
        <v>347</v>
      </c>
      <c r="DJ157">
        <v>3.1187499999999999</v>
      </c>
      <c r="DK157">
        <v>2.7995899999999998</v>
      </c>
      <c r="DL157">
        <v>0.187639</v>
      </c>
      <c r="DM157">
        <v>0.19903199999999999</v>
      </c>
      <c r="DN157">
        <v>8.7230699999999994E-2</v>
      </c>
      <c r="DO157">
        <v>7.4099899999999996E-2</v>
      </c>
      <c r="DP157">
        <v>22654.9</v>
      </c>
      <c r="DQ157">
        <v>20643.099999999999</v>
      </c>
      <c r="DR157">
        <v>26677</v>
      </c>
      <c r="DS157">
        <v>24111.200000000001</v>
      </c>
      <c r="DT157">
        <v>33659.9</v>
      </c>
      <c r="DU157">
        <v>32520.799999999999</v>
      </c>
      <c r="DV157">
        <v>40336</v>
      </c>
      <c r="DW157">
        <v>38119.9</v>
      </c>
      <c r="DX157">
        <v>2.0108000000000001</v>
      </c>
      <c r="DY157">
        <v>2.2640500000000001</v>
      </c>
      <c r="DZ157">
        <v>0.13139799999999999</v>
      </c>
      <c r="EA157">
        <v>0</v>
      </c>
      <c r="EB157">
        <v>22.4938</v>
      </c>
      <c r="EC157">
        <v>999.9</v>
      </c>
      <c r="ED157">
        <v>65.040999999999997</v>
      </c>
      <c r="EE157">
        <v>22.074000000000002</v>
      </c>
      <c r="EF157">
        <v>16.9648</v>
      </c>
      <c r="EG157">
        <v>64.1648</v>
      </c>
      <c r="EH157">
        <v>26.3902</v>
      </c>
      <c r="EI157">
        <v>1</v>
      </c>
      <c r="EJ157">
        <v>-0.40858499999999998</v>
      </c>
      <c r="EK157">
        <v>-3.3091400000000002</v>
      </c>
      <c r="EL157">
        <v>20.256900000000002</v>
      </c>
      <c r="EM157">
        <v>5.2577199999999999</v>
      </c>
      <c r="EN157">
        <v>12.0055</v>
      </c>
      <c r="EO157">
        <v>4.9987000000000004</v>
      </c>
      <c r="EP157">
        <v>3.2862499999999999</v>
      </c>
      <c r="EQ157">
        <v>9999</v>
      </c>
      <c r="ER157">
        <v>9999</v>
      </c>
      <c r="ES157">
        <v>999.9</v>
      </c>
      <c r="ET157">
        <v>9999</v>
      </c>
      <c r="EU157">
        <v>1.8722300000000001</v>
      </c>
      <c r="EV157">
        <v>1.8731100000000001</v>
      </c>
      <c r="EW157">
        <v>1.8693200000000001</v>
      </c>
      <c r="EX157">
        <v>1.875</v>
      </c>
      <c r="EY157">
        <v>1.87531</v>
      </c>
      <c r="EZ157">
        <v>1.87378</v>
      </c>
      <c r="FA157">
        <v>1.8722700000000001</v>
      </c>
      <c r="FB157">
        <v>1.8713900000000001</v>
      </c>
      <c r="FC157">
        <v>5</v>
      </c>
      <c r="FD157">
        <v>0</v>
      </c>
      <c r="FE157">
        <v>0</v>
      </c>
      <c r="FF157">
        <v>0</v>
      </c>
      <c r="FG157" t="s">
        <v>348</v>
      </c>
      <c r="FH157" t="s">
        <v>349</v>
      </c>
      <c r="FI157" t="s">
        <v>350</v>
      </c>
      <c r="FJ157" t="s">
        <v>350</v>
      </c>
      <c r="FK157" t="s">
        <v>350</v>
      </c>
      <c r="FL157" t="s">
        <v>350</v>
      </c>
      <c r="FM157">
        <v>0</v>
      </c>
      <c r="FN157">
        <v>100</v>
      </c>
      <c r="FO157">
        <v>100</v>
      </c>
      <c r="FP157">
        <v>0.36</v>
      </c>
      <c r="FQ157">
        <v>5.9299999999999999E-2</v>
      </c>
      <c r="FR157">
        <v>0.34321388301456301</v>
      </c>
      <c r="FS157">
        <v>1.93526017593624E-3</v>
      </c>
      <c r="FT157">
        <v>-2.6352868309754201E-6</v>
      </c>
      <c r="FU157">
        <v>7.4988703689445403E-10</v>
      </c>
      <c r="FV157">
        <v>5.9295258707654903E-2</v>
      </c>
      <c r="FW157">
        <v>0</v>
      </c>
      <c r="FX157">
        <v>0</v>
      </c>
      <c r="FY157">
        <v>0</v>
      </c>
      <c r="FZ157">
        <v>1</v>
      </c>
      <c r="GA157">
        <v>1999</v>
      </c>
      <c r="GB157">
        <v>0</v>
      </c>
      <c r="GC157">
        <v>14</v>
      </c>
      <c r="GD157">
        <v>6.5</v>
      </c>
      <c r="GE157">
        <v>6.5</v>
      </c>
      <c r="GF157">
        <v>2.4902299999999999</v>
      </c>
      <c r="GG157">
        <v>2.4877899999999999</v>
      </c>
      <c r="GH157">
        <v>1.5979000000000001</v>
      </c>
      <c r="GI157">
        <v>2.35229</v>
      </c>
      <c r="GJ157">
        <v>1.64917</v>
      </c>
      <c r="GK157">
        <v>2.3303199999999999</v>
      </c>
      <c r="GL157">
        <v>25.634599999999999</v>
      </c>
      <c r="GM157">
        <v>14.263400000000001</v>
      </c>
      <c r="GN157">
        <v>19</v>
      </c>
      <c r="GO157">
        <v>451.53</v>
      </c>
      <c r="GP157">
        <v>639.46699999999998</v>
      </c>
      <c r="GQ157">
        <v>28.448399999999999</v>
      </c>
      <c r="GR157">
        <v>22.014600000000002</v>
      </c>
      <c r="GS157">
        <v>30.000299999999999</v>
      </c>
      <c r="GT157">
        <v>21.950800000000001</v>
      </c>
      <c r="GU157">
        <v>21.934100000000001</v>
      </c>
      <c r="GV157">
        <v>50.006799999999998</v>
      </c>
      <c r="GW157">
        <v>30.1768</v>
      </c>
      <c r="GX157">
        <v>100</v>
      </c>
      <c r="GY157">
        <v>28.4604</v>
      </c>
      <c r="GZ157">
        <v>1138.42</v>
      </c>
      <c r="HA157">
        <v>12.273999999999999</v>
      </c>
      <c r="HB157">
        <v>101.304</v>
      </c>
      <c r="HC157">
        <v>101.289</v>
      </c>
    </row>
    <row r="158" spans="1:211" x14ac:dyDescent="0.2">
      <c r="A158">
        <v>142</v>
      </c>
      <c r="B158">
        <v>1736449987</v>
      </c>
      <c r="C158">
        <v>282</v>
      </c>
      <c r="D158" t="s">
        <v>632</v>
      </c>
      <c r="E158" t="s">
        <v>633</v>
      </c>
      <c r="F158">
        <v>2</v>
      </c>
      <c r="G158">
        <v>1736449986</v>
      </c>
      <c r="H158">
        <f t="shared" si="68"/>
        <v>2.7701789683640364E-3</v>
      </c>
      <c r="I158">
        <f t="shared" si="69"/>
        <v>2.7701789683640365</v>
      </c>
      <c r="J158">
        <f t="shared" si="70"/>
        <v>39.714873052744942</v>
      </c>
      <c r="K158">
        <f t="shared" si="71"/>
        <v>1034.23</v>
      </c>
      <c r="L158">
        <f t="shared" si="72"/>
        <v>636.19631527942806</v>
      </c>
      <c r="M158">
        <f t="shared" si="73"/>
        <v>65.080987378924846</v>
      </c>
      <c r="N158">
        <f t="shared" si="74"/>
        <v>105.79864730486899</v>
      </c>
      <c r="O158">
        <f t="shared" si="75"/>
        <v>0.17285911377550642</v>
      </c>
      <c r="P158">
        <f t="shared" si="76"/>
        <v>3.5425111630592334</v>
      </c>
      <c r="Q158">
        <f t="shared" si="77"/>
        <v>0.16830623675899023</v>
      </c>
      <c r="R158">
        <f t="shared" si="78"/>
        <v>0.10559046781591951</v>
      </c>
      <c r="S158">
        <f t="shared" si="79"/>
        <v>190.44185700225</v>
      </c>
      <c r="T158">
        <f t="shared" si="80"/>
        <v>25.323760130221562</v>
      </c>
      <c r="U158">
        <f t="shared" si="81"/>
        <v>25.323760130221562</v>
      </c>
      <c r="V158">
        <f t="shared" si="82"/>
        <v>3.241572727675949</v>
      </c>
      <c r="W158">
        <f t="shared" si="83"/>
        <v>50.287201628779833</v>
      </c>
      <c r="X158">
        <f t="shared" si="84"/>
        <v>1.5976748630454001</v>
      </c>
      <c r="Y158">
        <f t="shared" si="85"/>
        <v>3.1771003581377175</v>
      </c>
      <c r="Z158">
        <f t="shared" si="86"/>
        <v>1.6438978646305489</v>
      </c>
      <c r="AA158">
        <f t="shared" si="87"/>
        <v>-122.16489250485401</v>
      </c>
      <c r="AB158">
        <f t="shared" si="88"/>
        <v>-64.430340494773247</v>
      </c>
      <c r="AC158">
        <f t="shared" si="89"/>
        <v>-3.8531612672200755</v>
      </c>
      <c r="AD158">
        <f t="shared" si="90"/>
        <v>-6.5372645973411636E-3</v>
      </c>
      <c r="AE158">
        <f t="shared" si="91"/>
        <v>67.75332377233299</v>
      </c>
      <c r="AF158">
        <f t="shared" si="92"/>
        <v>2.7683951612957842</v>
      </c>
      <c r="AG158">
        <f t="shared" si="93"/>
        <v>39.714873052744942</v>
      </c>
      <c r="AH158">
        <v>1122.3831380987499</v>
      </c>
      <c r="AI158">
        <v>1050.63672727273</v>
      </c>
      <c r="AJ158">
        <v>3.3627932780513698</v>
      </c>
      <c r="AK158">
        <v>84.5062676990527</v>
      </c>
      <c r="AL158">
        <f t="shared" si="94"/>
        <v>2.7701789683640365</v>
      </c>
      <c r="AM158">
        <v>12.342498488266701</v>
      </c>
      <c r="AN158">
        <v>15.617644055944099</v>
      </c>
      <c r="AO158">
        <v>-1.3254204603939801E-5</v>
      </c>
      <c r="AP158">
        <v>123.873733639405</v>
      </c>
      <c r="AQ158">
        <v>37</v>
      </c>
      <c r="AR158">
        <v>7</v>
      </c>
      <c r="AS158">
        <f t="shared" si="95"/>
        <v>1</v>
      </c>
      <c r="AT158">
        <f t="shared" si="96"/>
        <v>0</v>
      </c>
      <c r="AU158">
        <f t="shared" si="97"/>
        <v>54567.305484076671</v>
      </c>
      <c r="AV158">
        <f t="shared" si="98"/>
        <v>1200.01</v>
      </c>
      <c r="AW158">
        <f t="shared" si="99"/>
        <v>1011.6085380009</v>
      </c>
      <c r="AX158">
        <f t="shared" si="100"/>
        <v>0.84300008999999998</v>
      </c>
      <c r="AY158">
        <f t="shared" si="101"/>
        <v>0.158700225</v>
      </c>
      <c r="AZ158">
        <v>6</v>
      </c>
      <c r="BA158">
        <v>0.5</v>
      </c>
      <c r="BB158" t="s">
        <v>345</v>
      </c>
      <c r="BC158">
        <v>2</v>
      </c>
      <c r="BD158" t="b">
        <v>1</v>
      </c>
      <c r="BE158">
        <v>1736449986</v>
      </c>
      <c r="BF158">
        <v>1034.23</v>
      </c>
      <c r="BG158">
        <v>1119.04</v>
      </c>
      <c r="BH158">
        <v>15.618</v>
      </c>
      <c r="BI158">
        <v>12.3451</v>
      </c>
      <c r="BJ158">
        <v>1033.8699999999999</v>
      </c>
      <c r="BK158">
        <v>15.5587</v>
      </c>
      <c r="BL158">
        <v>499.58600000000001</v>
      </c>
      <c r="BM158">
        <v>102.19799999999999</v>
      </c>
      <c r="BN158">
        <v>9.9020300000000006E-2</v>
      </c>
      <c r="BO158">
        <v>24.9864</v>
      </c>
      <c r="BP158">
        <v>24.651499999999999</v>
      </c>
      <c r="BQ158">
        <v>999.9</v>
      </c>
      <c r="BR158">
        <v>0</v>
      </c>
      <c r="BS158">
        <v>0</v>
      </c>
      <c r="BT158">
        <v>10031.200000000001</v>
      </c>
      <c r="BU158">
        <v>385.88900000000001</v>
      </c>
      <c r="BV158">
        <v>127.535</v>
      </c>
      <c r="BW158">
        <v>-84.814499999999995</v>
      </c>
      <c r="BX158">
        <v>1050.6400000000001</v>
      </c>
      <c r="BY158">
        <v>1133.03</v>
      </c>
      <c r="BZ158">
        <v>3.2728700000000002</v>
      </c>
      <c r="CA158">
        <v>1119.04</v>
      </c>
      <c r="CB158">
        <v>12.3451</v>
      </c>
      <c r="CC158">
        <v>1.59612</v>
      </c>
      <c r="CD158">
        <v>1.2616400000000001</v>
      </c>
      <c r="CE158">
        <v>13.9214</v>
      </c>
      <c r="CF158">
        <v>10.349500000000001</v>
      </c>
      <c r="CG158">
        <v>1200.01</v>
      </c>
      <c r="CH158">
        <v>0.89999700000000005</v>
      </c>
      <c r="CI158">
        <v>0.10000299999999999</v>
      </c>
      <c r="CJ158">
        <v>20</v>
      </c>
      <c r="CK158">
        <v>23455.9</v>
      </c>
      <c r="CL158">
        <v>1736449596</v>
      </c>
      <c r="CM158" t="s">
        <v>346</v>
      </c>
      <c r="CN158">
        <v>1736449594</v>
      </c>
      <c r="CO158">
        <v>1736449596</v>
      </c>
      <c r="CP158">
        <v>2</v>
      </c>
      <c r="CQ158">
        <v>0.52600000000000002</v>
      </c>
      <c r="CR158">
        <v>-1.4999999999999999E-2</v>
      </c>
      <c r="CS158">
        <v>0.63</v>
      </c>
      <c r="CT158">
        <v>3.9E-2</v>
      </c>
      <c r="CU158">
        <v>200</v>
      </c>
      <c r="CV158">
        <v>13</v>
      </c>
      <c r="CW158">
        <v>0.21</v>
      </c>
      <c r="CX158">
        <v>0.03</v>
      </c>
      <c r="CY158">
        <v>-83.810919999999996</v>
      </c>
      <c r="CZ158">
        <v>-6.9304060150377502</v>
      </c>
      <c r="DA158">
        <v>0.72108957668239704</v>
      </c>
      <c r="DB158">
        <v>0</v>
      </c>
      <c r="DC158">
        <v>3.2885369999999998</v>
      </c>
      <c r="DD158">
        <v>-6.8881804511279496E-2</v>
      </c>
      <c r="DE158">
        <v>7.2437594521077104E-3</v>
      </c>
      <c r="DF158">
        <v>1</v>
      </c>
      <c r="DG158">
        <v>1</v>
      </c>
      <c r="DH158">
        <v>2</v>
      </c>
      <c r="DI158" t="s">
        <v>347</v>
      </c>
      <c r="DJ158">
        <v>3.11856</v>
      </c>
      <c r="DK158">
        <v>2.8007900000000001</v>
      </c>
      <c r="DL158">
        <v>0.18840399999999999</v>
      </c>
      <c r="DM158">
        <v>0.19977400000000001</v>
      </c>
      <c r="DN158">
        <v>8.72227E-2</v>
      </c>
      <c r="DO158">
        <v>7.40846E-2</v>
      </c>
      <c r="DP158">
        <v>22633.599999999999</v>
      </c>
      <c r="DQ158">
        <v>20623.900000000001</v>
      </c>
      <c r="DR158">
        <v>26676.799999999999</v>
      </c>
      <c r="DS158">
        <v>24111</v>
      </c>
      <c r="DT158">
        <v>33659.800000000003</v>
      </c>
      <c r="DU158">
        <v>32521</v>
      </c>
      <c r="DV158">
        <v>40335.5</v>
      </c>
      <c r="DW158">
        <v>38119.4</v>
      </c>
      <c r="DX158">
        <v>2.0092699999999999</v>
      </c>
      <c r="DY158">
        <v>2.2644000000000002</v>
      </c>
      <c r="DZ158">
        <v>0.131108</v>
      </c>
      <c r="EA158">
        <v>0</v>
      </c>
      <c r="EB158">
        <v>22.493500000000001</v>
      </c>
      <c r="EC158">
        <v>999.9</v>
      </c>
      <c r="ED158">
        <v>65.040999999999997</v>
      </c>
      <c r="EE158">
        <v>22.084</v>
      </c>
      <c r="EF158">
        <v>16.974699999999999</v>
      </c>
      <c r="EG158">
        <v>63.934800000000003</v>
      </c>
      <c r="EH158">
        <v>26.694700000000001</v>
      </c>
      <c r="EI158">
        <v>1</v>
      </c>
      <c r="EJ158">
        <v>-0.408389</v>
      </c>
      <c r="EK158">
        <v>-3.3529499999999999</v>
      </c>
      <c r="EL158">
        <v>20.255800000000001</v>
      </c>
      <c r="EM158">
        <v>5.2577199999999999</v>
      </c>
      <c r="EN158">
        <v>12.0059</v>
      </c>
      <c r="EO158">
        <v>4.99885</v>
      </c>
      <c r="EP158">
        <v>3.2862499999999999</v>
      </c>
      <c r="EQ158">
        <v>9999</v>
      </c>
      <c r="ER158">
        <v>9999</v>
      </c>
      <c r="ES158">
        <v>999.9</v>
      </c>
      <c r="ET158">
        <v>9999</v>
      </c>
      <c r="EU158">
        <v>1.8722300000000001</v>
      </c>
      <c r="EV158">
        <v>1.8731</v>
      </c>
      <c r="EW158">
        <v>1.8693299999999999</v>
      </c>
      <c r="EX158">
        <v>1.875</v>
      </c>
      <c r="EY158">
        <v>1.87531</v>
      </c>
      <c r="EZ158">
        <v>1.87378</v>
      </c>
      <c r="FA158">
        <v>1.87229</v>
      </c>
      <c r="FB158">
        <v>1.8713900000000001</v>
      </c>
      <c r="FC158">
        <v>5</v>
      </c>
      <c r="FD158">
        <v>0</v>
      </c>
      <c r="FE158">
        <v>0</v>
      </c>
      <c r="FF158">
        <v>0</v>
      </c>
      <c r="FG158" t="s">
        <v>348</v>
      </c>
      <c r="FH158" t="s">
        <v>349</v>
      </c>
      <c r="FI158" t="s">
        <v>350</v>
      </c>
      <c r="FJ158" t="s">
        <v>350</v>
      </c>
      <c r="FK158" t="s">
        <v>350</v>
      </c>
      <c r="FL158" t="s">
        <v>350</v>
      </c>
      <c r="FM158">
        <v>0</v>
      </c>
      <c r="FN158">
        <v>100</v>
      </c>
      <c r="FO158">
        <v>100</v>
      </c>
      <c r="FP158">
        <v>0.35</v>
      </c>
      <c r="FQ158">
        <v>5.9299999999999999E-2</v>
      </c>
      <c r="FR158">
        <v>0.34321388301456301</v>
      </c>
      <c r="FS158">
        <v>1.93526017593624E-3</v>
      </c>
      <c r="FT158">
        <v>-2.6352868309754201E-6</v>
      </c>
      <c r="FU158">
        <v>7.4988703689445403E-10</v>
      </c>
      <c r="FV158">
        <v>5.9295258707654903E-2</v>
      </c>
      <c r="FW158">
        <v>0</v>
      </c>
      <c r="FX158">
        <v>0</v>
      </c>
      <c r="FY158">
        <v>0</v>
      </c>
      <c r="FZ158">
        <v>1</v>
      </c>
      <c r="GA158">
        <v>1999</v>
      </c>
      <c r="GB158">
        <v>0</v>
      </c>
      <c r="GC158">
        <v>14</v>
      </c>
      <c r="GD158">
        <v>6.5</v>
      </c>
      <c r="GE158">
        <v>6.5</v>
      </c>
      <c r="GF158">
        <v>2.50244</v>
      </c>
      <c r="GG158">
        <v>2.47803</v>
      </c>
      <c r="GH158">
        <v>1.5979000000000001</v>
      </c>
      <c r="GI158">
        <v>2.35229</v>
      </c>
      <c r="GJ158">
        <v>1.64917</v>
      </c>
      <c r="GK158">
        <v>2.4853499999999999</v>
      </c>
      <c r="GL158">
        <v>25.655100000000001</v>
      </c>
      <c r="GM158">
        <v>14.2721</v>
      </c>
      <c r="GN158">
        <v>19</v>
      </c>
      <c r="GO158">
        <v>450.65899999999999</v>
      </c>
      <c r="GP158">
        <v>639.76700000000005</v>
      </c>
      <c r="GQ158">
        <v>28.442399999999999</v>
      </c>
      <c r="GR158">
        <v>22.015499999999999</v>
      </c>
      <c r="GS158">
        <v>30.000499999999999</v>
      </c>
      <c r="GT158">
        <v>21.951699999999999</v>
      </c>
      <c r="GU158">
        <v>21.934999999999999</v>
      </c>
      <c r="GV158">
        <v>50.253399999999999</v>
      </c>
      <c r="GW158">
        <v>30.1768</v>
      </c>
      <c r="GX158">
        <v>100</v>
      </c>
      <c r="GY158">
        <v>28.4604</v>
      </c>
      <c r="GZ158">
        <v>1145.19</v>
      </c>
      <c r="HA158">
        <v>12.269399999999999</v>
      </c>
      <c r="HB158">
        <v>101.303</v>
      </c>
      <c r="HC158">
        <v>101.28700000000001</v>
      </c>
    </row>
    <row r="159" spans="1:211" x14ac:dyDescent="0.2">
      <c r="A159">
        <v>143</v>
      </c>
      <c r="B159">
        <v>1736449989</v>
      </c>
      <c r="C159">
        <v>284</v>
      </c>
      <c r="D159" t="s">
        <v>634</v>
      </c>
      <c r="E159" t="s">
        <v>635</v>
      </c>
      <c r="F159">
        <v>2</v>
      </c>
      <c r="G159">
        <v>1736449987</v>
      </c>
      <c r="H159">
        <f t="shared" si="68"/>
        <v>2.7682845424355073E-3</v>
      </c>
      <c r="I159">
        <f t="shared" si="69"/>
        <v>2.7682845424355071</v>
      </c>
      <c r="J159">
        <f t="shared" si="70"/>
        <v>39.901577444806115</v>
      </c>
      <c r="K159">
        <f t="shared" si="71"/>
        <v>1037.5350000000001</v>
      </c>
      <c r="L159">
        <f t="shared" si="72"/>
        <v>637.58103008142552</v>
      </c>
      <c r="M159">
        <f t="shared" si="73"/>
        <v>65.223402665990349</v>
      </c>
      <c r="N159">
        <f t="shared" si="74"/>
        <v>106.13798073072526</v>
      </c>
      <c r="O159">
        <f t="shared" si="75"/>
        <v>0.17280898421561519</v>
      </c>
      <c r="P159">
        <f t="shared" si="76"/>
        <v>3.5455583933266288</v>
      </c>
      <c r="Q159">
        <f t="shared" si="77"/>
        <v>0.16826251000116463</v>
      </c>
      <c r="R159">
        <f t="shared" si="78"/>
        <v>0.10556258851445272</v>
      </c>
      <c r="S159">
        <f t="shared" si="79"/>
        <v>190.44097350075</v>
      </c>
      <c r="T159">
        <f t="shared" si="80"/>
        <v>25.320395276844472</v>
      </c>
      <c r="U159">
        <f t="shared" si="81"/>
        <v>25.320395276844472</v>
      </c>
      <c r="V159">
        <f t="shared" si="82"/>
        <v>3.2409240743884222</v>
      </c>
      <c r="W159">
        <f t="shared" si="83"/>
        <v>50.298446702952226</v>
      </c>
      <c r="X159">
        <f t="shared" si="84"/>
        <v>1.5976986703595575</v>
      </c>
      <c r="Y159">
        <f t="shared" si="85"/>
        <v>3.1764373953635072</v>
      </c>
      <c r="Z159">
        <f t="shared" si="86"/>
        <v>1.6432254040288647</v>
      </c>
      <c r="AA159">
        <f t="shared" si="87"/>
        <v>-122.08134832140587</v>
      </c>
      <c r="AB159">
        <f t="shared" si="88"/>
        <v>-64.511595811682426</v>
      </c>
      <c r="AC159">
        <f t="shared" si="89"/>
        <v>-3.8545717193179292</v>
      </c>
      <c r="AD159">
        <f t="shared" si="90"/>
        <v>-6.5423516562219675E-3</v>
      </c>
      <c r="AE159">
        <f t="shared" si="91"/>
        <v>67.758284353754689</v>
      </c>
      <c r="AF159">
        <f t="shared" si="92"/>
        <v>2.7696395306296844</v>
      </c>
      <c r="AG159">
        <f t="shared" si="93"/>
        <v>39.901577444806115</v>
      </c>
      <c r="AH159">
        <v>1129.32371078601</v>
      </c>
      <c r="AI159">
        <v>1057.3572121212101</v>
      </c>
      <c r="AJ159">
        <v>3.3633898141954899</v>
      </c>
      <c r="AK159">
        <v>84.5062676990527</v>
      </c>
      <c r="AL159">
        <f t="shared" si="94"/>
        <v>2.7682845424355071</v>
      </c>
      <c r="AM159">
        <v>12.3443957284956</v>
      </c>
      <c r="AN159">
        <v>15.616784615384599</v>
      </c>
      <c r="AO159">
        <v>-1.33385582735805E-5</v>
      </c>
      <c r="AP159">
        <v>123.873733639405</v>
      </c>
      <c r="AQ159">
        <v>37</v>
      </c>
      <c r="AR159">
        <v>7</v>
      </c>
      <c r="AS159">
        <f t="shared" si="95"/>
        <v>1</v>
      </c>
      <c r="AT159">
        <f t="shared" si="96"/>
        <v>0</v>
      </c>
      <c r="AU159">
        <f t="shared" si="97"/>
        <v>54635.193386531013</v>
      </c>
      <c r="AV159">
        <f t="shared" si="98"/>
        <v>1200.0050000000001</v>
      </c>
      <c r="AW159">
        <f t="shared" si="99"/>
        <v>1011.6042870002999</v>
      </c>
      <c r="AX159">
        <f t="shared" si="100"/>
        <v>0.84300005999999983</v>
      </c>
      <c r="AY159">
        <f t="shared" si="101"/>
        <v>0.15870014999999998</v>
      </c>
      <c r="AZ159">
        <v>6</v>
      </c>
      <c r="BA159">
        <v>0.5</v>
      </c>
      <c r="BB159" t="s">
        <v>345</v>
      </c>
      <c r="BC159">
        <v>2</v>
      </c>
      <c r="BD159" t="b">
        <v>1</v>
      </c>
      <c r="BE159">
        <v>1736449987</v>
      </c>
      <c r="BF159">
        <v>1037.5350000000001</v>
      </c>
      <c r="BG159">
        <v>1122.3499999999999</v>
      </c>
      <c r="BH159">
        <v>15.61805</v>
      </c>
      <c r="BI159">
        <v>12.344200000000001</v>
      </c>
      <c r="BJ159">
        <v>1037.18</v>
      </c>
      <c r="BK159">
        <v>15.55875</v>
      </c>
      <c r="BL159">
        <v>499.66550000000001</v>
      </c>
      <c r="BM159">
        <v>102.1985</v>
      </c>
      <c r="BN159">
        <v>9.9717150000000004E-2</v>
      </c>
      <c r="BO159">
        <v>24.982900000000001</v>
      </c>
      <c r="BP159">
        <v>24.648800000000001</v>
      </c>
      <c r="BQ159">
        <v>999.9</v>
      </c>
      <c r="BR159">
        <v>0</v>
      </c>
      <c r="BS159">
        <v>0</v>
      </c>
      <c r="BT159">
        <v>10044.049999999999</v>
      </c>
      <c r="BU159">
        <v>385.83800000000002</v>
      </c>
      <c r="BV159">
        <v>127.544</v>
      </c>
      <c r="BW159">
        <v>-84.819050000000004</v>
      </c>
      <c r="BX159">
        <v>1053.9949999999999</v>
      </c>
      <c r="BY159">
        <v>1136.3800000000001</v>
      </c>
      <c r="BZ159">
        <v>3.2738450000000001</v>
      </c>
      <c r="CA159">
        <v>1122.3499999999999</v>
      </c>
      <c r="CB159">
        <v>12.344200000000001</v>
      </c>
      <c r="CC159">
        <v>1.5961399999999999</v>
      </c>
      <c r="CD159">
        <v>1.261555</v>
      </c>
      <c r="CE159">
        <v>13.92155</v>
      </c>
      <c r="CF159">
        <v>10.3485</v>
      </c>
      <c r="CG159">
        <v>1200.0050000000001</v>
      </c>
      <c r="CH159">
        <v>0.89999799999999996</v>
      </c>
      <c r="CI159">
        <v>0.10000199999999999</v>
      </c>
      <c r="CJ159">
        <v>20</v>
      </c>
      <c r="CK159">
        <v>23455.9</v>
      </c>
      <c r="CL159">
        <v>1736449596</v>
      </c>
      <c r="CM159" t="s">
        <v>346</v>
      </c>
      <c r="CN159">
        <v>1736449594</v>
      </c>
      <c r="CO159">
        <v>1736449596</v>
      </c>
      <c r="CP159">
        <v>2</v>
      </c>
      <c r="CQ159">
        <v>0.52600000000000002</v>
      </c>
      <c r="CR159">
        <v>-1.4999999999999999E-2</v>
      </c>
      <c r="CS159">
        <v>0.63</v>
      </c>
      <c r="CT159">
        <v>3.9E-2</v>
      </c>
      <c r="CU159">
        <v>200</v>
      </c>
      <c r="CV159">
        <v>13</v>
      </c>
      <c r="CW159">
        <v>0.21</v>
      </c>
      <c r="CX159">
        <v>0.03</v>
      </c>
      <c r="CY159">
        <v>-84.026775000000001</v>
      </c>
      <c r="CZ159">
        <v>-6.2805157894737</v>
      </c>
      <c r="DA159">
        <v>0.66448786134511095</v>
      </c>
      <c r="DB159">
        <v>0</v>
      </c>
      <c r="DC159">
        <v>3.2863625000000001</v>
      </c>
      <c r="DD159">
        <v>-8.0050375939845597E-2</v>
      </c>
      <c r="DE159">
        <v>8.0691076799110396E-3</v>
      </c>
      <c r="DF159">
        <v>1</v>
      </c>
      <c r="DG159">
        <v>1</v>
      </c>
      <c r="DH159">
        <v>2</v>
      </c>
      <c r="DI159" t="s">
        <v>347</v>
      </c>
      <c r="DJ159">
        <v>3.1192099999999998</v>
      </c>
      <c r="DK159">
        <v>2.8021699999999998</v>
      </c>
      <c r="DL159">
        <v>0.18917700000000001</v>
      </c>
      <c r="DM159">
        <v>0.20052500000000001</v>
      </c>
      <c r="DN159">
        <v>8.72304E-2</v>
      </c>
      <c r="DO159">
        <v>7.4086600000000002E-2</v>
      </c>
      <c r="DP159">
        <v>22611.8</v>
      </c>
      <c r="DQ159">
        <v>20604.400000000001</v>
      </c>
      <c r="DR159">
        <v>26676.5</v>
      </c>
      <c r="DS159">
        <v>24110.9</v>
      </c>
      <c r="DT159">
        <v>33659.300000000003</v>
      </c>
      <c r="DU159">
        <v>32520.7</v>
      </c>
      <c r="DV159">
        <v>40335.1</v>
      </c>
      <c r="DW159">
        <v>38119.1</v>
      </c>
      <c r="DX159">
        <v>2.01078</v>
      </c>
      <c r="DY159">
        <v>2.2630499999999998</v>
      </c>
      <c r="DZ159">
        <v>0.13081000000000001</v>
      </c>
      <c r="EA159">
        <v>0</v>
      </c>
      <c r="EB159">
        <v>22.4925</v>
      </c>
      <c r="EC159">
        <v>999.9</v>
      </c>
      <c r="ED159">
        <v>65.040999999999997</v>
      </c>
      <c r="EE159">
        <v>22.084</v>
      </c>
      <c r="EF159">
        <v>16.974799999999998</v>
      </c>
      <c r="EG159">
        <v>63.974800000000002</v>
      </c>
      <c r="EH159">
        <v>26.838899999999999</v>
      </c>
      <c r="EI159">
        <v>1</v>
      </c>
      <c r="EJ159">
        <v>-0.40816599999999997</v>
      </c>
      <c r="EK159">
        <v>-3.3849399999999998</v>
      </c>
      <c r="EL159">
        <v>20.255600000000001</v>
      </c>
      <c r="EM159">
        <v>5.2601199999999997</v>
      </c>
      <c r="EN159">
        <v>12.0067</v>
      </c>
      <c r="EO159">
        <v>4.9995000000000003</v>
      </c>
      <c r="EP159">
        <v>3.2868499999999998</v>
      </c>
      <c r="EQ159">
        <v>9999</v>
      </c>
      <c r="ER159">
        <v>9999</v>
      </c>
      <c r="ES159">
        <v>999.9</v>
      </c>
      <c r="ET159">
        <v>9999</v>
      </c>
      <c r="EU159">
        <v>1.8722399999999999</v>
      </c>
      <c r="EV159">
        <v>1.8731</v>
      </c>
      <c r="EW159">
        <v>1.8693299999999999</v>
      </c>
      <c r="EX159">
        <v>1.875</v>
      </c>
      <c r="EY159">
        <v>1.8753200000000001</v>
      </c>
      <c r="EZ159">
        <v>1.87378</v>
      </c>
      <c r="FA159">
        <v>1.8723000000000001</v>
      </c>
      <c r="FB159">
        <v>1.8714200000000001</v>
      </c>
      <c r="FC159">
        <v>5</v>
      </c>
      <c r="FD159">
        <v>0</v>
      </c>
      <c r="FE159">
        <v>0</v>
      </c>
      <c r="FF159">
        <v>0</v>
      </c>
      <c r="FG159" t="s">
        <v>348</v>
      </c>
      <c r="FH159" t="s">
        <v>349</v>
      </c>
      <c r="FI159" t="s">
        <v>350</v>
      </c>
      <c r="FJ159" t="s">
        <v>350</v>
      </c>
      <c r="FK159" t="s">
        <v>350</v>
      </c>
      <c r="FL159" t="s">
        <v>350</v>
      </c>
      <c r="FM159">
        <v>0</v>
      </c>
      <c r="FN159">
        <v>100</v>
      </c>
      <c r="FO159">
        <v>100</v>
      </c>
      <c r="FP159">
        <v>0.35</v>
      </c>
      <c r="FQ159">
        <v>5.9299999999999999E-2</v>
      </c>
      <c r="FR159">
        <v>0.34321388301456301</v>
      </c>
      <c r="FS159">
        <v>1.93526017593624E-3</v>
      </c>
      <c r="FT159">
        <v>-2.6352868309754201E-6</v>
      </c>
      <c r="FU159">
        <v>7.4988703689445403E-10</v>
      </c>
      <c r="FV159">
        <v>5.9295258707654903E-2</v>
      </c>
      <c r="FW159">
        <v>0</v>
      </c>
      <c r="FX159">
        <v>0</v>
      </c>
      <c r="FY159">
        <v>0</v>
      </c>
      <c r="FZ159">
        <v>1</v>
      </c>
      <c r="GA159">
        <v>1999</v>
      </c>
      <c r="GB159">
        <v>0</v>
      </c>
      <c r="GC159">
        <v>14</v>
      </c>
      <c r="GD159">
        <v>6.6</v>
      </c>
      <c r="GE159">
        <v>6.5</v>
      </c>
      <c r="GF159">
        <v>2.5146500000000001</v>
      </c>
      <c r="GG159">
        <v>2.4694799999999999</v>
      </c>
      <c r="GH159">
        <v>1.5979000000000001</v>
      </c>
      <c r="GI159">
        <v>2.35229</v>
      </c>
      <c r="GJ159">
        <v>1.64917</v>
      </c>
      <c r="GK159">
        <v>2.47681</v>
      </c>
      <c r="GL159">
        <v>25.655100000000001</v>
      </c>
      <c r="GM159">
        <v>14.263400000000001</v>
      </c>
      <c r="GN159">
        <v>19</v>
      </c>
      <c r="GO159">
        <v>451.53800000000001</v>
      </c>
      <c r="GP159">
        <v>638.67100000000005</v>
      </c>
      <c r="GQ159">
        <v>28.4407</v>
      </c>
      <c r="GR159">
        <v>22.016400000000001</v>
      </c>
      <c r="GS159">
        <v>30.000499999999999</v>
      </c>
      <c r="GT159">
        <v>21.952200000000001</v>
      </c>
      <c r="GU159">
        <v>21.936</v>
      </c>
      <c r="GV159">
        <v>50.499099999999999</v>
      </c>
      <c r="GW159">
        <v>30.475899999999999</v>
      </c>
      <c r="GX159">
        <v>100</v>
      </c>
      <c r="GY159">
        <v>28.930700000000002</v>
      </c>
      <c r="GZ159">
        <v>1151.93</v>
      </c>
      <c r="HA159">
        <v>12.2637</v>
      </c>
      <c r="HB159">
        <v>101.30200000000001</v>
      </c>
      <c r="HC159">
        <v>101.28700000000001</v>
      </c>
    </row>
    <row r="160" spans="1:211" x14ac:dyDescent="0.2">
      <c r="A160">
        <v>144</v>
      </c>
      <c r="B160">
        <v>1736449991</v>
      </c>
      <c r="C160">
        <v>286</v>
      </c>
      <c r="D160" t="s">
        <v>636</v>
      </c>
      <c r="E160" t="s">
        <v>637</v>
      </c>
      <c r="F160">
        <v>2</v>
      </c>
      <c r="G160">
        <v>1736449990</v>
      </c>
      <c r="H160">
        <f t="shared" si="68"/>
        <v>2.7721818663574396E-3</v>
      </c>
      <c r="I160">
        <f t="shared" si="69"/>
        <v>2.7721818663574398</v>
      </c>
      <c r="J160">
        <f t="shared" si="70"/>
        <v>39.873862534719784</v>
      </c>
      <c r="K160">
        <f t="shared" si="71"/>
        <v>1047.57</v>
      </c>
      <c r="L160">
        <f t="shared" si="72"/>
        <v>648.73727159512237</v>
      </c>
      <c r="M160">
        <f t="shared" si="73"/>
        <v>66.368791505935832</v>
      </c>
      <c r="N160">
        <f t="shared" si="74"/>
        <v>107.17120468031999</v>
      </c>
      <c r="O160">
        <f t="shared" si="75"/>
        <v>0.17334233436025934</v>
      </c>
      <c r="P160">
        <f t="shared" si="76"/>
        <v>3.5318374924208267</v>
      </c>
      <c r="Q160">
        <f t="shared" si="77"/>
        <v>0.16875088936049074</v>
      </c>
      <c r="R160">
        <f t="shared" si="78"/>
        <v>0.10587169922749631</v>
      </c>
      <c r="S160">
        <f t="shared" si="79"/>
        <v>190.44017999999997</v>
      </c>
      <c r="T160">
        <f t="shared" si="80"/>
        <v>25.309278968826998</v>
      </c>
      <c r="U160">
        <f t="shared" si="81"/>
        <v>25.309278968826998</v>
      </c>
      <c r="V160">
        <f t="shared" si="82"/>
        <v>3.2387819551268784</v>
      </c>
      <c r="W160">
        <f t="shared" si="83"/>
        <v>50.338818250059546</v>
      </c>
      <c r="X160">
        <f t="shared" si="84"/>
        <v>1.5978849420863999</v>
      </c>
      <c r="Y160">
        <f t="shared" si="85"/>
        <v>3.174259940209283</v>
      </c>
      <c r="Z160">
        <f t="shared" si="86"/>
        <v>1.6408970130404785</v>
      </c>
      <c r="AA160">
        <f t="shared" si="87"/>
        <v>-122.25322030636309</v>
      </c>
      <c r="AB160">
        <f t="shared" si="88"/>
        <v>-64.335001582518558</v>
      </c>
      <c r="AC160">
        <f t="shared" si="89"/>
        <v>-3.8585148466848702</v>
      </c>
      <c r="AD160">
        <f t="shared" si="90"/>
        <v>-6.5567355665478999E-3</v>
      </c>
      <c r="AE160">
        <f t="shared" si="91"/>
        <v>67.854596163837698</v>
      </c>
      <c r="AF160">
        <f t="shared" si="92"/>
        <v>2.7736808863965399</v>
      </c>
      <c r="AG160">
        <f t="shared" si="93"/>
        <v>39.873862534719784</v>
      </c>
      <c r="AH160">
        <v>1136.1387639582599</v>
      </c>
      <c r="AI160">
        <v>1064.1566060606101</v>
      </c>
      <c r="AJ160">
        <v>3.3822435271965001</v>
      </c>
      <c r="AK160">
        <v>84.5062676990527</v>
      </c>
      <c r="AL160">
        <f t="shared" si="94"/>
        <v>2.7721818663574398</v>
      </c>
      <c r="AM160">
        <v>12.345463867809899</v>
      </c>
      <c r="AN160">
        <v>15.6185881118881</v>
      </c>
      <c r="AO160">
        <v>-9.1134310628992094E-6</v>
      </c>
      <c r="AP160">
        <v>123.873733639405</v>
      </c>
      <c r="AQ160">
        <v>36</v>
      </c>
      <c r="AR160">
        <v>7</v>
      </c>
      <c r="AS160">
        <f t="shared" si="95"/>
        <v>1</v>
      </c>
      <c r="AT160">
        <f t="shared" si="96"/>
        <v>0</v>
      </c>
      <c r="AU160">
        <f t="shared" si="97"/>
        <v>54334.916394416046</v>
      </c>
      <c r="AV160">
        <f t="shared" si="98"/>
        <v>1200</v>
      </c>
      <c r="AW160">
        <f t="shared" si="99"/>
        <v>1011.6000719999998</v>
      </c>
      <c r="AX160">
        <f t="shared" si="100"/>
        <v>0.84300005999999983</v>
      </c>
      <c r="AY160">
        <f t="shared" si="101"/>
        <v>0.15870014999999998</v>
      </c>
      <c r="AZ160">
        <v>6</v>
      </c>
      <c r="BA160">
        <v>0.5</v>
      </c>
      <c r="BB160" t="s">
        <v>345</v>
      </c>
      <c r="BC160">
        <v>2</v>
      </c>
      <c r="BD160" t="b">
        <v>1</v>
      </c>
      <c r="BE160">
        <v>1736449990</v>
      </c>
      <c r="BF160">
        <v>1047.57</v>
      </c>
      <c r="BG160">
        <v>1132.44</v>
      </c>
      <c r="BH160">
        <v>15.6189</v>
      </c>
      <c r="BI160">
        <v>12.344099999999999</v>
      </c>
      <c r="BJ160">
        <v>1047.23</v>
      </c>
      <c r="BK160">
        <v>15.5596</v>
      </c>
      <c r="BL160">
        <v>500.24900000000002</v>
      </c>
      <c r="BM160">
        <v>102.203</v>
      </c>
      <c r="BN160">
        <v>0.101576</v>
      </c>
      <c r="BO160">
        <v>24.971399999999999</v>
      </c>
      <c r="BP160">
        <v>24.6402</v>
      </c>
      <c r="BQ160">
        <v>999.9</v>
      </c>
      <c r="BR160">
        <v>0</v>
      </c>
      <c r="BS160">
        <v>0</v>
      </c>
      <c r="BT160">
        <v>9985.6200000000008</v>
      </c>
      <c r="BU160">
        <v>385.75299999999999</v>
      </c>
      <c r="BV160">
        <v>127.55800000000001</v>
      </c>
      <c r="BW160">
        <v>-84.868399999999994</v>
      </c>
      <c r="BX160">
        <v>1064.19</v>
      </c>
      <c r="BY160">
        <v>1146.5899999999999</v>
      </c>
      <c r="BZ160">
        <v>3.2747799999999998</v>
      </c>
      <c r="CA160">
        <v>1132.44</v>
      </c>
      <c r="CB160">
        <v>12.344099999999999</v>
      </c>
      <c r="CC160">
        <v>1.59629</v>
      </c>
      <c r="CD160">
        <v>1.2616000000000001</v>
      </c>
      <c r="CE160">
        <v>13.9231</v>
      </c>
      <c r="CF160">
        <v>10.349</v>
      </c>
      <c r="CG160">
        <v>1200</v>
      </c>
      <c r="CH160">
        <v>0.89999799999999996</v>
      </c>
      <c r="CI160">
        <v>0.10000199999999999</v>
      </c>
      <c r="CJ160">
        <v>20</v>
      </c>
      <c r="CK160">
        <v>23455.8</v>
      </c>
      <c r="CL160">
        <v>1736449596</v>
      </c>
      <c r="CM160" t="s">
        <v>346</v>
      </c>
      <c r="CN160">
        <v>1736449594</v>
      </c>
      <c r="CO160">
        <v>1736449596</v>
      </c>
      <c r="CP160">
        <v>2</v>
      </c>
      <c r="CQ160">
        <v>0.52600000000000002</v>
      </c>
      <c r="CR160">
        <v>-1.4999999999999999E-2</v>
      </c>
      <c r="CS160">
        <v>0.63</v>
      </c>
      <c r="CT160">
        <v>3.9E-2</v>
      </c>
      <c r="CU160">
        <v>200</v>
      </c>
      <c r="CV160">
        <v>13</v>
      </c>
      <c r="CW160">
        <v>0.21</v>
      </c>
      <c r="CX160">
        <v>0.03</v>
      </c>
      <c r="CY160">
        <v>-84.250725000000003</v>
      </c>
      <c r="CZ160">
        <v>-4.8473729323307202</v>
      </c>
      <c r="DA160">
        <v>0.51333952981920405</v>
      </c>
      <c r="DB160">
        <v>0</v>
      </c>
      <c r="DC160">
        <v>3.2843415</v>
      </c>
      <c r="DD160">
        <v>-8.1159248120304603E-2</v>
      </c>
      <c r="DE160">
        <v>8.1165868904361192E-3</v>
      </c>
      <c r="DF160">
        <v>1</v>
      </c>
      <c r="DG160">
        <v>1</v>
      </c>
      <c r="DH160">
        <v>2</v>
      </c>
      <c r="DI160" t="s">
        <v>347</v>
      </c>
      <c r="DJ160">
        <v>3.11964</v>
      </c>
      <c r="DK160">
        <v>2.8012899999999998</v>
      </c>
      <c r="DL160">
        <v>0.18995100000000001</v>
      </c>
      <c r="DM160">
        <v>0.20128099999999999</v>
      </c>
      <c r="DN160">
        <v>8.7231400000000001E-2</v>
      </c>
      <c r="DO160">
        <v>7.4091099999999993E-2</v>
      </c>
      <c r="DP160">
        <v>22590.3</v>
      </c>
      <c r="DQ160">
        <v>20585</v>
      </c>
      <c r="DR160">
        <v>26676.5</v>
      </c>
      <c r="DS160">
        <v>24110.799999999999</v>
      </c>
      <c r="DT160">
        <v>33659.4</v>
      </c>
      <c r="DU160">
        <v>32520.7</v>
      </c>
      <c r="DV160">
        <v>40335.199999999997</v>
      </c>
      <c r="DW160">
        <v>38119.1</v>
      </c>
      <c r="DX160">
        <v>2.0125299999999999</v>
      </c>
      <c r="DY160">
        <v>2.2624</v>
      </c>
      <c r="DZ160">
        <v>0.13036300000000001</v>
      </c>
      <c r="EA160">
        <v>0</v>
      </c>
      <c r="EB160">
        <v>22.491900000000001</v>
      </c>
      <c r="EC160">
        <v>999.9</v>
      </c>
      <c r="ED160">
        <v>65.058999999999997</v>
      </c>
      <c r="EE160">
        <v>22.084</v>
      </c>
      <c r="EF160">
        <v>16.9772</v>
      </c>
      <c r="EG160">
        <v>64.014799999999994</v>
      </c>
      <c r="EH160">
        <v>26.4543</v>
      </c>
      <c r="EI160">
        <v>1</v>
      </c>
      <c r="EJ160">
        <v>-0.40726400000000001</v>
      </c>
      <c r="EK160">
        <v>-4.5197099999999999</v>
      </c>
      <c r="EL160">
        <v>20.214400000000001</v>
      </c>
      <c r="EM160">
        <v>5.2604199999999999</v>
      </c>
      <c r="EN160">
        <v>12.006500000000001</v>
      </c>
      <c r="EO160">
        <v>4.9993999999999996</v>
      </c>
      <c r="EP160">
        <v>3.2868300000000001</v>
      </c>
      <c r="EQ160">
        <v>9999</v>
      </c>
      <c r="ER160">
        <v>9999</v>
      </c>
      <c r="ES160">
        <v>999.9</v>
      </c>
      <c r="ET160">
        <v>9999</v>
      </c>
      <c r="EU160">
        <v>1.8722000000000001</v>
      </c>
      <c r="EV160">
        <v>1.8730800000000001</v>
      </c>
      <c r="EW160">
        <v>1.8692899999999999</v>
      </c>
      <c r="EX160">
        <v>1.8749899999999999</v>
      </c>
      <c r="EY160">
        <v>1.8753200000000001</v>
      </c>
      <c r="EZ160">
        <v>1.87378</v>
      </c>
      <c r="FA160">
        <v>1.8722700000000001</v>
      </c>
      <c r="FB160">
        <v>1.8714</v>
      </c>
      <c r="FC160">
        <v>5</v>
      </c>
      <c r="FD160">
        <v>0</v>
      </c>
      <c r="FE160">
        <v>0</v>
      </c>
      <c r="FF160">
        <v>0</v>
      </c>
      <c r="FG160" t="s">
        <v>348</v>
      </c>
      <c r="FH160" t="s">
        <v>349</v>
      </c>
      <c r="FI160" t="s">
        <v>350</v>
      </c>
      <c r="FJ160" t="s">
        <v>350</v>
      </c>
      <c r="FK160" t="s">
        <v>350</v>
      </c>
      <c r="FL160" t="s">
        <v>350</v>
      </c>
      <c r="FM160">
        <v>0</v>
      </c>
      <c r="FN160">
        <v>100</v>
      </c>
      <c r="FO160">
        <v>100</v>
      </c>
      <c r="FP160">
        <v>0.34</v>
      </c>
      <c r="FQ160">
        <v>5.9299999999999999E-2</v>
      </c>
      <c r="FR160">
        <v>0.34321388301456301</v>
      </c>
      <c r="FS160">
        <v>1.93526017593624E-3</v>
      </c>
      <c r="FT160">
        <v>-2.6352868309754201E-6</v>
      </c>
      <c r="FU160">
        <v>7.4988703689445403E-10</v>
      </c>
      <c r="FV160">
        <v>5.9295258707654903E-2</v>
      </c>
      <c r="FW160">
        <v>0</v>
      </c>
      <c r="FX160">
        <v>0</v>
      </c>
      <c r="FY160">
        <v>0</v>
      </c>
      <c r="FZ160">
        <v>1</v>
      </c>
      <c r="GA160">
        <v>1999</v>
      </c>
      <c r="GB160">
        <v>0</v>
      </c>
      <c r="GC160">
        <v>14</v>
      </c>
      <c r="GD160">
        <v>6.6</v>
      </c>
      <c r="GE160">
        <v>6.6</v>
      </c>
      <c r="GF160">
        <v>2.5268600000000001</v>
      </c>
      <c r="GG160">
        <v>2.4902299999999999</v>
      </c>
      <c r="GH160">
        <v>1.5979000000000001</v>
      </c>
      <c r="GI160">
        <v>2.35107</v>
      </c>
      <c r="GJ160">
        <v>1.64917</v>
      </c>
      <c r="GK160">
        <v>2.33765</v>
      </c>
      <c r="GL160">
        <v>25.655100000000001</v>
      </c>
      <c r="GM160">
        <v>14.2021</v>
      </c>
      <c r="GN160">
        <v>19</v>
      </c>
      <c r="GO160">
        <v>452.56200000000001</v>
      </c>
      <c r="GP160">
        <v>638.15</v>
      </c>
      <c r="GQ160">
        <v>28.476700000000001</v>
      </c>
      <c r="GR160">
        <v>22.017800000000001</v>
      </c>
      <c r="GS160">
        <v>30.001000000000001</v>
      </c>
      <c r="GT160">
        <v>21.952999999999999</v>
      </c>
      <c r="GU160">
        <v>21.936900000000001</v>
      </c>
      <c r="GV160">
        <v>50.743499999999997</v>
      </c>
      <c r="GW160">
        <v>30.475899999999999</v>
      </c>
      <c r="GX160">
        <v>100</v>
      </c>
      <c r="GY160">
        <v>28.930700000000002</v>
      </c>
      <c r="GZ160">
        <v>1158.6500000000001</v>
      </c>
      <c r="HA160">
        <v>12.261900000000001</v>
      </c>
      <c r="HB160">
        <v>101.30200000000001</v>
      </c>
      <c r="HC160">
        <v>101.28700000000001</v>
      </c>
    </row>
    <row r="161" spans="1:211" x14ac:dyDescent="0.2">
      <c r="A161">
        <v>145</v>
      </c>
      <c r="B161">
        <v>1736449993</v>
      </c>
      <c r="C161">
        <v>288</v>
      </c>
      <c r="D161" t="s">
        <v>638</v>
      </c>
      <c r="E161" t="s">
        <v>639</v>
      </c>
      <c r="F161">
        <v>2</v>
      </c>
      <c r="G161">
        <v>1736449991</v>
      </c>
      <c r="H161">
        <f t="shared" si="68"/>
        <v>2.7724804930987215E-3</v>
      </c>
      <c r="I161">
        <f t="shared" si="69"/>
        <v>2.7724804930987217</v>
      </c>
      <c r="J161">
        <f t="shared" si="70"/>
        <v>39.78087386138688</v>
      </c>
      <c r="K161">
        <f t="shared" si="71"/>
        <v>1050.8900000000001</v>
      </c>
      <c r="L161">
        <f t="shared" si="72"/>
        <v>653.11855447877417</v>
      </c>
      <c r="M161">
        <f t="shared" si="73"/>
        <v>66.817317881337516</v>
      </c>
      <c r="N161">
        <f t="shared" si="74"/>
        <v>107.51134033293</v>
      </c>
      <c r="O161">
        <f t="shared" si="75"/>
        <v>0.17347094848370898</v>
      </c>
      <c r="P161">
        <f t="shared" si="76"/>
        <v>3.5309714378401922</v>
      </c>
      <c r="Q161">
        <f t="shared" si="77"/>
        <v>0.16887168927894644</v>
      </c>
      <c r="R161">
        <f t="shared" si="78"/>
        <v>0.10594787427450197</v>
      </c>
      <c r="S161">
        <f t="shared" si="79"/>
        <v>190.44017999999997</v>
      </c>
      <c r="T161">
        <f t="shared" si="80"/>
        <v>25.303592982552694</v>
      </c>
      <c r="U161">
        <f t="shared" si="81"/>
        <v>25.303592982552694</v>
      </c>
      <c r="V161">
        <f t="shared" si="82"/>
        <v>3.2376867404270242</v>
      </c>
      <c r="W161">
        <f t="shared" si="83"/>
        <v>50.352289833985729</v>
      </c>
      <c r="X161">
        <f t="shared" si="84"/>
        <v>1.5977693763548999</v>
      </c>
      <c r="Y161">
        <f t="shared" si="85"/>
        <v>3.1731811634045508</v>
      </c>
      <c r="Z161">
        <f t="shared" si="86"/>
        <v>1.6399173640721243</v>
      </c>
      <c r="AA161">
        <f t="shared" si="87"/>
        <v>-122.26638974565361</v>
      </c>
      <c r="AB161">
        <f t="shared" si="88"/>
        <v>-64.321893442372144</v>
      </c>
      <c r="AC161">
        <f t="shared" si="89"/>
        <v>-3.8584538408708777</v>
      </c>
      <c r="AD161">
        <f t="shared" si="90"/>
        <v>-6.5570288966654289E-3</v>
      </c>
      <c r="AE161">
        <f t="shared" si="91"/>
        <v>67.992140563354184</v>
      </c>
      <c r="AF161">
        <f t="shared" si="92"/>
        <v>2.7742353338399792</v>
      </c>
      <c r="AG161">
        <f t="shared" si="93"/>
        <v>39.78087386138688</v>
      </c>
      <c r="AH161">
        <v>1142.9066708902501</v>
      </c>
      <c r="AI161">
        <v>1070.95515151515</v>
      </c>
      <c r="AJ161">
        <v>3.3947853698766699</v>
      </c>
      <c r="AK161">
        <v>84.5062676990527</v>
      </c>
      <c r="AL161">
        <f t="shared" si="94"/>
        <v>2.7724804930987217</v>
      </c>
      <c r="AM161">
        <v>12.344889979255701</v>
      </c>
      <c r="AN161">
        <v>15.6180762237762</v>
      </c>
      <c r="AO161">
        <v>-5.8002234935665197E-6</v>
      </c>
      <c r="AP161">
        <v>123.873733639405</v>
      </c>
      <c r="AQ161">
        <v>36</v>
      </c>
      <c r="AR161">
        <v>7</v>
      </c>
      <c r="AS161">
        <f t="shared" si="95"/>
        <v>1</v>
      </c>
      <c r="AT161">
        <f t="shared" si="96"/>
        <v>0</v>
      </c>
      <c r="AU161">
        <f t="shared" si="97"/>
        <v>54316.907813535072</v>
      </c>
      <c r="AV161">
        <f t="shared" si="98"/>
        <v>1200</v>
      </c>
      <c r="AW161">
        <f t="shared" si="99"/>
        <v>1011.6000719999998</v>
      </c>
      <c r="AX161">
        <f t="shared" si="100"/>
        <v>0.84300005999999983</v>
      </c>
      <c r="AY161">
        <f t="shared" si="101"/>
        <v>0.15870014999999998</v>
      </c>
      <c r="AZ161">
        <v>6</v>
      </c>
      <c r="BA161">
        <v>0.5</v>
      </c>
      <c r="BB161" t="s">
        <v>345</v>
      </c>
      <c r="BC161">
        <v>2</v>
      </c>
      <c r="BD161" t="b">
        <v>1</v>
      </c>
      <c r="BE161">
        <v>1736449991</v>
      </c>
      <c r="BF161">
        <v>1050.8900000000001</v>
      </c>
      <c r="BG161">
        <v>1135.93</v>
      </c>
      <c r="BH161">
        <v>15.617699999999999</v>
      </c>
      <c r="BI161">
        <v>12.342499999999999</v>
      </c>
      <c r="BJ161">
        <v>1050.5550000000001</v>
      </c>
      <c r="BK161">
        <v>15.558400000000001</v>
      </c>
      <c r="BL161">
        <v>500.2885</v>
      </c>
      <c r="BM161">
        <v>102.20399999999999</v>
      </c>
      <c r="BN161">
        <v>0.101037</v>
      </c>
      <c r="BO161">
        <v>24.965699999999998</v>
      </c>
      <c r="BP161">
        <v>24.634450000000001</v>
      </c>
      <c r="BQ161">
        <v>999.9</v>
      </c>
      <c r="BR161">
        <v>0</v>
      </c>
      <c r="BS161">
        <v>0</v>
      </c>
      <c r="BT161">
        <v>9981.8700000000008</v>
      </c>
      <c r="BU161">
        <v>385.74549999999999</v>
      </c>
      <c r="BV161">
        <v>127.5355</v>
      </c>
      <c r="BW161">
        <v>-85.035899999999998</v>
      </c>
      <c r="BX161">
        <v>1067.5650000000001</v>
      </c>
      <c r="BY161">
        <v>1150.125</v>
      </c>
      <c r="BZ161">
        <v>3.2752050000000001</v>
      </c>
      <c r="CA161">
        <v>1135.93</v>
      </c>
      <c r="CB161">
        <v>12.342499999999999</v>
      </c>
      <c r="CC161">
        <v>1.59619</v>
      </c>
      <c r="CD161">
        <v>1.26145</v>
      </c>
      <c r="CE161">
        <v>13.9221</v>
      </c>
      <c r="CF161">
        <v>10.347250000000001</v>
      </c>
      <c r="CG161">
        <v>1200</v>
      </c>
      <c r="CH161">
        <v>0.89999799999999996</v>
      </c>
      <c r="CI161">
        <v>0.10000199999999999</v>
      </c>
      <c r="CJ161">
        <v>20</v>
      </c>
      <c r="CK161">
        <v>23455.8</v>
      </c>
      <c r="CL161">
        <v>1736449596</v>
      </c>
      <c r="CM161" t="s">
        <v>346</v>
      </c>
      <c r="CN161">
        <v>1736449594</v>
      </c>
      <c r="CO161">
        <v>1736449596</v>
      </c>
      <c r="CP161">
        <v>2</v>
      </c>
      <c r="CQ161">
        <v>0.52600000000000002</v>
      </c>
      <c r="CR161">
        <v>-1.4999999999999999E-2</v>
      </c>
      <c r="CS161">
        <v>0.63</v>
      </c>
      <c r="CT161">
        <v>3.9E-2</v>
      </c>
      <c r="CU161">
        <v>200</v>
      </c>
      <c r="CV161">
        <v>13</v>
      </c>
      <c r="CW161">
        <v>0.21</v>
      </c>
      <c r="CX161">
        <v>0.03</v>
      </c>
      <c r="CY161">
        <v>-84.438434999999998</v>
      </c>
      <c r="CZ161">
        <v>-3.5526270676692402</v>
      </c>
      <c r="DA161">
        <v>0.35792455807753698</v>
      </c>
      <c r="DB161">
        <v>0</v>
      </c>
      <c r="DC161">
        <v>3.2820900000000002</v>
      </c>
      <c r="DD161">
        <v>-7.2052330827067704E-2</v>
      </c>
      <c r="DE161">
        <v>7.3558391771435397E-3</v>
      </c>
      <c r="DF161">
        <v>1</v>
      </c>
      <c r="DG161">
        <v>1</v>
      </c>
      <c r="DH161">
        <v>2</v>
      </c>
      <c r="DI161" t="s">
        <v>347</v>
      </c>
      <c r="DJ161">
        <v>3.1194600000000001</v>
      </c>
      <c r="DK161">
        <v>2.80036</v>
      </c>
      <c r="DL161">
        <v>0.190719</v>
      </c>
      <c r="DM161">
        <v>0.20205400000000001</v>
      </c>
      <c r="DN161">
        <v>8.7217199999999995E-2</v>
      </c>
      <c r="DO161">
        <v>7.4044399999999996E-2</v>
      </c>
      <c r="DP161">
        <v>22569.1</v>
      </c>
      <c r="DQ161">
        <v>20565.099999999999</v>
      </c>
      <c r="DR161">
        <v>26676.799999999999</v>
      </c>
      <c r="DS161">
        <v>24110.799999999999</v>
      </c>
      <c r="DT161">
        <v>33660.199999999997</v>
      </c>
      <c r="DU161">
        <v>32522.400000000001</v>
      </c>
      <c r="DV161">
        <v>40335.4</v>
      </c>
      <c r="DW161">
        <v>38119.1</v>
      </c>
      <c r="DX161">
        <v>2.0120300000000002</v>
      </c>
      <c r="DY161">
        <v>2.2627999999999999</v>
      </c>
      <c r="DZ161">
        <v>0.129439</v>
      </c>
      <c r="EA161">
        <v>0</v>
      </c>
      <c r="EB161">
        <v>22.491599999999998</v>
      </c>
      <c r="EC161">
        <v>999.9</v>
      </c>
      <c r="ED161">
        <v>65.058999999999997</v>
      </c>
      <c r="EE161">
        <v>22.084</v>
      </c>
      <c r="EF161">
        <v>16.977799999999998</v>
      </c>
      <c r="EG161">
        <v>64.024799999999999</v>
      </c>
      <c r="EH161">
        <v>26.3261</v>
      </c>
      <c r="EI161">
        <v>1</v>
      </c>
      <c r="EJ161">
        <v>-0.40487299999999998</v>
      </c>
      <c r="EK161">
        <v>-5.20106</v>
      </c>
      <c r="EL161">
        <v>20.191700000000001</v>
      </c>
      <c r="EM161">
        <v>5.2605700000000004</v>
      </c>
      <c r="EN161">
        <v>12.006500000000001</v>
      </c>
      <c r="EO161">
        <v>4.9993499999999997</v>
      </c>
      <c r="EP161">
        <v>3.2867299999999999</v>
      </c>
      <c r="EQ161">
        <v>9999</v>
      </c>
      <c r="ER161">
        <v>9999</v>
      </c>
      <c r="ES161">
        <v>999.9</v>
      </c>
      <c r="ET161">
        <v>9999</v>
      </c>
      <c r="EU161">
        <v>1.87216</v>
      </c>
      <c r="EV161">
        <v>1.8730500000000001</v>
      </c>
      <c r="EW161">
        <v>1.86927</v>
      </c>
      <c r="EX161">
        <v>1.8749800000000001</v>
      </c>
      <c r="EY161">
        <v>1.87531</v>
      </c>
      <c r="EZ161">
        <v>1.87378</v>
      </c>
      <c r="FA161">
        <v>1.87225</v>
      </c>
      <c r="FB161">
        <v>1.87137</v>
      </c>
      <c r="FC161">
        <v>5</v>
      </c>
      <c r="FD161">
        <v>0</v>
      </c>
      <c r="FE161">
        <v>0</v>
      </c>
      <c r="FF161">
        <v>0</v>
      </c>
      <c r="FG161" t="s">
        <v>348</v>
      </c>
      <c r="FH161" t="s">
        <v>349</v>
      </c>
      <c r="FI161" t="s">
        <v>350</v>
      </c>
      <c r="FJ161" t="s">
        <v>350</v>
      </c>
      <c r="FK161" t="s">
        <v>350</v>
      </c>
      <c r="FL161" t="s">
        <v>350</v>
      </c>
      <c r="FM161">
        <v>0</v>
      </c>
      <c r="FN161">
        <v>100</v>
      </c>
      <c r="FO161">
        <v>100</v>
      </c>
      <c r="FP161">
        <v>0.33</v>
      </c>
      <c r="FQ161">
        <v>5.9299999999999999E-2</v>
      </c>
      <c r="FR161">
        <v>0.34321388301456301</v>
      </c>
      <c r="FS161">
        <v>1.93526017593624E-3</v>
      </c>
      <c r="FT161">
        <v>-2.6352868309754201E-6</v>
      </c>
      <c r="FU161">
        <v>7.4988703689445403E-10</v>
      </c>
      <c r="FV161">
        <v>5.9295258707654903E-2</v>
      </c>
      <c r="FW161">
        <v>0</v>
      </c>
      <c r="FX161">
        <v>0</v>
      </c>
      <c r="FY161">
        <v>0</v>
      </c>
      <c r="FZ161">
        <v>1</v>
      </c>
      <c r="GA161">
        <v>1999</v>
      </c>
      <c r="GB161">
        <v>0</v>
      </c>
      <c r="GC161">
        <v>14</v>
      </c>
      <c r="GD161">
        <v>6.7</v>
      </c>
      <c r="GE161">
        <v>6.6</v>
      </c>
      <c r="GF161">
        <v>2.5378400000000001</v>
      </c>
      <c r="GG161">
        <v>2.4682599999999999</v>
      </c>
      <c r="GH161">
        <v>1.5979000000000001</v>
      </c>
      <c r="GI161">
        <v>2.35107</v>
      </c>
      <c r="GJ161">
        <v>1.64917</v>
      </c>
      <c r="GK161">
        <v>2.3547400000000001</v>
      </c>
      <c r="GL161">
        <v>25.675599999999999</v>
      </c>
      <c r="GM161">
        <v>14.2371</v>
      </c>
      <c r="GN161">
        <v>19</v>
      </c>
      <c r="GO161">
        <v>452.28100000000001</v>
      </c>
      <c r="GP161">
        <v>638.48400000000004</v>
      </c>
      <c r="GQ161">
        <v>28.6632</v>
      </c>
      <c r="GR161">
        <v>22.018799999999999</v>
      </c>
      <c r="GS161">
        <v>30.002600000000001</v>
      </c>
      <c r="GT161">
        <v>21.954000000000001</v>
      </c>
      <c r="GU161">
        <v>21.9373</v>
      </c>
      <c r="GV161">
        <v>50.980699999999999</v>
      </c>
      <c r="GW161">
        <v>30.475899999999999</v>
      </c>
      <c r="GX161">
        <v>100</v>
      </c>
      <c r="GY161">
        <v>28.930700000000002</v>
      </c>
      <c r="GZ161">
        <v>1165.3599999999999</v>
      </c>
      <c r="HA161">
        <v>12.2599</v>
      </c>
      <c r="HB161">
        <v>101.30200000000001</v>
      </c>
      <c r="HC161">
        <v>101.28700000000001</v>
      </c>
    </row>
    <row r="162" spans="1:211" x14ac:dyDescent="0.2">
      <c r="A162">
        <v>146</v>
      </c>
      <c r="B162">
        <v>1736449995</v>
      </c>
      <c r="C162">
        <v>290</v>
      </c>
      <c r="D162" t="s">
        <v>640</v>
      </c>
      <c r="E162" t="s">
        <v>641</v>
      </c>
      <c r="F162">
        <v>2</v>
      </c>
      <c r="G162">
        <v>1736449994</v>
      </c>
      <c r="H162">
        <f t="shared" si="68"/>
        <v>2.7686523625117475E-3</v>
      </c>
      <c r="I162">
        <f t="shared" si="69"/>
        <v>2.7686523625117476</v>
      </c>
      <c r="J162">
        <f t="shared" si="70"/>
        <v>39.804982432208561</v>
      </c>
      <c r="K162">
        <f t="shared" si="71"/>
        <v>1060.9100000000001</v>
      </c>
      <c r="L162">
        <f t="shared" si="72"/>
        <v>662.77832923711878</v>
      </c>
      <c r="M162">
        <f t="shared" si="73"/>
        <v>67.805721092423298</v>
      </c>
      <c r="N162">
        <f t="shared" si="74"/>
        <v>108.53669227079801</v>
      </c>
      <c r="O162">
        <f t="shared" si="75"/>
        <v>0.17350859574155761</v>
      </c>
      <c r="P162">
        <f t="shared" si="76"/>
        <v>3.5345756434477984</v>
      </c>
      <c r="Q162">
        <f t="shared" si="77"/>
        <v>0.16891192654502035</v>
      </c>
      <c r="R162">
        <f t="shared" si="78"/>
        <v>0.10597280350455926</v>
      </c>
      <c r="S162">
        <f t="shared" si="79"/>
        <v>190.43850299925001</v>
      </c>
      <c r="T162">
        <f t="shared" si="80"/>
        <v>25.287498698681997</v>
      </c>
      <c r="U162">
        <f t="shared" si="81"/>
        <v>25.287498698681997</v>
      </c>
      <c r="V162">
        <f t="shared" si="82"/>
        <v>3.2345884700479313</v>
      </c>
      <c r="W162">
        <f t="shared" si="83"/>
        <v>50.387113523749207</v>
      </c>
      <c r="X162">
        <f t="shared" si="84"/>
        <v>1.5972923022913998</v>
      </c>
      <c r="Y162">
        <f t="shared" si="85"/>
        <v>3.1700412875179684</v>
      </c>
      <c r="Z162">
        <f t="shared" si="86"/>
        <v>1.6372961677565314</v>
      </c>
      <c r="AA162">
        <f t="shared" si="87"/>
        <v>-122.09756918676807</v>
      </c>
      <c r="AB162">
        <f t="shared" si="88"/>
        <v>-64.483916669097908</v>
      </c>
      <c r="AC162">
        <f t="shared" si="89"/>
        <v>-3.8635930894066393</v>
      </c>
      <c r="AD162">
        <f t="shared" si="90"/>
        <v>-6.5759460226075817E-3</v>
      </c>
      <c r="AE162">
        <f t="shared" si="91"/>
        <v>68.178233188552483</v>
      </c>
      <c r="AF162">
        <f t="shared" si="92"/>
        <v>2.7841542274532265</v>
      </c>
      <c r="AG162">
        <f t="shared" si="93"/>
        <v>39.804982432208561</v>
      </c>
      <c r="AH162">
        <v>1149.8051856688901</v>
      </c>
      <c r="AI162">
        <v>1077.7539393939401</v>
      </c>
      <c r="AJ162">
        <v>3.3998186003283002</v>
      </c>
      <c r="AK162">
        <v>84.5062676990527</v>
      </c>
      <c r="AL162">
        <f t="shared" si="94"/>
        <v>2.7686523625117476</v>
      </c>
      <c r="AM162">
        <v>12.3436460897749</v>
      </c>
      <c r="AN162">
        <v>15.613902797202799</v>
      </c>
      <c r="AO162">
        <v>-6.8240746603893696E-6</v>
      </c>
      <c r="AP162">
        <v>123.873733639405</v>
      </c>
      <c r="AQ162">
        <v>36</v>
      </c>
      <c r="AR162">
        <v>7</v>
      </c>
      <c r="AS162">
        <f t="shared" si="95"/>
        <v>1</v>
      </c>
      <c r="AT162">
        <f t="shared" si="96"/>
        <v>0</v>
      </c>
      <c r="AU162">
        <f t="shared" si="97"/>
        <v>54399.360798733163</v>
      </c>
      <c r="AV162">
        <f t="shared" si="98"/>
        <v>1199.99</v>
      </c>
      <c r="AW162">
        <f t="shared" si="99"/>
        <v>1011.5916059997001</v>
      </c>
      <c r="AX162">
        <f t="shared" si="100"/>
        <v>0.84300003000000001</v>
      </c>
      <c r="AY162">
        <f t="shared" si="101"/>
        <v>0.158700075</v>
      </c>
      <c r="AZ162">
        <v>6</v>
      </c>
      <c r="BA162">
        <v>0.5</v>
      </c>
      <c r="BB162" t="s">
        <v>345</v>
      </c>
      <c r="BC162">
        <v>2</v>
      </c>
      <c r="BD162" t="b">
        <v>1</v>
      </c>
      <c r="BE162">
        <v>1736449994</v>
      </c>
      <c r="BF162">
        <v>1060.9100000000001</v>
      </c>
      <c r="BG162">
        <v>1146.26</v>
      </c>
      <c r="BH162">
        <v>15.613</v>
      </c>
      <c r="BI162">
        <v>12.3245</v>
      </c>
      <c r="BJ162">
        <v>1060.5899999999999</v>
      </c>
      <c r="BK162">
        <v>15.553699999999999</v>
      </c>
      <c r="BL162">
        <v>500.04899999999998</v>
      </c>
      <c r="BM162">
        <v>102.206</v>
      </c>
      <c r="BN162">
        <v>9.9277799999999999E-2</v>
      </c>
      <c r="BO162">
        <v>24.949100000000001</v>
      </c>
      <c r="BP162">
        <v>24.614000000000001</v>
      </c>
      <c r="BQ162">
        <v>999.9</v>
      </c>
      <c r="BR162">
        <v>0</v>
      </c>
      <c r="BS162">
        <v>0</v>
      </c>
      <c r="BT162">
        <v>9996.8799999999992</v>
      </c>
      <c r="BU162">
        <v>385.67099999999999</v>
      </c>
      <c r="BV162">
        <v>127.47799999999999</v>
      </c>
      <c r="BW162">
        <v>-85.347300000000004</v>
      </c>
      <c r="BX162">
        <v>1077.74</v>
      </c>
      <c r="BY162">
        <v>1160.56</v>
      </c>
      <c r="BZ162">
        <v>3.2885499999999999</v>
      </c>
      <c r="CA162">
        <v>1146.26</v>
      </c>
      <c r="CB162">
        <v>12.3245</v>
      </c>
      <c r="CC162">
        <v>1.59575</v>
      </c>
      <c r="CD162">
        <v>1.2596400000000001</v>
      </c>
      <c r="CE162">
        <v>13.9178</v>
      </c>
      <c r="CF162">
        <v>10.325699999999999</v>
      </c>
      <c r="CG162">
        <v>1199.99</v>
      </c>
      <c r="CH162">
        <v>0.89999899999999999</v>
      </c>
      <c r="CI162">
        <v>0.10000100000000001</v>
      </c>
      <c r="CJ162">
        <v>20</v>
      </c>
      <c r="CK162">
        <v>23455.7</v>
      </c>
      <c r="CL162">
        <v>1736449596</v>
      </c>
      <c r="CM162" t="s">
        <v>346</v>
      </c>
      <c r="CN162">
        <v>1736449594</v>
      </c>
      <c r="CO162">
        <v>1736449596</v>
      </c>
      <c r="CP162">
        <v>2</v>
      </c>
      <c r="CQ162">
        <v>0.52600000000000002</v>
      </c>
      <c r="CR162">
        <v>-1.4999999999999999E-2</v>
      </c>
      <c r="CS162">
        <v>0.63</v>
      </c>
      <c r="CT162">
        <v>3.9E-2</v>
      </c>
      <c r="CU162">
        <v>200</v>
      </c>
      <c r="CV162">
        <v>13</v>
      </c>
      <c r="CW162">
        <v>0.21</v>
      </c>
      <c r="CX162">
        <v>0.03</v>
      </c>
      <c r="CY162">
        <v>-84.568325000000002</v>
      </c>
      <c r="CZ162">
        <v>-3.9018541353382199</v>
      </c>
      <c r="DA162">
        <v>0.389767107225584</v>
      </c>
      <c r="DB162">
        <v>0</v>
      </c>
      <c r="DC162">
        <v>3.2806510000000002</v>
      </c>
      <c r="DD162">
        <v>-5.6418947368419299E-2</v>
      </c>
      <c r="DE162">
        <v>6.5090943302428999E-3</v>
      </c>
      <c r="DF162">
        <v>1</v>
      </c>
      <c r="DG162">
        <v>1</v>
      </c>
      <c r="DH162">
        <v>2</v>
      </c>
      <c r="DI162" t="s">
        <v>347</v>
      </c>
      <c r="DJ162">
        <v>3.1189800000000001</v>
      </c>
      <c r="DK162">
        <v>2.8003200000000001</v>
      </c>
      <c r="DL162">
        <v>0.19148699999999999</v>
      </c>
      <c r="DM162">
        <v>0.20279800000000001</v>
      </c>
      <c r="DN162">
        <v>8.7207099999999996E-2</v>
      </c>
      <c r="DO162">
        <v>7.3954000000000006E-2</v>
      </c>
      <c r="DP162">
        <v>22547.7</v>
      </c>
      <c r="DQ162">
        <v>20545.900000000001</v>
      </c>
      <c r="DR162">
        <v>26676.7</v>
      </c>
      <c r="DS162">
        <v>24110.7</v>
      </c>
      <c r="DT162">
        <v>33660.699999999997</v>
      </c>
      <c r="DU162">
        <v>32525.3</v>
      </c>
      <c r="DV162">
        <v>40335.4</v>
      </c>
      <c r="DW162">
        <v>38118.699999999997</v>
      </c>
      <c r="DX162">
        <v>2.0116499999999999</v>
      </c>
      <c r="DY162">
        <v>2.2633800000000002</v>
      </c>
      <c r="DZ162">
        <v>0.128917</v>
      </c>
      <c r="EA162">
        <v>0</v>
      </c>
      <c r="EB162">
        <v>22.4907</v>
      </c>
      <c r="EC162">
        <v>999.9</v>
      </c>
      <c r="ED162">
        <v>65.058999999999997</v>
      </c>
      <c r="EE162">
        <v>22.074000000000002</v>
      </c>
      <c r="EF162">
        <v>16.965699999999998</v>
      </c>
      <c r="EG162">
        <v>64.154799999999994</v>
      </c>
      <c r="EH162">
        <v>26.786899999999999</v>
      </c>
      <c r="EI162">
        <v>1</v>
      </c>
      <c r="EJ162">
        <v>-0.40365099999999998</v>
      </c>
      <c r="EK162">
        <v>-4.5530200000000001</v>
      </c>
      <c r="EL162">
        <v>20.217400000000001</v>
      </c>
      <c r="EM162">
        <v>5.2613200000000004</v>
      </c>
      <c r="EN162">
        <v>12.0068</v>
      </c>
      <c r="EO162">
        <v>4.9996499999999999</v>
      </c>
      <c r="EP162">
        <v>3.2867299999999999</v>
      </c>
      <c r="EQ162">
        <v>9999</v>
      </c>
      <c r="ER162">
        <v>9999</v>
      </c>
      <c r="ES162">
        <v>999.9</v>
      </c>
      <c r="ET162">
        <v>9999</v>
      </c>
      <c r="EU162">
        <v>1.8722000000000001</v>
      </c>
      <c r="EV162">
        <v>1.8730800000000001</v>
      </c>
      <c r="EW162">
        <v>1.86931</v>
      </c>
      <c r="EX162">
        <v>1.8749899999999999</v>
      </c>
      <c r="EY162">
        <v>1.8753200000000001</v>
      </c>
      <c r="EZ162">
        <v>1.87378</v>
      </c>
      <c r="FA162">
        <v>1.87226</v>
      </c>
      <c r="FB162">
        <v>1.87138</v>
      </c>
      <c r="FC162">
        <v>5</v>
      </c>
      <c r="FD162">
        <v>0</v>
      </c>
      <c r="FE162">
        <v>0</v>
      </c>
      <c r="FF162">
        <v>0</v>
      </c>
      <c r="FG162" t="s">
        <v>348</v>
      </c>
      <c r="FH162" t="s">
        <v>349</v>
      </c>
      <c r="FI162" t="s">
        <v>350</v>
      </c>
      <c r="FJ162" t="s">
        <v>350</v>
      </c>
      <c r="FK162" t="s">
        <v>350</v>
      </c>
      <c r="FL162" t="s">
        <v>350</v>
      </c>
      <c r="FM162">
        <v>0</v>
      </c>
      <c r="FN162">
        <v>100</v>
      </c>
      <c r="FO162">
        <v>100</v>
      </c>
      <c r="FP162">
        <v>0.32</v>
      </c>
      <c r="FQ162">
        <v>5.9299999999999999E-2</v>
      </c>
      <c r="FR162">
        <v>0.34321388301456301</v>
      </c>
      <c r="FS162">
        <v>1.93526017593624E-3</v>
      </c>
      <c r="FT162">
        <v>-2.6352868309754201E-6</v>
      </c>
      <c r="FU162">
        <v>7.4988703689445403E-10</v>
      </c>
      <c r="FV162">
        <v>5.9295258707654903E-2</v>
      </c>
      <c r="FW162">
        <v>0</v>
      </c>
      <c r="FX162">
        <v>0</v>
      </c>
      <c r="FY162">
        <v>0</v>
      </c>
      <c r="FZ162">
        <v>1</v>
      </c>
      <c r="GA162">
        <v>1999</v>
      </c>
      <c r="GB162">
        <v>0</v>
      </c>
      <c r="GC162">
        <v>14</v>
      </c>
      <c r="GD162">
        <v>6.7</v>
      </c>
      <c r="GE162">
        <v>6.7</v>
      </c>
      <c r="GF162">
        <v>2.5500500000000001</v>
      </c>
      <c r="GG162">
        <v>2.4560499999999998</v>
      </c>
      <c r="GH162">
        <v>1.5979000000000001</v>
      </c>
      <c r="GI162">
        <v>2.35229</v>
      </c>
      <c r="GJ162">
        <v>1.64917</v>
      </c>
      <c r="GK162">
        <v>2.47559</v>
      </c>
      <c r="GL162">
        <v>25.675599999999999</v>
      </c>
      <c r="GM162">
        <v>14.245900000000001</v>
      </c>
      <c r="GN162">
        <v>19</v>
      </c>
      <c r="GO162">
        <v>452.06599999999997</v>
      </c>
      <c r="GP162">
        <v>638.96699999999998</v>
      </c>
      <c r="GQ162">
        <v>28.875399999999999</v>
      </c>
      <c r="GR162">
        <v>22.019200000000001</v>
      </c>
      <c r="GS162">
        <v>30.002700000000001</v>
      </c>
      <c r="GT162">
        <v>21.9544</v>
      </c>
      <c r="GU162">
        <v>21.938199999999998</v>
      </c>
      <c r="GV162">
        <v>51.221899999999998</v>
      </c>
      <c r="GW162">
        <v>30.475899999999999</v>
      </c>
      <c r="GX162">
        <v>100</v>
      </c>
      <c r="GY162">
        <v>28.958600000000001</v>
      </c>
      <c r="GZ162">
        <v>1172.0899999999999</v>
      </c>
      <c r="HA162">
        <v>12.255800000000001</v>
      </c>
      <c r="HB162">
        <v>101.30200000000001</v>
      </c>
      <c r="HC162">
        <v>101.286</v>
      </c>
    </row>
    <row r="163" spans="1:211" x14ac:dyDescent="0.2">
      <c r="A163">
        <v>147</v>
      </c>
      <c r="B163">
        <v>1736449997</v>
      </c>
      <c r="C163">
        <v>292</v>
      </c>
      <c r="D163" t="s">
        <v>642</v>
      </c>
      <c r="E163" t="s">
        <v>643</v>
      </c>
      <c r="F163">
        <v>2</v>
      </c>
      <c r="G163">
        <v>1736449995</v>
      </c>
      <c r="H163">
        <f t="shared" si="68"/>
        <v>2.7684251941331385E-3</v>
      </c>
      <c r="I163">
        <f t="shared" si="69"/>
        <v>2.7684251941331386</v>
      </c>
      <c r="J163">
        <f t="shared" si="70"/>
        <v>39.877464295878319</v>
      </c>
      <c r="K163">
        <f t="shared" si="71"/>
        <v>1064.2850000000001</v>
      </c>
      <c r="L163">
        <f t="shared" si="72"/>
        <v>665.48641799133554</v>
      </c>
      <c r="M163">
        <f t="shared" si="73"/>
        <v>68.082514356531433</v>
      </c>
      <c r="N163">
        <f t="shared" si="74"/>
        <v>108.88155916186476</v>
      </c>
      <c r="O163">
        <f t="shared" si="75"/>
        <v>0.17354965552226168</v>
      </c>
      <c r="P163">
        <f t="shared" si="76"/>
        <v>3.5355257779357352</v>
      </c>
      <c r="Q163">
        <f t="shared" si="77"/>
        <v>0.16895204219094265</v>
      </c>
      <c r="R163">
        <f t="shared" si="78"/>
        <v>0.10599795884376847</v>
      </c>
      <c r="S163">
        <f t="shared" si="79"/>
        <v>190.43850299925001</v>
      </c>
      <c r="T163">
        <f t="shared" si="80"/>
        <v>25.284163116670115</v>
      </c>
      <c r="U163">
        <f t="shared" si="81"/>
        <v>25.284163116670115</v>
      </c>
      <c r="V163">
        <f t="shared" si="82"/>
        <v>3.2339466696676875</v>
      </c>
      <c r="W163">
        <f t="shared" si="83"/>
        <v>50.393289709697065</v>
      </c>
      <c r="X163">
        <f t="shared" si="84"/>
        <v>1.597173702043265</v>
      </c>
      <c r="Y163">
        <f t="shared" si="85"/>
        <v>3.1694174189543429</v>
      </c>
      <c r="Z163">
        <f t="shared" si="86"/>
        <v>1.6367729676244225</v>
      </c>
      <c r="AA163">
        <f t="shared" si="87"/>
        <v>-122.08755106127141</v>
      </c>
      <c r="AB163">
        <f t="shared" si="88"/>
        <v>-64.494468495779657</v>
      </c>
      <c r="AC163">
        <f t="shared" si="89"/>
        <v>-3.863057859293114</v>
      </c>
      <c r="AD163">
        <f t="shared" si="90"/>
        <v>-6.5744170941854918E-3</v>
      </c>
      <c r="AE163">
        <f t="shared" si="91"/>
        <v>68.102904501217978</v>
      </c>
      <c r="AF163">
        <f t="shared" si="92"/>
        <v>2.7911469504084145</v>
      </c>
      <c r="AG163">
        <f t="shared" si="93"/>
        <v>39.877464295878319</v>
      </c>
      <c r="AH163">
        <v>1156.7969119019999</v>
      </c>
      <c r="AI163">
        <v>1084.58709090909</v>
      </c>
      <c r="AJ163">
        <v>3.4081422380887001</v>
      </c>
      <c r="AK163">
        <v>84.5062676990527</v>
      </c>
      <c r="AL163">
        <f t="shared" si="94"/>
        <v>2.7684251941331386</v>
      </c>
      <c r="AM163">
        <v>12.339543320633</v>
      </c>
      <c r="AN163">
        <v>15.6101573426574</v>
      </c>
      <c r="AO163">
        <v>-9.8663727751451807E-6</v>
      </c>
      <c r="AP163">
        <v>123.873733639405</v>
      </c>
      <c r="AQ163">
        <v>36</v>
      </c>
      <c r="AR163">
        <v>7</v>
      </c>
      <c r="AS163">
        <f t="shared" si="95"/>
        <v>1</v>
      </c>
      <c r="AT163">
        <f t="shared" si="96"/>
        <v>0</v>
      </c>
      <c r="AU163">
        <f t="shared" si="97"/>
        <v>54420.887754788237</v>
      </c>
      <c r="AV163">
        <f t="shared" si="98"/>
        <v>1199.99</v>
      </c>
      <c r="AW163">
        <f t="shared" si="99"/>
        <v>1011.5916059997001</v>
      </c>
      <c r="AX163">
        <f t="shared" si="100"/>
        <v>0.84300003000000001</v>
      </c>
      <c r="AY163">
        <f t="shared" si="101"/>
        <v>0.158700075</v>
      </c>
      <c r="AZ163">
        <v>6</v>
      </c>
      <c r="BA163">
        <v>0.5</v>
      </c>
      <c r="BB163" t="s">
        <v>345</v>
      </c>
      <c r="BC163">
        <v>2</v>
      </c>
      <c r="BD163" t="b">
        <v>1</v>
      </c>
      <c r="BE163">
        <v>1736449995</v>
      </c>
      <c r="BF163">
        <v>1064.2850000000001</v>
      </c>
      <c r="BG163">
        <v>1149.58</v>
      </c>
      <c r="BH163">
        <v>15.6119</v>
      </c>
      <c r="BI163">
        <v>12.314550000000001</v>
      </c>
      <c r="BJ163">
        <v>1063.9649999999999</v>
      </c>
      <c r="BK163">
        <v>15.55265</v>
      </c>
      <c r="BL163">
        <v>499.96</v>
      </c>
      <c r="BM163">
        <v>102.2055</v>
      </c>
      <c r="BN163">
        <v>9.9389350000000001E-2</v>
      </c>
      <c r="BO163">
        <v>24.945799999999998</v>
      </c>
      <c r="BP163">
        <v>24.611650000000001</v>
      </c>
      <c r="BQ163">
        <v>999.9</v>
      </c>
      <c r="BR163">
        <v>0</v>
      </c>
      <c r="BS163">
        <v>0</v>
      </c>
      <c r="BT163">
        <v>10000.94</v>
      </c>
      <c r="BU163">
        <v>385.63200000000001</v>
      </c>
      <c r="BV163">
        <v>127.4755</v>
      </c>
      <c r="BW163">
        <v>-85.29495</v>
      </c>
      <c r="BX163">
        <v>1081.165</v>
      </c>
      <c r="BY163">
        <v>1163.915</v>
      </c>
      <c r="BZ163">
        <v>3.2974049999999999</v>
      </c>
      <c r="CA163">
        <v>1149.58</v>
      </c>
      <c r="CB163">
        <v>12.314550000000001</v>
      </c>
      <c r="CC163">
        <v>1.5956300000000001</v>
      </c>
      <c r="CD163">
        <v>1.258615</v>
      </c>
      <c r="CE163">
        <v>13.916650000000001</v>
      </c>
      <c r="CF163">
        <v>10.313549999999999</v>
      </c>
      <c r="CG163">
        <v>1199.99</v>
      </c>
      <c r="CH163">
        <v>0.89999899999999999</v>
      </c>
      <c r="CI163">
        <v>0.10000100000000001</v>
      </c>
      <c r="CJ163">
        <v>20</v>
      </c>
      <c r="CK163">
        <v>23455.65</v>
      </c>
      <c r="CL163">
        <v>1736449596</v>
      </c>
      <c r="CM163" t="s">
        <v>346</v>
      </c>
      <c r="CN163">
        <v>1736449594</v>
      </c>
      <c r="CO163">
        <v>1736449596</v>
      </c>
      <c r="CP163">
        <v>2</v>
      </c>
      <c r="CQ163">
        <v>0.52600000000000002</v>
      </c>
      <c r="CR163">
        <v>-1.4999999999999999E-2</v>
      </c>
      <c r="CS163">
        <v>0.63</v>
      </c>
      <c r="CT163">
        <v>3.9E-2</v>
      </c>
      <c r="CU163">
        <v>200</v>
      </c>
      <c r="CV163">
        <v>13</v>
      </c>
      <c r="CW163">
        <v>0.21</v>
      </c>
      <c r="CX163">
        <v>0.03</v>
      </c>
      <c r="CY163">
        <v>-84.689920000000001</v>
      </c>
      <c r="CZ163">
        <v>-4.3077834586464396</v>
      </c>
      <c r="DA163">
        <v>0.42266458995283801</v>
      </c>
      <c r="DB163">
        <v>0</v>
      </c>
      <c r="DC163">
        <v>3.2809720000000002</v>
      </c>
      <c r="DD163">
        <v>-1.56117293233097E-2</v>
      </c>
      <c r="DE163">
        <v>7.2172852236834497E-3</v>
      </c>
      <c r="DF163">
        <v>1</v>
      </c>
      <c r="DG163">
        <v>1</v>
      </c>
      <c r="DH163">
        <v>2</v>
      </c>
      <c r="DI163" t="s">
        <v>347</v>
      </c>
      <c r="DJ163">
        <v>3.1190699999999998</v>
      </c>
      <c r="DK163">
        <v>2.8003900000000002</v>
      </c>
      <c r="DL163">
        <v>0.192241</v>
      </c>
      <c r="DM163">
        <v>0.203512</v>
      </c>
      <c r="DN163">
        <v>8.7193099999999996E-2</v>
      </c>
      <c r="DO163">
        <v>7.3883099999999993E-2</v>
      </c>
      <c r="DP163">
        <v>22526.6</v>
      </c>
      <c r="DQ163">
        <v>20527.2</v>
      </c>
      <c r="DR163">
        <v>26676.6</v>
      </c>
      <c r="DS163">
        <v>24110.3</v>
      </c>
      <c r="DT163">
        <v>33661</v>
      </c>
      <c r="DU163">
        <v>32527.3</v>
      </c>
      <c r="DV163">
        <v>40335.1</v>
      </c>
      <c r="DW163">
        <v>38118</v>
      </c>
      <c r="DX163">
        <v>2.01213</v>
      </c>
      <c r="DY163">
        <v>2.2635000000000001</v>
      </c>
      <c r="DZ163">
        <v>0.12870899999999999</v>
      </c>
      <c r="EA163">
        <v>0</v>
      </c>
      <c r="EB163">
        <v>22.4892</v>
      </c>
      <c r="EC163">
        <v>999.9</v>
      </c>
      <c r="ED163">
        <v>65.058999999999997</v>
      </c>
      <c r="EE163">
        <v>22.084</v>
      </c>
      <c r="EF163">
        <v>16.977599999999999</v>
      </c>
      <c r="EG163">
        <v>64.374799999999993</v>
      </c>
      <c r="EH163">
        <v>26.534500000000001</v>
      </c>
      <c r="EI163">
        <v>1</v>
      </c>
      <c r="EJ163">
        <v>-0.40451700000000002</v>
      </c>
      <c r="EK163">
        <v>-4.2885299999999997</v>
      </c>
      <c r="EL163">
        <v>20.2271</v>
      </c>
      <c r="EM163">
        <v>5.2614700000000001</v>
      </c>
      <c r="EN163">
        <v>12.007099999999999</v>
      </c>
      <c r="EO163">
        <v>4.9995500000000002</v>
      </c>
      <c r="EP163">
        <v>3.28668</v>
      </c>
      <c r="EQ163">
        <v>9999</v>
      </c>
      <c r="ER163">
        <v>9999</v>
      </c>
      <c r="ES163">
        <v>999.9</v>
      </c>
      <c r="ET163">
        <v>9999</v>
      </c>
      <c r="EU163">
        <v>1.8722300000000001</v>
      </c>
      <c r="EV163">
        <v>1.8731100000000001</v>
      </c>
      <c r="EW163">
        <v>1.8693299999999999</v>
      </c>
      <c r="EX163">
        <v>1.875</v>
      </c>
      <c r="EY163">
        <v>1.8753299999999999</v>
      </c>
      <c r="EZ163">
        <v>1.87378</v>
      </c>
      <c r="FA163">
        <v>1.8722700000000001</v>
      </c>
      <c r="FB163">
        <v>1.87141</v>
      </c>
      <c r="FC163">
        <v>5</v>
      </c>
      <c r="FD163">
        <v>0</v>
      </c>
      <c r="FE163">
        <v>0</v>
      </c>
      <c r="FF163">
        <v>0</v>
      </c>
      <c r="FG163" t="s">
        <v>348</v>
      </c>
      <c r="FH163" t="s">
        <v>349</v>
      </c>
      <c r="FI163" t="s">
        <v>350</v>
      </c>
      <c r="FJ163" t="s">
        <v>350</v>
      </c>
      <c r="FK163" t="s">
        <v>350</v>
      </c>
      <c r="FL163" t="s">
        <v>350</v>
      </c>
      <c r="FM163">
        <v>0</v>
      </c>
      <c r="FN163">
        <v>100</v>
      </c>
      <c r="FO163">
        <v>100</v>
      </c>
      <c r="FP163">
        <v>0.31</v>
      </c>
      <c r="FQ163">
        <v>5.9299999999999999E-2</v>
      </c>
      <c r="FR163">
        <v>0.34321388301456301</v>
      </c>
      <c r="FS163">
        <v>1.93526017593624E-3</v>
      </c>
      <c r="FT163">
        <v>-2.6352868309754201E-6</v>
      </c>
      <c r="FU163">
        <v>7.4988703689445403E-10</v>
      </c>
      <c r="FV163">
        <v>5.9295258707654903E-2</v>
      </c>
      <c r="FW163">
        <v>0</v>
      </c>
      <c r="FX163">
        <v>0</v>
      </c>
      <c r="FY163">
        <v>0</v>
      </c>
      <c r="FZ163">
        <v>1</v>
      </c>
      <c r="GA163">
        <v>1999</v>
      </c>
      <c r="GB163">
        <v>0</v>
      </c>
      <c r="GC163">
        <v>14</v>
      </c>
      <c r="GD163">
        <v>6.7</v>
      </c>
      <c r="GE163">
        <v>6.7</v>
      </c>
      <c r="GF163">
        <v>2.5622600000000002</v>
      </c>
      <c r="GG163">
        <v>2.4731399999999999</v>
      </c>
      <c r="GH163">
        <v>1.5979000000000001</v>
      </c>
      <c r="GI163">
        <v>2.35229</v>
      </c>
      <c r="GJ163">
        <v>1.64917</v>
      </c>
      <c r="GK163">
        <v>2.3754900000000001</v>
      </c>
      <c r="GL163">
        <v>25.675599999999999</v>
      </c>
      <c r="GM163">
        <v>14.2371</v>
      </c>
      <c r="GN163">
        <v>19</v>
      </c>
      <c r="GO163">
        <v>452.35</v>
      </c>
      <c r="GP163">
        <v>639.07899999999995</v>
      </c>
      <c r="GQ163">
        <v>28.955500000000001</v>
      </c>
      <c r="GR163">
        <v>22.020199999999999</v>
      </c>
      <c r="GS163">
        <v>30.001100000000001</v>
      </c>
      <c r="GT163">
        <v>21.955400000000001</v>
      </c>
      <c r="GU163">
        <v>21.9389</v>
      </c>
      <c r="GV163">
        <v>51.466299999999997</v>
      </c>
      <c r="GW163">
        <v>30.475899999999999</v>
      </c>
      <c r="GX163">
        <v>100</v>
      </c>
      <c r="GY163">
        <v>28.958600000000001</v>
      </c>
      <c r="GZ163">
        <v>1178.8</v>
      </c>
      <c r="HA163">
        <v>12.254099999999999</v>
      </c>
      <c r="HB163">
        <v>101.30200000000001</v>
      </c>
      <c r="HC163">
        <v>101.28400000000001</v>
      </c>
    </row>
    <row r="164" spans="1:211" x14ac:dyDescent="0.2">
      <c r="A164">
        <v>148</v>
      </c>
      <c r="B164">
        <v>1736449999</v>
      </c>
      <c r="C164">
        <v>294</v>
      </c>
      <c r="D164" t="s">
        <v>644</v>
      </c>
      <c r="E164" t="s">
        <v>645</v>
      </c>
      <c r="F164">
        <v>2</v>
      </c>
      <c r="G164">
        <v>1736449998</v>
      </c>
      <c r="H164">
        <f t="shared" si="68"/>
        <v>2.7772604287077478E-3</v>
      </c>
      <c r="I164">
        <f t="shared" si="69"/>
        <v>2.777260428707748</v>
      </c>
      <c r="J164">
        <f t="shared" si="70"/>
        <v>40.060588312969962</v>
      </c>
      <c r="K164">
        <f t="shared" si="71"/>
        <v>1074.29</v>
      </c>
      <c r="L164">
        <f t="shared" si="72"/>
        <v>675.08949232052282</v>
      </c>
      <c r="M164">
        <f t="shared" si="73"/>
        <v>69.065378182939625</v>
      </c>
      <c r="N164">
        <f t="shared" si="74"/>
        <v>109.90579170935</v>
      </c>
      <c r="O164">
        <f t="shared" si="75"/>
        <v>0.17428167112481044</v>
      </c>
      <c r="P164">
        <f t="shared" si="76"/>
        <v>3.5391265057302004</v>
      </c>
      <c r="Q164">
        <f t="shared" si="77"/>
        <v>0.16965033092787968</v>
      </c>
      <c r="R164">
        <f t="shared" si="78"/>
        <v>0.10643731336757938</v>
      </c>
      <c r="S164">
        <f t="shared" si="79"/>
        <v>190.44176700149998</v>
      </c>
      <c r="T164">
        <f t="shared" si="80"/>
        <v>25.274728801446063</v>
      </c>
      <c r="U164">
        <f t="shared" si="81"/>
        <v>25.274728801446063</v>
      </c>
      <c r="V164">
        <f t="shared" si="82"/>
        <v>3.2321320124818658</v>
      </c>
      <c r="W164">
        <f t="shared" si="83"/>
        <v>50.405232994807449</v>
      </c>
      <c r="X164">
        <f t="shared" si="84"/>
        <v>1.5968663225320001</v>
      </c>
      <c r="Y164">
        <f t="shared" si="85"/>
        <v>3.1680566235979963</v>
      </c>
      <c r="Z164">
        <f t="shared" si="86"/>
        <v>1.6352656899498657</v>
      </c>
      <c r="AA164">
        <f t="shared" si="87"/>
        <v>-122.47718490601169</v>
      </c>
      <c r="AB164">
        <f t="shared" si="88"/>
        <v>-64.133841922155156</v>
      </c>
      <c r="AC164">
        <f t="shared" si="89"/>
        <v>-3.8372277054481865</v>
      </c>
      <c r="AD164">
        <f t="shared" si="90"/>
        <v>-6.4875321150452692E-3</v>
      </c>
      <c r="AE164">
        <f t="shared" si="91"/>
        <v>68.137168407416368</v>
      </c>
      <c r="AF164">
        <f t="shared" si="92"/>
        <v>2.8075121794397733</v>
      </c>
      <c r="AG164">
        <f t="shared" si="93"/>
        <v>40.060588312969962</v>
      </c>
      <c r="AH164">
        <v>1163.68500958339</v>
      </c>
      <c r="AI164">
        <v>1091.35418181818</v>
      </c>
      <c r="AJ164">
        <v>3.39740158163479</v>
      </c>
      <c r="AK164">
        <v>84.5062676990527</v>
      </c>
      <c r="AL164">
        <f t="shared" si="94"/>
        <v>2.777260428707748</v>
      </c>
      <c r="AM164">
        <v>12.3279866357556</v>
      </c>
      <c r="AN164">
        <v>15.6079006993007</v>
      </c>
      <c r="AO164">
        <v>-1.33669575729757E-5</v>
      </c>
      <c r="AP164">
        <v>123.873733639405</v>
      </c>
      <c r="AQ164">
        <v>36</v>
      </c>
      <c r="AR164">
        <v>7</v>
      </c>
      <c r="AS164">
        <f t="shared" si="95"/>
        <v>1</v>
      </c>
      <c r="AT164">
        <f t="shared" si="96"/>
        <v>0</v>
      </c>
      <c r="AU164">
        <f t="shared" si="97"/>
        <v>54501.563035690509</v>
      </c>
      <c r="AV164">
        <f t="shared" si="98"/>
        <v>1200.01</v>
      </c>
      <c r="AW164">
        <f t="shared" si="99"/>
        <v>1011.6085020005997</v>
      </c>
      <c r="AX164">
        <f t="shared" si="100"/>
        <v>0.84300005999999983</v>
      </c>
      <c r="AY164">
        <f t="shared" si="101"/>
        <v>0.15870014999999998</v>
      </c>
      <c r="AZ164">
        <v>6</v>
      </c>
      <c r="BA164">
        <v>0.5</v>
      </c>
      <c r="BB164" t="s">
        <v>345</v>
      </c>
      <c r="BC164">
        <v>2</v>
      </c>
      <c r="BD164" t="b">
        <v>1</v>
      </c>
      <c r="BE164">
        <v>1736449998</v>
      </c>
      <c r="BF164">
        <v>1074.29</v>
      </c>
      <c r="BG164">
        <v>1159.6500000000001</v>
      </c>
      <c r="BH164">
        <v>15.6088</v>
      </c>
      <c r="BI164">
        <v>12.2933</v>
      </c>
      <c r="BJ164">
        <v>1073.98</v>
      </c>
      <c r="BK164">
        <v>15.5495</v>
      </c>
      <c r="BL164">
        <v>500.14</v>
      </c>
      <c r="BM164">
        <v>102.205</v>
      </c>
      <c r="BN164">
        <v>0.10051499999999999</v>
      </c>
      <c r="BO164">
        <v>24.938600000000001</v>
      </c>
      <c r="BP164">
        <v>24.602699999999999</v>
      </c>
      <c r="BQ164">
        <v>999.9</v>
      </c>
      <c r="BR164">
        <v>0</v>
      </c>
      <c r="BS164">
        <v>0</v>
      </c>
      <c r="BT164">
        <v>10016.200000000001</v>
      </c>
      <c r="BU164">
        <v>385.52100000000002</v>
      </c>
      <c r="BV164">
        <v>127.473</v>
      </c>
      <c r="BW164">
        <v>-85.357299999999995</v>
      </c>
      <c r="BX164">
        <v>1091.32</v>
      </c>
      <c r="BY164">
        <v>1174.08</v>
      </c>
      <c r="BZ164">
        <v>3.31548</v>
      </c>
      <c r="CA164">
        <v>1159.6500000000001</v>
      </c>
      <c r="CB164">
        <v>12.2933</v>
      </c>
      <c r="CC164">
        <v>1.5952900000000001</v>
      </c>
      <c r="CD164">
        <v>1.25644</v>
      </c>
      <c r="CE164">
        <v>13.913399999999999</v>
      </c>
      <c r="CF164">
        <v>10.287599999999999</v>
      </c>
      <c r="CG164">
        <v>1200.01</v>
      </c>
      <c r="CH164">
        <v>0.89999799999999996</v>
      </c>
      <c r="CI164">
        <v>0.10000199999999999</v>
      </c>
      <c r="CJ164">
        <v>20</v>
      </c>
      <c r="CK164">
        <v>23456</v>
      </c>
      <c r="CL164">
        <v>1736449596</v>
      </c>
      <c r="CM164" t="s">
        <v>346</v>
      </c>
      <c r="CN164">
        <v>1736449594</v>
      </c>
      <c r="CO164">
        <v>1736449596</v>
      </c>
      <c r="CP164">
        <v>2</v>
      </c>
      <c r="CQ164">
        <v>0.52600000000000002</v>
      </c>
      <c r="CR164">
        <v>-1.4999999999999999E-2</v>
      </c>
      <c r="CS164">
        <v>0.63</v>
      </c>
      <c r="CT164">
        <v>3.9E-2</v>
      </c>
      <c r="CU164">
        <v>200</v>
      </c>
      <c r="CV164">
        <v>13</v>
      </c>
      <c r="CW164">
        <v>0.21</v>
      </c>
      <c r="CX164">
        <v>0.03</v>
      </c>
      <c r="CY164">
        <v>-84.80265</v>
      </c>
      <c r="CZ164">
        <v>-4.0746676691729498</v>
      </c>
      <c r="DA164">
        <v>0.40495898249082002</v>
      </c>
      <c r="DB164">
        <v>0</v>
      </c>
      <c r="DC164">
        <v>3.2829160000000002</v>
      </c>
      <c r="DD164">
        <v>4.59843609022502E-2</v>
      </c>
      <c r="DE164">
        <v>1.08916492782315E-2</v>
      </c>
      <c r="DF164">
        <v>1</v>
      </c>
      <c r="DG164">
        <v>1</v>
      </c>
      <c r="DH164">
        <v>2</v>
      </c>
      <c r="DI164" t="s">
        <v>347</v>
      </c>
      <c r="DJ164">
        <v>3.1194999999999999</v>
      </c>
      <c r="DK164">
        <v>2.8008099999999998</v>
      </c>
      <c r="DL164">
        <v>0.192992</v>
      </c>
      <c r="DM164">
        <v>0.20424900000000001</v>
      </c>
      <c r="DN164">
        <v>8.7182099999999998E-2</v>
      </c>
      <c r="DO164">
        <v>7.3844400000000004E-2</v>
      </c>
      <c r="DP164">
        <v>22505.8</v>
      </c>
      <c r="DQ164">
        <v>20508.3</v>
      </c>
      <c r="DR164">
        <v>26676.6</v>
      </c>
      <c r="DS164">
        <v>24110.400000000001</v>
      </c>
      <c r="DT164">
        <v>33661.4</v>
      </c>
      <c r="DU164">
        <v>32528.9</v>
      </c>
      <c r="DV164">
        <v>40334.9</v>
      </c>
      <c r="DW164">
        <v>38118.199999999997</v>
      </c>
      <c r="DX164">
        <v>2.0128300000000001</v>
      </c>
      <c r="DY164">
        <v>2.2627999999999999</v>
      </c>
      <c r="DZ164">
        <v>0.12843299999999999</v>
      </c>
      <c r="EA164">
        <v>0</v>
      </c>
      <c r="EB164">
        <v>22.487500000000001</v>
      </c>
      <c r="EC164">
        <v>999.9</v>
      </c>
      <c r="ED164">
        <v>65.058999999999997</v>
      </c>
      <c r="EE164">
        <v>22.084</v>
      </c>
      <c r="EF164">
        <v>16.977</v>
      </c>
      <c r="EG164">
        <v>64.4148</v>
      </c>
      <c r="EH164">
        <v>26.27</v>
      </c>
      <c r="EI164">
        <v>1</v>
      </c>
      <c r="EJ164">
        <v>-0.40517799999999998</v>
      </c>
      <c r="EK164">
        <v>-4.1562400000000004</v>
      </c>
      <c r="EL164">
        <v>20.2319</v>
      </c>
      <c r="EM164">
        <v>5.2617700000000003</v>
      </c>
      <c r="EN164">
        <v>12.007400000000001</v>
      </c>
      <c r="EO164">
        <v>4.9988000000000001</v>
      </c>
      <c r="EP164">
        <v>3.2867999999999999</v>
      </c>
      <c r="EQ164">
        <v>9999</v>
      </c>
      <c r="ER164">
        <v>9999</v>
      </c>
      <c r="ES164">
        <v>999.9</v>
      </c>
      <c r="ET164">
        <v>9999</v>
      </c>
      <c r="EU164">
        <v>1.8722399999999999</v>
      </c>
      <c r="EV164">
        <v>1.8731</v>
      </c>
      <c r="EW164">
        <v>1.86934</v>
      </c>
      <c r="EX164">
        <v>1.875</v>
      </c>
      <c r="EY164">
        <v>1.8753200000000001</v>
      </c>
      <c r="EZ164">
        <v>1.87378</v>
      </c>
      <c r="FA164">
        <v>1.8722700000000001</v>
      </c>
      <c r="FB164">
        <v>1.8714299999999999</v>
      </c>
      <c r="FC164">
        <v>5</v>
      </c>
      <c r="FD164">
        <v>0</v>
      </c>
      <c r="FE164">
        <v>0</v>
      </c>
      <c r="FF164">
        <v>0</v>
      </c>
      <c r="FG164" t="s">
        <v>348</v>
      </c>
      <c r="FH164" t="s">
        <v>349</v>
      </c>
      <c r="FI164" t="s">
        <v>350</v>
      </c>
      <c r="FJ164" t="s">
        <v>350</v>
      </c>
      <c r="FK164" t="s">
        <v>350</v>
      </c>
      <c r="FL164" t="s">
        <v>350</v>
      </c>
      <c r="FM164">
        <v>0</v>
      </c>
      <c r="FN164">
        <v>100</v>
      </c>
      <c r="FO164">
        <v>100</v>
      </c>
      <c r="FP164">
        <v>0.31</v>
      </c>
      <c r="FQ164">
        <v>5.9299999999999999E-2</v>
      </c>
      <c r="FR164">
        <v>0.34321388301456301</v>
      </c>
      <c r="FS164">
        <v>1.93526017593624E-3</v>
      </c>
      <c r="FT164">
        <v>-2.6352868309754201E-6</v>
      </c>
      <c r="FU164">
        <v>7.4988703689445403E-10</v>
      </c>
      <c r="FV164">
        <v>5.9295258707654903E-2</v>
      </c>
      <c r="FW164">
        <v>0</v>
      </c>
      <c r="FX164">
        <v>0</v>
      </c>
      <c r="FY164">
        <v>0</v>
      </c>
      <c r="FZ164">
        <v>1</v>
      </c>
      <c r="GA164">
        <v>1999</v>
      </c>
      <c r="GB164">
        <v>0</v>
      </c>
      <c r="GC164">
        <v>14</v>
      </c>
      <c r="GD164">
        <v>6.8</v>
      </c>
      <c r="GE164">
        <v>6.7</v>
      </c>
      <c r="GF164">
        <v>2.5744600000000002</v>
      </c>
      <c r="GG164">
        <v>2.4621599999999999</v>
      </c>
      <c r="GH164">
        <v>1.5979000000000001</v>
      </c>
      <c r="GI164">
        <v>2.35229</v>
      </c>
      <c r="GJ164">
        <v>1.64917</v>
      </c>
      <c r="GK164">
        <v>2.3767100000000001</v>
      </c>
      <c r="GL164">
        <v>25.675599999999999</v>
      </c>
      <c r="GM164">
        <v>14.2546</v>
      </c>
      <c r="GN164">
        <v>19</v>
      </c>
      <c r="GO164">
        <v>452.76299999999998</v>
      </c>
      <c r="GP164">
        <v>638.50800000000004</v>
      </c>
      <c r="GQ164">
        <v>28.985600000000002</v>
      </c>
      <c r="GR164">
        <v>22.021100000000001</v>
      </c>
      <c r="GS164">
        <v>30.000299999999999</v>
      </c>
      <c r="GT164">
        <v>21.9559</v>
      </c>
      <c r="GU164">
        <v>21.9391</v>
      </c>
      <c r="GV164">
        <v>51.709699999999998</v>
      </c>
      <c r="GW164">
        <v>30.475899999999999</v>
      </c>
      <c r="GX164">
        <v>100</v>
      </c>
      <c r="GY164">
        <v>29</v>
      </c>
      <c r="GZ164">
        <v>1185.52</v>
      </c>
      <c r="HA164">
        <v>12.255699999999999</v>
      </c>
      <c r="HB164">
        <v>101.30200000000001</v>
      </c>
      <c r="HC164">
        <v>101.28400000000001</v>
      </c>
    </row>
    <row r="165" spans="1:211" x14ac:dyDescent="0.2">
      <c r="A165">
        <v>149</v>
      </c>
      <c r="B165">
        <v>1736450001</v>
      </c>
      <c r="C165">
        <v>296</v>
      </c>
      <c r="D165" t="s">
        <v>646</v>
      </c>
      <c r="E165" t="s">
        <v>647</v>
      </c>
      <c r="F165">
        <v>2</v>
      </c>
      <c r="G165">
        <v>1736449999</v>
      </c>
      <c r="H165">
        <f t="shared" si="68"/>
        <v>2.7887145144814651E-3</v>
      </c>
      <c r="I165">
        <f t="shared" si="69"/>
        <v>2.7887145144814651</v>
      </c>
      <c r="J165">
        <f t="shared" si="70"/>
        <v>40.277221658471689</v>
      </c>
      <c r="K165">
        <f t="shared" si="71"/>
        <v>1077.5999999999999</v>
      </c>
      <c r="L165">
        <f t="shared" si="72"/>
        <v>677.9453156171262</v>
      </c>
      <c r="M165">
        <f t="shared" si="73"/>
        <v>69.358145654569938</v>
      </c>
      <c r="N165">
        <f t="shared" si="74"/>
        <v>110.2453782564</v>
      </c>
      <c r="O165">
        <f t="shared" si="75"/>
        <v>0.17506862674730828</v>
      </c>
      <c r="P165">
        <f t="shared" si="76"/>
        <v>3.5363449082262908</v>
      </c>
      <c r="Q165">
        <f t="shared" si="77"/>
        <v>0.1703924013451879</v>
      </c>
      <c r="R165">
        <f t="shared" si="78"/>
        <v>0.10690498742856293</v>
      </c>
      <c r="S165">
        <f t="shared" si="79"/>
        <v>190.44092850056251</v>
      </c>
      <c r="T165">
        <f t="shared" si="80"/>
        <v>25.271624264978076</v>
      </c>
      <c r="U165">
        <f t="shared" si="81"/>
        <v>25.271624264978076</v>
      </c>
      <c r="V165">
        <f t="shared" si="82"/>
        <v>3.2315350604530066</v>
      </c>
      <c r="W165">
        <f t="shared" si="83"/>
        <v>50.401120544817481</v>
      </c>
      <c r="X165">
        <f t="shared" si="84"/>
        <v>1.5966550856499002</v>
      </c>
      <c r="Y165">
        <f t="shared" si="85"/>
        <v>3.167896007847939</v>
      </c>
      <c r="Z165">
        <f t="shared" si="86"/>
        <v>1.6348799748031064</v>
      </c>
      <c r="AA165">
        <f t="shared" si="87"/>
        <v>-122.98231008863262</v>
      </c>
      <c r="AB165">
        <f t="shared" si="88"/>
        <v>-63.653604953911582</v>
      </c>
      <c r="AC165">
        <f t="shared" si="89"/>
        <v>-3.811414184795082</v>
      </c>
      <c r="AD165">
        <f t="shared" si="90"/>
        <v>-6.4007267767607345E-3</v>
      </c>
      <c r="AE165">
        <f t="shared" si="91"/>
        <v>68.182191520653902</v>
      </c>
      <c r="AF165">
        <f t="shared" si="92"/>
        <v>2.8084501362717385</v>
      </c>
      <c r="AG165">
        <f t="shared" si="93"/>
        <v>40.277221658471689</v>
      </c>
      <c r="AH165">
        <v>1170.4243202820701</v>
      </c>
      <c r="AI165">
        <v>1098.0367272727301</v>
      </c>
      <c r="AJ165">
        <v>3.3667215497762202</v>
      </c>
      <c r="AK165">
        <v>84.5062676990527</v>
      </c>
      <c r="AL165">
        <f t="shared" si="94"/>
        <v>2.7887145144814651</v>
      </c>
      <c r="AM165">
        <v>12.311069859397501</v>
      </c>
      <c r="AN165">
        <v>15.6048818181818</v>
      </c>
      <c r="AO165">
        <v>-1.6169441527825701E-5</v>
      </c>
      <c r="AP165">
        <v>123.873733639405</v>
      </c>
      <c r="AQ165">
        <v>36</v>
      </c>
      <c r="AR165">
        <v>7</v>
      </c>
      <c r="AS165">
        <f t="shared" si="95"/>
        <v>1</v>
      </c>
      <c r="AT165">
        <f t="shared" si="96"/>
        <v>0</v>
      </c>
      <c r="AU165">
        <f t="shared" si="97"/>
        <v>54440.421011861945</v>
      </c>
      <c r="AV165">
        <f t="shared" si="98"/>
        <v>1200.0050000000001</v>
      </c>
      <c r="AW165">
        <f t="shared" si="99"/>
        <v>1011.6042690002251</v>
      </c>
      <c r="AX165">
        <f t="shared" si="100"/>
        <v>0.84300004500000003</v>
      </c>
      <c r="AY165">
        <f t="shared" si="101"/>
        <v>0.15870011249999999</v>
      </c>
      <c r="AZ165">
        <v>6</v>
      </c>
      <c r="BA165">
        <v>0.5</v>
      </c>
      <c r="BB165" t="s">
        <v>345</v>
      </c>
      <c r="BC165">
        <v>2</v>
      </c>
      <c r="BD165" t="b">
        <v>1</v>
      </c>
      <c r="BE165">
        <v>1736449999</v>
      </c>
      <c r="BF165">
        <v>1077.5999999999999</v>
      </c>
      <c r="BG165">
        <v>1163.0350000000001</v>
      </c>
      <c r="BH165">
        <v>15.6066</v>
      </c>
      <c r="BI165">
        <v>12.28965</v>
      </c>
      <c r="BJ165">
        <v>1077.2950000000001</v>
      </c>
      <c r="BK165">
        <v>15.5473</v>
      </c>
      <c r="BL165">
        <v>500.08949999999999</v>
      </c>
      <c r="BM165">
        <v>102.206</v>
      </c>
      <c r="BN165">
        <v>0.1004015</v>
      </c>
      <c r="BO165">
        <v>24.937750000000001</v>
      </c>
      <c r="BP165">
        <v>24.599150000000002</v>
      </c>
      <c r="BQ165">
        <v>999.9</v>
      </c>
      <c r="BR165">
        <v>0</v>
      </c>
      <c r="BS165">
        <v>0</v>
      </c>
      <c r="BT165">
        <v>10004.35</v>
      </c>
      <c r="BU165">
        <v>385.49149999999997</v>
      </c>
      <c r="BV165">
        <v>127.46850000000001</v>
      </c>
      <c r="BW165">
        <v>-85.433000000000007</v>
      </c>
      <c r="BX165">
        <v>1094.68</v>
      </c>
      <c r="BY165">
        <v>1177.5050000000001</v>
      </c>
      <c r="BZ165">
        <v>3.3169849999999999</v>
      </c>
      <c r="CA165">
        <v>1163.0350000000001</v>
      </c>
      <c r="CB165">
        <v>12.28965</v>
      </c>
      <c r="CC165">
        <v>1.5950899999999999</v>
      </c>
      <c r="CD165">
        <v>1.2560750000000001</v>
      </c>
      <c r="CE165">
        <v>13.91145</v>
      </c>
      <c r="CF165">
        <v>10.283300000000001</v>
      </c>
      <c r="CG165">
        <v>1200.0050000000001</v>
      </c>
      <c r="CH165">
        <v>0.89999850000000003</v>
      </c>
      <c r="CI165">
        <v>0.10000149999999999</v>
      </c>
      <c r="CJ165">
        <v>20</v>
      </c>
      <c r="CK165">
        <v>23455.95</v>
      </c>
      <c r="CL165">
        <v>1736449596</v>
      </c>
      <c r="CM165" t="s">
        <v>346</v>
      </c>
      <c r="CN165">
        <v>1736449594</v>
      </c>
      <c r="CO165">
        <v>1736449596</v>
      </c>
      <c r="CP165">
        <v>2</v>
      </c>
      <c r="CQ165">
        <v>0.52600000000000002</v>
      </c>
      <c r="CR165">
        <v>-1.4999999999999999E-2</v>
      </c>
      <c r="CS165">
        <v>0.63</v>
      </c>
      <c r="CT165">
        <v>3.9E-2</v>
      </c>
      <c r="CU165">
        <v>200</v>
      </c>
      <c r="CV165">
        <v>13</v>
      </c>
      <c r="CW165">
        <v>0.21</v>
      </c>
      <c r="CX165">
        <v>0.03</v>
      </c>
      <c r="CY165">
        <v>-84.925865000000002</v>
      </c>
      <c r="CZ165">
        <v>-3.6636586466163599</v>
      </c>
      <c r="DA165">
        <v>0.36869016975639601</v>
      </c>
      <c r="DB165">
        <v>0</v>
      </c>
      <c r="DC165">
        <v>3.2858939999999999</v>
      </c>
      <c r="DD165">
        <v>0.106993984962407</v>
      </c>
      <c r="DE165">
        <v>1.4806865772336799E-2</v>
      </c>
      <c r="DF165">
        <v>1</v>
      </c>
      <c r="DG165">
        <v>1</v>
      </c>
      <c r="DH165">
        <v>2</v>
      </c>
      <c r="DI165" t="s">
        <v>347</v>
      </c>
      <c r="DJ165">
        <v>3.1190699999999998</v>
      </c>
      <c r="DK165">
        <v>2.8011699999999999</v>
      </c>
      <c r="DL165">
        <v>0.193748</v>
      </c>
      <c r="DM165">
        <v>0.204989</v>
      </c>
      <c r="DN165">
        <v>8.7165599999999996E-2</v>
      </c>
      <c r="DO165">
        <v>7.3821899999999996E-2</v>
      </c>
      <c r="DP165">
        <v>22484.7</v>
      </c>
      <c r="DQ165">
        <v>20489.400000000001</v>
      </c>
      <c r="DR165">
        <v>26676.6</v>
      </c>
      <c r="DS165">
        <v>24110.6</v>
      </c>
      <c r="DT165">
        <v>33662.300000000003</v>
      </c>
      <c r="DU165">
        <v>32530.1</v>
      </c>
      <c r="DV165">
        <v>40335.300000000003</v>
      </c>
      <c r="DW165">
        <v>38118.6</v>
      </c>
      <c r="DX165">
        <v>2.012</v>
      </c>
      <c r="DY165">
        <v>2.2631199999999998</v>
      </c>
      <c r="DZ165">
        <v>0.12833600000000001</v>
      </c>
      <c r="EA165">
        <v>0</v>
      </c>
      <c r="EB165">
        <v>22.485299999999999</v>
      </c>
      <c r="EC165">
        <v>999.9</v>
      </c>
      <c r="ED165">
        <v>65.058999999999997</v>
      </c>
      <c r="EE165">
        <v>22.084</v>
      </c>
      <c r="EF165">
        <v>16.977799999999998</v>
      </c>
      <c r="EG165">
        <v>63.734900000000003</v>
      </c>
      <c r="EH165">
        <v>26.774799999999999</v>
      </c>
      <c r="EI165">
        <v>1</v>
      </c>
      <c r="EJ165">
        <v>-0.405358</v>
      </c>
      <c r="EK165">
        <v>-4.1187699999999996</v>
      </c>
      <c r="EL165">
        <v>20.2333</v>
      </c>
      <c r="EM165">
        <v>5.2619199999999999</v>
      </c>
      <c r="EN165">
        <v>12.0077</v>
      </c>
      <c r="EO165">
        <v>4.9989499999999998</v>
      </c>
      <c r="EP165">
        <v>3.2868300000000001</v>
      </c>
      <c r="EQ165">
        <v>9999</v>
      </c>
      <c r="ER165">
        <v>9999</v>
      </c>
      <c r="ES165">
        <v>999.9</v>
      </c>
      <c r="ET165">
        <v>9999</v>
      </c>
      <c r="EU165">
        <v>1.87225</v>
      </c>
      <c r="EV165">
        <v>1.8731199999999999</v>
      </c>
      <c r="EW165">
        <v>1.8693500000000001</v>
      </c>
      <c r="EX165">
        <v>1.875</v>
      </c>
      <c r="EY165">
        <v>1.8753200000000001</v>
      </c>
      <c r="EZ165">
        <v>1.87378</v>
      </c>
      <c r="FA165">
        <v>1.8723099999999999</v>
      </c>
      <c r="FB165">
        <v>1.8714500000000001</v>
      </c>
      <c r="FC165">
        <v>5</v>
      </c>
      <c r="FD165">
        <v>0</v>
      </c>
      <c r="FE165">
        <v>0</v>
      </c>
      <c r="FF165">
        <v>0</v>
      </c>
      <c r="FG165" t="s">
        <v>348</v>
      </c>
      <c r="FH165" t="s">
        <v>349</v>
      </c>
      <c r="FI165" t="s">
        <v>350</v>
      </c>
      <c r="FJ165" t="s">
        <v>350</v>
      </c>
      <c r="FK165" t="s">
        <v>350</v>
      </c>
      <c r="FL165" t="s">
        <v>350</v>
      </c>
      <c r="FM165">
        <v>0</v>
      </c>
      <c r="FN165">
        <v>100</v>
      </c>
      <c r="FO165">
        <v>100</v>
      </c>
      <c r="FP165">
        <v>0.3</v>
      </c>
      <c r="FQ165">
        <v>5.9299999999999999E-2</v>
      </c>
      <c r="FR165">
        <v>0.34321388301456301</v>
      </c>
      <c r="FS165">
        <v>1.93526017593624E-3</v>
      </c>
      <c r="FT165">
        <v>-2.6352868309754201E-6</v>
      </c>
      <c r="FU165">
        <v>7.4988703689445403E-10</v>
      </c>
      <c r="FV165">
        <v>5.9295258707654903E-2</v>
      </c>
      <c r="FW165">
        <v>0</v>
      </c>
      <c r="FX165">
        <v>0</v>
      </c>
      <c r="FY165">
        <v>0</v>
      </c>
      <c r="FZ165">
        <v>1</v>
      </c>
      <c r="GA165">
        <v>1999</v>
      </c>
      <c r="GB165">
        <v>0</v>
      </c>
      <c r="GC165">
        <v>14</v>
      </c>
      <c r="GD165">
        <v>6.8</v>
      </c>
      <c r="GE165">
        <v>6.8</v>
      </c>
      <c r="GF165">
        <v>2.5866699999999998</v>
      </c>
      <c r="GG165">
        <v>2.4877899999999999</v>
      </c>
      <c r="GH165">
        <v>1.5979000000000001</v>
      </c>
      <c r="GI165">
        <v>2.35229</v>
      </c>
      <c r="GJ165">
        <v>1.64917</v>
      </c>
      <c r="GK165">
        <v>2.4853499999999999</v>
      </c>
      <c r="GL165">
        <v>25.675599999999999</v>
      </c>
      <c r="GM165">
        <v>14.2546</v>
      </c>
      <c r="GN165">
        <v>19</v>
      </c>
      <c r="GO165">
        <v>452.29</v>
      </c>
      <c r="GP165">
        <v>638.78800000000001</v>
      </c>
      <c r="GQ165">
        <v>29.003699999999998</v>
      </c>
      <c r="GR165">
        <v>22.021999999999998</v>
      </c>
      <c r="GS165">
        <v>30.0001</v>
      </c>
      <c r="GT165">
        <v>21.956700000000001</v>
      </c>
      <c r="GU165">
        <v>21.940100000000001</v>
      </c>
      <c r="GV165">
        <v>51.953600000000002</v>
      </c>
      <c r="GW165">
        <v>30.475899999999999</v>
      </c>
      <c r="GX165">
        <v>100</v>
      </c>
      <c r="GY165">
        <v>29</v>
      </c>
      <c r="GZ165">
        <v>1192.28</v>
      </c>
      <c r="HA165">
        <v>12.254799999999999</v>
      </c>
      <c r="HB165">
        <v>101.30200000000001</v>
      </c>
      <c r="HC165">
        <v>101.285</v>
      </c>
    </row>
    <row r="166" spans="1:211" x14ac:dyDescent="0.2">
      <c r="A166">
        <v>150</v>
      </c>
      <c r="B166">
        <v>1736450003</v>
      </c>
      <c r="C166">
        <v>298</v>
      </c>
      <c r="D166" t="s">
        <v>648</v>
      </c>
      <c r="E166" t="s">
        <v>649</v>
      </c>
      <c r="F166">
        <v>2</v>
      </c>
      <c r="G166">
        <v>1736450002</v>
      </c>
      <c r="H166">
        <f t="shared" si="68"/>
        <v>2.7966250889315657E-3</v>
      </c>
      <c r="I166">
        <f t="shared" si="69"/>
        <v>2.7966250889315658</v>
      </c>
      <c r="J166">
        <f t="shared" si="70"/>
        <v>40.321385235689917</v>
      </c>
      <c r="K166">
        <f t="shared" si="71"/>
        <v>1087.57</v>
      </c>
      <c r="L166">
        <f t="shared" si="72"/>
        <v>688.19535358890528</v>
      </c>
      <c r="M166">
        <f t="shared" si="73"/>
        <v>70.407409874616917</v>
      </c>
      <c r="N166">
        <f t="shared" si="74"/>
        <v>111.26635243614</v>
      </c>
      <c r="O166">
        <f t="shared" si="75"/>
        <v>0.17552550570851844</v>
      </c>
      <c r="P166">
        <f t="shared" si="76"/>
        <v>3.537989702915862</v>
      </c>
      <c r="Q166">
        <f t="shared" si="77"/>
        <v>0.17082731625617309</v>
      </c>
      <c r="R166">
        <f t="shared" si="78"/>
        <v>0.10717871199460266</v>
      </c>
      <c r="S166">
        <f t="shared" si="79"/>
        <v>190.43850299925001</v>
      </c>
      <c r="T166">
        <f t="shared" si="80"/>
        <v>25.26919005985966</v>
      </c>
      <c r="U166">
        <f t="shared" si="81"/>
        <v>25.26919005985966</v>
      </c>
      <c r="V166">
        <f t="shared" si="82"/>
        <v>3.2310670696548245</v>
      </c>
      <c r="W166">
        <f t="shared" si="83"/>
        <v>50.372536385316714</v>
      </c>
      <c r="X166">
        <f t="shared" si="84"/>
        <v>1.5956972200241999</v>
      </c>
      <c r="Y166">
        <f t="shared" si="85"/>
        <v>3.1677920838017117</v>
      </c>
      <c r="Z166">
        <f t="shared" si="86"/>
        <v>1.6353698496306246</v>
      </c>
      <c r="AA166">
        <f t="shared" si="87"/>
        <v>-123.33116642188205</v>
      </c>
      <c r="AB166">
        <f t="shared" si="88"/>
        <v>-63.323817503344074</v>
      </c>
      <c r="AC166">
        <f t="shared" si="89"/>
        <v>-3.7898477101653785</v>
      </c>
      <c r="AD166">
        <f t="shared" si="90"/>
        <v>-6.3286361415038073E-3</v>
      </c>
      <c r="AE166">
        <f t="shared" si="91"/>
        <v>68.228564275308301</v>
      </c>
      <c r="AF166">
        <f t="shared" si="92"/>
        <v>2.8063887149255651</v>
      </c>
      <c r="AG166">
        <f t="shared" si="93"/>
        <v>40.321385235689917</v>
      </c>
      <c r="AH166">
        <v>1177.1864101650001</v>
      </c>
      <c r="AI166">
        <v>1104.7794545454501</v>
      </c>
      <c r="AJ166">
        <v>3.3632126530796098</v>
      </c>
      <c r="AK166">
        <v>84.5062676990527</v>
      </c>
      <c r="AL166">
        <f t="shared" si="94"/>
        <v>2.7966250889315658</v>
      </c>
      <c r="AM166">
        <v>12.295574283270399</v>
      </c>
      <c r="AN166">
        <v>15.598347552447599</v>
      </c>
      <c r="AO166">
        <v>-2.0309594678792298E-5</v>
      </c>
      <c r="AP166">
        <v>123.873733639405</v>
      </c>
      <c r="AQ166">
        <v>36</v>
      </c>
      <c r="AR166">
        <v>7</v>
      </c>
      <c r="AS166">
        <f t="shared" si="95"/>
        <v>1</v>
      </c>
      <c r="AT166">
        <f t="shared" si="96"/>
        <v>0</v>
      </c>
      <c r="AU166">
        <f t="shared" si="97"/>
        <v>54476.799027858397</v>
      </c>
      <c r="AV166">
        <f t="shared" si="98"/>
        <v>1199.99</v>
      </c>
      <c r="AW166">
        <f t="shared" si="99"/>
        <v>1011.5916059997001</v>
      </c>
      <c r="AX166">
        <f t="shared" si="100"/>
        <v>0.84300003000000001</v>
      </c>
      <c r="AY166">
        <f t="shared" si="101"/>
        <v>0.158700075</v>
      </c>
      <c r="AZ166">
        <v>6</v>
      </c>
      <c r="BA166">
        <v>0.5</v>
      </c>
      <c r="BB166" t="s">
        <v>345</v>
      </c>
      <c r="BC166">
        <v>2</v>
      </c>
      <c r="BD166" t="b">
        <v>1</v>
      </c>
      <c r="BE166">
        <v>1736450002</v>
      </c>
      <c r="BF166">
        <v>1087.57</v>
      </c>
      <c r="BG166">
        <v>1173.08</v>
      </c>
      <c r="BH166">
        <v>15.597099999999999</v>
      </c>
      <c r="BI166">
        <v>12.282999999999999</v>
      </c>
      <c r="BJ166">
        <v>1087.27</v>
      </c>
      <c r="BK166">
        <v>15.537800000000001</v>
      </c>
      <c r="BL166">
        <v>500.15699999999998</v>
      </c>
      <c r="BM166">
        <v>102.20699999999999</v>
      </c>
      <c r="BN166">
        <v>0.100302</v>
      </c>
      <c r="BO166">
        <v>24.937200000000001</v>
      </c>
      <c r="BP166">
        <v>24.601400000000002</v>
      </c>
      <c r="BQ166">
        <v>999.9</v>
      </c>
      <c r="BR166">
        <v>0</v>
      </c>
      <c r="BS166">
        <v>0</v>
      </c>
      <c r="BT166">
        <v>10011.200000000001</v>
      </c>
      <c r="BU166">
        <v>385.39400000000001</v>
      </c>
      <c r="BV166">
        <v>127.458</v>
      </c>
      <c r="BW166">
        <v>-85.506600000000006</v>
      </c>
      <c r="BX166">
        <v>1104.8</v>
      </c>
      <c r="BY166">
        <v>1187.67</v>
      </c>
      <c r="BZ166">
        <v>3.3141099999999999</v>
      </c>
      <c r="CA166">
        <v>1173.08</v>
      </c>
      <c r="CB166">
        <v>12.282999999999999</v>
      </c>
      <c r="CC166">
        <v>1.59413</v>
      </c>
      <c r="CD166">
        <v>1.2554099999999999</v>
      </c>
      <c r="CE166">
        <v>13.902200000000001</v>
      </c>
      <c r="CF166">
        <v>10.2753</v>
      </c>
      <c r="CG166">
        <v>1199.99</v>
      </c>
      <c r="CH166">
        <v>0.89999899999999999</v>
      </c>
      <c r="CI166">
        <v>0.10000100000000001</v>
      </c>
      <c r="CJ166">
        <v>20</v>
      </c>
      <c r="CK166">
        <v>23455.599999999999</v>
      </c>
      <c r="CL166">
        <v>1736449596</v>
      </c>
      <c r="CM166" t="s">
        <v>346</v>
      </c>
      <c r="CN166">
        <v>1736449594</v>
      </c>
      <c r="CO166">
        <v>1736449596</v>
      </c>
      <c r="CP166">
        <v>2</v>
      </c>
      <c r="CQ166">
        <v>0.52600000000000002</v>
      </c>
      <c r="CR166">
        <v>-1.4999999999999999E-2</v>
      </c>
      <c r="CS166">
        <v>0.63</v>
      </c>
      <c r="CT166">
        <v>3.9E-2</v>
      </c>
      <c r="CU166">
        <v>200</v>
      </c>
      <c r="CV166">
        <v>13</v>
      </c>
      <c r="CW166">
        <v>0.21</v>
      </c>
      <c r="CX166">
        <v>0.03</v>
      </c>
      <c r="CY166">
        <v>-85.056205000000006</v>
      </c>
      <c r="CZ166">
        <v>-3.13224812030065</v>
      </c>
      <c r="DA166">
        <v>0.312503970334779</v>
      </c>
      <c r="DB166">
        <v>0</v>
      </c>
      <c r="DC166">
        <v>3.2891180000000002</v>
      </c>
      <c r="DD166">
        <v>0.15915338345864499</v>
      </c>
      <c r="DE166">
        <v>1.7674751653135101E-2</v>
      </c>
      <c r="DF166">
        <v>1</v>
      </c>
      <c r="DG166">
        <v>1</v>
      </c>
      <c r="DH166">
        <v>2</v>
      </c>
      <c r="DI166" t="s">
        <v>347</v>
      </c>
      <c r="DJ166">
        <v>3.1194099999999998</v>
      </c>
      <c r="DK166">
        <v>2.80125</v>
      </c>
      <c r="DL166">
        <v>0.19448799999999999</v>
      </c>
      <c r="DM166">
        <v>0.205705</v>
      </c>
      <c r="DN166">
        <v>8.7135500000000005E-2</v>
      </c>
      <c r="DO166">
        <v>7.3815599999999995E-2</v>
      </c>
      <c r="DP166">
        <v>22464.2</v>
      </c>
      <c r="DQ166">
        <v>20470.900000000001</v>
      </c>
      <c r="DR166">
        <v>26676.7</v>
      </c>
      <c r="DS166">
        <v>24110.400000000001</v>
      </c>
      <c r="DT166">
        <v>33663.9</v>
      </c>
      <c r="DU166">
        <v>32530.3</v>
      </c>
      <c r="DV166">
        <v>40335.699999999997</v>
      </c>
      <c r="DW166">
        <v>38118.5</v>
      </c>
      <c r="DX166">
        <v>2.0127000000000002</v>
      </c>
      <c r="DY166">
        <v>2.2631199999999998</v>
      </c>
      <c r="DZ166">
        <v>0.12867200000000001</v>
      </c>
      <c r="EA166">
        <v>0</v>
      </c>
      <c r="EB166">
        <v>22.483000000000001</v>
      </c>
      <c r="EC166">
        <v>999.9</v>
      </c>
      <c r="ED166">
        <v>65.058999999999997</v>
      </c>
      <c r="EE166">
        <v>22.084</v>
      </c>
      <c r="EF166">
        <v>16.977499999999999</v>
      </c>
      <c r="EG166">
        <v>63.504899999999999</v>
      </c>
      <c r="EH166">
        <v>26.213899999999999</v>
      </c>
      <c r="EI166">
        <v>1</v>
      </c>
      <c r="EJ166">
        <v>-0.40547299999999997</v>
      </c>
      <c r="EK166">
        <v>-4.09565</v>
      </c>
      <c r="EL166">
        <v>20.234100000000002</v>
      </c>
      <c r="EM166">
        <v>5.2619199999999999</v>
      </c>
      <c r="EN166">
        <v>12.007300000000001</v>
      </c>
      <c r="EO166">
        <v>4.9996</v>
      </c>
      <c r="EP166">
        <v>3.2867000000000002</v>
      </c>
      <c r="EQ166">
        <v>9999</v>
      </c>
      <c r="ER166">
        <v>9999</v>
      </c>
      <c r="ES166">
        <v>999.9</v>
      </c>
      <c r="ET166">
        <v>9999</v>
      </c>
      <c r="EU166">
        <v>1.87225</v>
      </c>
      <c r="EV166">
        <v>1.87314</v>
      </c>
      <c r="EW166">
        <v>1.8693500000000001</v>
      </c>
      <c r="EX166">
        <v>1.875</v>
      </c>
      <c r="EY166">
        <v>1.8753200000000001</v>
      </c>
      <c r="EZ166">
        <v>1.87378</v>
      </c>
      <c r="FA166">
        <v>1.8723099999999999</v>
      </c>
      <c r="FB166">
        <v>1.8714599999999999</v>
      </c>
      <c r="FC166">
        <v>5</v>
      </c>
      <c r="FD166">
        <v>0</v>
      </c>
      <c r="FE166">
        <v>0</v>
      </c>
      <c r="FF166">
        <v>0</v>
      </c>
      <c r="FG166" t="s">
        <v>348</v>
      </c>
      <c r="FH166" t="s">
        <v>349</v>
      </c>
      <c r="FI166" t="s">
        <v>350</v>
      </c>
      <c r="FJ166" t="s">
        <v>350</v>
      </c>
      <c r="FK166" t="s">
        <v>350</v>
      </c>
      <c r="FL166" t="s">
        <v>350</v>
      </c>
      <c r="FM166">
        <v>0</v>
      </c>
      <c r="FN166">
        <v>100</v>
      </c>
      <c r="FO166">
        <v>100</v>
      </c>
      <c r="FP166">
        <v>0.28999999999999998</v>
      </c>
      <c r="FQ166">
        <v>5.9299999999999999E-2</v>
      </c>
      <c r="FR166">
        <v>0.34321388301456301</v>
      </c>
      <c r="FS166">
        <v>1.93526017593624E-3</v>
      </c>
      <c r="FT166">
        <v>-2.6352868309754201E-6</v>
      </c>
      <c r="FU166">
        <v>7.4988703689445403E-10</v>
      </c>
      <c r="FV166">
        <v>5.9295258707654903E-2</v>
      </c>
      <c r="FW166">
        <v>0</v>
      </c>
      <c r="FX166">
        <v>0</v>
      </c>
      <c r="FY166">
        <v>0</v>
      </c>
      <c r="FZ166">
        <v>1</v>
      </c>
      <c r="GA166">
        <v>1999</v>
      </c>
      <c r="GB166">
        <v>0</v>
      </c>
      <c r="GC166">
        <v>14</v>
      </c>
      <c r="GD166">
        <v>6.8</v>
      </c>
      <c r="GE166">
        <v>6.8</v>
      </c>
      <c r="GF166">
        <v>2.5988799999999999</v>
      </c>
      <c r="GG166">
        <v>2.4633799999999999</v>
      </c>
      <c r="GH166">
        <v>1.5979000000000001</v>
      </c>
      <c r="GI166">
        <v>2.35229</v>
      </c>
      <c r="GJ166">
        <v>1.64917</v>
      </c>
      <c r="GK166">
        <v>2.3742700000000001</v>
      </c>
      <c r="GL166">
        <v>25.696200000000001</v>
      </c>
      <c r="GM166">
        <v>14.2371</v>
      </c>
      <c r="GN166">
        <v>19</v>
      </c>
      <c r="GO166">
        <v>452.702</v>
      </c>
      <c r="GP166">
        <v>638.79700000000003</v>
      </c>
      <c r="GQ166">
        <v>29.020499999999998</v>
      </c>
      <c r="GR166">
        <v>22.0229</v>
      </c>
      <c r="GS166">
        <v>30</v>
      </c>
      <c r="GT166">
        <v>21.957599999999999</v>
      </c>
      <c r="GU166">
        <v>21.9407</v>
      </c>
      <c r="GV166">
        <v>52.197699999999998</v>
      </c>
      <c r="GW166">
        <v>30.475899999999999</v>
      </c>
      <c r="GX166">
        <v>100</v>
      </c>
      <c r="GY166">
        <v>29</v>
      </c>
      <c r="GZ166">
        <v>1198.98</v>
      </c>
      <c r="HA166">
        <v>12.2578</v>
      </c>
      <c r="HB166">
        <v>101.303</v>
      </c>
      <c r="HC166">
        <v>101.285</v>
      </c>
    </row>
    <row r="167" spans="1:211" x14ac:dyDescent="0.2">
      <c r="A167">
        <v>151</v>
      </c>
      <c r="B167">
        <v>1736450005</v>
      </c>
      <c r="C167">
        <v>300</v>
      </c>
      <c r="D167" t="s">
        <v>650</v>
      </c>
      <c r="E167" t="s">
        <v>651</v>
      </c>
      <c r="F167">
        <v>2</v>
      </c>
      <c r="G167">
        <v>1736450003</v>
      </c>
      <c r="H167">
        <f t="shared" si="68"/>
        <v>2.7986984073522982E-3</v>
      </c>
      <c r="I167">
        <f t="shared" si="69"/>
        <v>2.798698407352298</v>
      </c>
      <c r="J167">
        <f t="shared" si="70"/>
        <v>40.250360347968467</v>
      </c>
      <c r="K167">
        <f t="shared" si="71"/>
        <v>1090.9100000000001</v>
      </c>
      <c r="L167">
        <f t="shared" si="72"/>
        <v>692.36958679077043</v>
      </c>
      <c r="M167">
        <f t="shared" si="73"/>
        <v>70.833647623017029</v>
      </c>
      <c r="N167">
        <f t="shared" si="74"/>
        <v>111.606771878293</v>
      </c>
      <c r="O167">
        <f t="shared" si="75"/>
        <v>0.17565102511481992</v>
      </c>
      <c r="P167">
        <f t="shared" si="76"/>
        <v>3.5412310761270849</v>
      </c>
      <c r="Q167">
        <f t="shared" si="77"/>
        <v>0.17095039314948751</v>
      </c>
      <c r="R167">
        <f t="shared" si="78"/>
        <v>0.10725585110294691</v>
      </c>
      <c r="S167">
        <f t="shared" si="79"/>
        <v>190.43854799887498</v>
      </c>
      <c r="T167">
        <f t="shared" si="80"/>
        <v>25.267601737729336</v>
      </c>
      <c r="U167">
        <f t="shared" si="81"/>
        <v>25.267601737729336</v>
      </c>
      <c r="V167">
        <f t="shared" si="82"/>
        <v>3.2307617369532706</v>
      </c>
      <c r="W167">
        <f t="shared" si="83"/>
        <v>50.364820274898214</v>
      </c>
      <c r="X167">
        <f t="shared" si="84"/>
        <v>1.5953719017584298</v>
      </c>
      <c r="Y167">
        <f t="shared" si="85"/>
        <v>3.1676314797723242</v>
      </c>
      <c r="Z167">
        <f t="shared" si="86"/>
        <v>1.6353898351948408</v>
      </c>
      <c r="AA167">
        <f t="shared" si="87"/>
        <v>-123.42259976423635</v>
      </c>
      <c r="AB167">
        <f t="shared" si="88"/>
        <v>-63.240875746689142</v>
      </c>
      <c r="AC167">
        <f t="shared" si="89"/>
        <v>-3.7813729601804775</v>
      </c>
      <c r="AD167">
        <f t="shared" si="90"/>
        <v>-6.3004722309898398E-3</v>
      </c>
      <c r="AE167">
        <f t="shared" si="91"/>
        <v>68.24270900000046</v>
      </c>
      <c r="AF167">
        <f t="shared" si="92"/>
        <v>2.8044265338108989</v>
      </c>
      <c r="AG167">
        <f t="shared" si="93"/>
        <v>40.250360347968467</v>
      </c>
      <c r="AH167">
        <v>1184.00075533057</v>
      </c>
      <c r="AI167">
        <v>1111.57684848485</v>
      </c>
      <c r="AJ167">
        <v>3.3811636062783101</v>
      </c>
      <c r="AK167">
        <v>84.5062676990527</v>
      </c>
      <c r="AL167">
        <f t="shared" si="94"/>
        <v>2.798698407352298</v>
      </c>
      <c r="AM167">
        <v>12.2866863738652</v>
      </c>
      <c r="AN167">
        <v>15.590998601398599</v>
      </c>
      <c r="AO167">
        <v>-2.58768530790761E-5</v>
      </c>
      <c r="AP167">
        <v>123.873733639405</v>
      </c>
      <c r="AQ167">
        <v>36</v>
      </c>
      <c r="AR167">
        <v>7</v>
      </c>
      <c r="AS167">
        <f t="shared" si="95"/>
        <v>1</v>
      </c>
      <c r="AT167">
        <f t="shared" si="96"/>
        <v>0</v>
      </c>
      <c r="AU167">
        <f t="shared" si="97"/>
        <v>54548.410794684773</v>
      </c>
      <c r="AV167">
        <f t="shared" si="98"/>
        <v>1199.99</v>
      </c>
      <c r="AW167">
        <f t="shared" si="99"/>
        <v>1011.5916239995501</v>
      </c>
      <c r="AX167">
        <f t="shared" si="100"/>
        <v>0.84300004500000003</v>
      </c>
      <c r="AY167">
        <f t="shared" si="101"/>
        <v>0.15870011249999999</v>
      </c>
      <c r="AZ167">
        <v>6</v>
      </c>
      <c r="BA167">
        <v>0.5</v>
      </c>
      <c r="BB167" t="s">
        <v>345</v>
      </c>
      <c r="BC167">
        <v>2</v>
      </c>
      <c r="BD167" t="b">
        <v>1</v>
      </c>
      <c r="BE167">
        <v>1736450003</v>
      </c>
      <c r="BF167">
        <v>1090.9100000000001</v>
      </c>
      <c r="BG167">
        <v>1176.42</v>
      </c>
      <c r="BH167">
        <v>15.594099999999999</v>
      </c>
      <c r="BI167">
        <v>12.283300000000001</v>
      </c>
      <c r="BJ167">
        <v>1090.6199999999999</v>
      </c>
      <c r="BK167">
        <v>15.534800000000001</v>
      </c>
      <c r="BL167">
        <v>500.30700000000002</v>
      </c>
      <c r="BM167">
        <v>102.206</v>
      </c>
      <c r="BN167">
        <v>0.1001223</v>
      </c>
      <c r="BO167">
        <v>24.936350000000001</v>
      </c>
      <c r="BP167">
        <v>24.601400000000002</v>
      </c>
      <c r="BQ167">
        <v>999.9</v>
      </c>
      <c r="BR167">
        <v>0</v>
      </c>
      <c r="BS167">
        <v>0</v>
      </c>
      <c r="BT167">
        <v>10025</v>
      </c>
      <c r="BU167">
        <v>385.37700000000001</v>
      </c>
      <c r="BV167">
        <v>127.46250000000001</v>
      </c>
      <c r="BW167">
        <v>-85.506050000000002</v>
      </c>
      <c r="BX167">
        <v>1108.1949999999999</v>
      </c>
      <c r="BY167">
        <v>1191.05</v>
      </c>
      <c r="BZ167">
        <v>3.3107549999999999</v>
      </c>
      <c r="CA167">
        <v>1176.42</v>
      </c>
      <c r="CB167">
        <v>12.283300000000001</v>
      </c>
      <c r="CC167">
        <v>1.5938049999999999</v>
      </c>
      <c r="CD167">
        <v>1.25543</v>
      </c>
      <c r="CE167">
        <v>13.899050000000001</v>
      </c>
      <c r="CF167">
        <v>10.275550000000001</v>
      </c>
      <c r="CG167">
        <v>1199.99</v>
      </c>
      <c r="CH167">
        <v>0.89999850000000003</v>
      </c>
      <c r="CI167">
        <v>0.10000149999999999</v>
      </c>
      <c r="CJ167">
        <v>20</v>
      </c>
      <c r="CK167">
        <v>23455.599999999999</v>
      </c>
      <c r="CL167">
        <v>1736449596</v>
      </c>
      <c r="CM167" t="s">
        <v>346</v>
      </c>
      <c r="CN167">
        <v>1736449594</v>
      </c>
      <c r="CO167">
        <v>1736449596</v>
      </c>
      <c r="CP167">
        <v>2</v>
      </c>
      <c r="CQ167">
        <v>0.52600000000000002</v>
      </c>
      <c r="CR167">
        <v>-1.4999999999999999E-2</v>
      </c>
      <c r="CS167">
        <v>0.63</v>
      </c>
      <c r="CT167">
        <v>3.9E-2</v>
      </c>
      <c r="CU167">
        <v>200</v>
      </c>
      <c r="CV167">
        <v>13</v>
      </c>
      <c r="CW167">
        <v>0.21</v>
      </c>
      <c r="CX167">
        <v>0.03</v>
      </c>
      <c r="CY167">
        <v>-85.156585000000007</v>
      </c>
      <c r="CZ167">
        <v>-2.7893278195486402</v>
      </c>
      <c r="DA167">
        <v>0.27999872727389402</v>
      </c>
      <c r="DB167">
        <v>0</v>
      </c>
      <c r="DC167">
        <v>3.2924159999999998</v>
      </c>
      <c r="DD167">
        <v>0.180032481203005</v>
      </c>
      <c r="DE167">
        <v>1.87087972355253E-2</v>
      </c>
      <c r="DF167">
        <v>1</v>
      </c>
      <c r="DG167">
        <v>1</v>
      </c>
      <c r="DH167">
        <v>2</v>
      </c>
      <c r="DI167" t="s">
        <v>347</v>
      </c>
      <c r="DJ167">
        <v>3.1195599999999999</v>
      </c>
      <c r="DK167">
        <v>2.80071</v>
      </c>
      <c r="DL167">
        <v>0.19523499999999999</v>
      </c>
      <c r="DM167">
        <v>0.206425</v>
      </c>
      <c r="DN167">
        <v>8.7103799999999995E-2</v>
      </c>
      <c r="DO167">
        <v>7.3814699999999997E-2</v>
      </c>
      <c r="DP167">
        <v>22443.8</v>
      </c>
      <c r="DQ167">
        <v>20452.2</v>
      </c>
      <c r="DR167">
        <v>26677.200000000001</v>
      </c>
      <c r="DS167">
        <v>24110.2</v>
      </c>
      <c r="DT167">
        <v>33665.599999999999</v>
      </c>
      <c r="DU167">
        <v>32530</v>
      </c>
      <c r="DV167">
        <v>40336.199999999997</v>
      </c>
      <c r="DW167">
        <v>38118</v>
      </c>
      <c r="DX167">
        <v>2.0129700000000001</v>
      </c>
      <c r="DY167">
        <v>2.2629999999999999</v>
      </c>
      <c r="DZ167">
        <v>0.128664</v>
      </c>
      <c r="EA167">
        <v>0</v>
      </c>
      <c r="EB167">
        <v>22.480899999999998</v>
      </c>
      <c r="EC167">
        <v>999.9</v>
      </c>
      <c r="ED167">
        <v>65.084000000000003</v>
      </c>
      <c r="EE167">
        <v>22.084</v>
      </c>
      <c r="EF167">
        <v>16.984400000000001</v>
      </c>
      <c r="EG167">
        <v>63.874899999999997</v>
      </c>
      <c r="EH167">
        <v>26.298100000000002</v>
      </c>
      <c r="EI167">
        <v>1</v>
      </c>
      <c r="EJ167">
        <v>-0.40555099999999999</v>
      </c>
      <c r="EK167">
        <v>-4.0362499999999999</v>
      </c>
      <c r="EL167">
        <v>20.2361</v>
      </c>
      <c r="EM167">
        <v>5.26281</v>
      </c>
      <c r="EN167">
        <v>12.0068</v>
      </c>
      <c r="EO167">
        <v>4.9995500000000002</v>
      </c>
      <c r="EP167">
        <v>3.2867500000000001</v>
      </c>
      <c r="EQ167">
        <v>9999</v>
      </c>
      <c r="ER167">
        <v>9999</v>
      </c>
      <c r="ES167">
        <v>999.9</v>
      </c>
      <c r="ET167">
        <v>9999</v>
      </c>
      <c r="EU167">
        <v>1.8722300000000001</v>
      </c>
      <c r="EV167">
        <v>1.87313</v>
      </c>
      <c r="EW167">
        <v>1.8693500000000001</v>
      </c>
      <c r="EX167">
        <v>1.875</v>
      </c>
      <c r="EY167">
        <v>1.87531</v>
      </c>
      <c r="EZ167">
        <v>1.87378</v>
      </c>
      <c r="FA167">
        <v>1.87229</v>
      </c>
      <c r="FB167">
        <v>1.8714599999999999</v>
      </c>
      <c r="FC167">
        <v>5</v>
      </c>
      <c r="FD167">
        <v>0</v>
      </c>
      <c r="FE167">
        <v>0</v>
      </c>
      <c r="FF167">
        <v>0</v>
      </c>
      <c r="FG167" t="s">
        <v>348</v>
      </c>
      <c r="FH167" t="s">
        <v>349</v>
      </c>
      <c r="FI167" t="s">
        <v>350</v>
      </c>
      <c r="FJ167" t="s">
        <v>350</v>
      </c>
      <c r="FK167" t="s">
        <v>350</v>
      </c>
      <c r="FL167" t="s">
        <v>350</v>
      </c>
      <c r="FM167">
        <v>0</v>
      </c>
      <c r="FN167">
        <v>100</v>
      </c>
      <c r="FO167">
        <v>100</v>
      </c>
      <c r="FP167">
        <v>0.28000000000000003</v>
      </c>
      <c r="FQ167">
        <v>5.9299999999999999E-2</v>
      </c>
      <c r="FR167">
        <v>0.34321388301456301</v>
      </c>
      <c r="FS167">
        <v>1.93526017593624E-3</v>
      </c>
      <c r="FT167">
        <v>-2.6352868309754201E-6</v>
      </c>
      <c r="FU167">
        <v>7.4988703689445403E-10</v>
      </c>
      <c r="FV167">
        <v>5.9295258707654903E-2</v>
      </c>
      <c r="FW167">
        <v>0</v>
      </c>
      <c r="FX167">
        <v>0</v>
      </c>
      <c r="FY167">
        <v>0</v>
      </c>
      <c r="FZ167">
        <v>1</v>
      </c>
      <c r="GA167">
        <v>1999</v>
      </c>
      <c r="GB167">
        <v>0</v>
      </c>
      <c r="GC167">
        <v>14</v>
      </c>
      <c r="GD167">
        <v>6.8</v>
      </c>
      <c r="GE167">
        <v>6.8</v>
      </c>
      <c r="GF167">
        <v>2.6110799999999998</v>
      </c>
      <c r="GG167">
        <v>2.47437</v>
      </c>
      <c r="GH167">
        <v>1.5979000000000001</v>
      </c>
      <c r="GI167">
        <v>2.35229</v>
      </c>
      <c r="GJ167">
        <v>1.64917</v>
      </c>
      <c r="GK167">
        <v>2.4121100000000002</v>
      </c>
      <c r="GL167">
        <v>25.696200000000001</v>
      </c>
      <c r="GM167">
        <v>14.245900000000001</v>
      </c>
      <c r="GN167">
        <v>19</v>
      </c>
      <c r="GO167">
        <v>452.86399999999998</v>
      </c>
      <c r="GP167">
        <v>638.70299999999997</v>
      </c>
      <c r="GQ167">
        <v>29.034400000000002</v>
      </c>
      <c r="GR167">
        <v>22.023900000000001</v>
      </c>
      <c r="GS167">
        <v>29.9999</v>
      </c>
      <c r="GT167">
        <v>21.957699999999999</v>
      </c>
      <c r="GU167">
        <v>21.941500000000001</v>
      </c>
      <c r="GV167">
        <v>52.4375</v>
      </c>
      <c r="GW167">
        <v>30.475899999999999</v>
      </c>
      <c r="GX167">
        <v>100</v>
      </c>
      <c r="GY167">
        <v>29.0444</v>
      </c>
      <c r="GZ167">
        <v>1205.69</v>
      </c>
      <c r="HA167">
        <v>12.263500000000001</v>
      </c>
      <c r="HB167">
        <v>101.304</v>
      </c>
      <c r="HC167">
        <v>101.28400000000001</v>
      </c>
    </row>
    <row r="168" spans="1:211" x14ac:dyDescent="0.2">
      <c r="A168">
        <v>152</v>
      </c>
      <c r="B168">
        <v>1736450007</v>
      </c>
      <c r="C168">
        <v>302</v>
      </c>
      <c r="D168" t="s">
        <v>652</v>
      </c>
      <c r="E168" t="s">
        <v>653</v>
      </c>
      <c r="F168">
        <v>2</v>
      </c>
      <c r="G168">
        <v>1736450006</v>
      </c>
      <c r="H168">
        <f t="shared" si="68"/>
        <v>2.7935934014693509E-3</v>
      </c>
      <c r="I168">
        <f t="shared" si="69"/>
        <v>2.7935934014693506</v>
      </c>
      <c r="J168">
        <f t="shared" si="70"/>
        <v>40.195689109825551</v>
      </c>
      <c r="K168">
        <f t="shared" si="71"/>
        <v>1100.9000000000001</v>
      </c>
      <c r="L168">
        <f t="shared" si="72"/>
        <v>701.95098310624485</v>
      </c>
      <c r="M168">
        <f t="shared" si="73"/>
        <v>71.811540435061701</v>
      </c>
      <c r="N168">
        <f t="shared" si="74"/>
        <v>112.62513589641001</v>
      </c>
      <c r="O168">
        <f t="shared" si="75"/>
        <v>0.17534682721435157</v>
      </c>
      <c r="P168">
        <f t="shared" si="76"/>
        <v>3.5293186310422335</v>
      </c>
      <c r="Q168">
        <f t="shared" si="77"/>
        <v>0.17064687331503761</v>
      </c>
      <c r="R168">
        <f t="shared" si="78"/>
        <v>0.10706607512788988</v>
      </c>
      <c r="S168">
        <f t="shared" si="79"/>
        <v>190.441587</v>
      </c>
      <c r="T168">
        <f t="shared" si="80"/>
        <v>25.262139481861979</v>
      </c>
      <c r="U168">
        <f t="shared" si="81"/>
        <v>25.262139481861979</v>
      </c>
      <c r="V168">
        <f t="shared" si="82"/>
        <v>3.2297118871274315</v>
      </c>
      <c r="W168">
        <f t="shared" si="83"/>
        <v>50.358376637155764</v>
      </c>
      <c r="X168">
        <f t="shared" si="84"/>
        <v>1.5944400540589501</v>
      </c>
      <c r="Y168">
        <f t="shared" si="85"/>
        <v>3.1661863636853802</v>
      </c>
      <c r="Z168">
        <f t="shared" si="86"/>
        <v>1.6352718330684815</v>
      </c>
      <c r="AA168">
        <f t="shared" si="87"/>
        <v>-123.19746900479838</v>
      </c>
      <c r="AB168">
        <f t="shared" si="88"/>
        <v>-63.444405838211821</v>
      </c>
      <c r="AC168">
        <f t="shared" si="89"/>
        <v>-3.8060958302096131</v>
      </c>
      <c r="AD168">
        <f t="shared" si="90"/>
        <v>-6.3836732198154778E-3</v>
      </c>
      <c r="AE168">
        <f t="shared" si="91"/>
        <v>68.276116008021731</v>
      </c>
      <c r="AF168">
        <f t="shared" si="92"/>
        <v>2.7960149501725815</v>
      </c>
      <c r="AG168">
        <f t="shared" si="93"/>
        <v>40.195689109825551</v>
      </c>
      <c r="AH168">
        <v>1190.7796563714501</v>
      </c>
      <c r="AI168">
        <v>1118.34254545454</v>
      </c>
      <c r="AJ168">
        <v>3.3844209727807399</v>
      </c>
      <c r="AK168">
        <v>84.5062676990527</v>
      </c>
      <c r="AL168">
        <f t="shared" si="94"/>
        <v>2.7935934014693506</v>
      </c>
      <c r="AM168">
        <v>12.2834639210927</v>
      </c>
      <c r="AN168">
        <v>15.584423776223799</v>
      </c>
      <c r="AO168">
        <v>-3.1051409276057602E-5</v>
      </c>
      <c r="AP168">
        <v>123.873733639405</v>
      </c>
      <c r="AQ168">
        <v>36</v>
      </c>
      <c r="AR168">
        <v>7</v>
      </c>
      <c r="AS168">
        <f t="shared" si="95"/>
        <v>1</v>
      </c>
      <c r="AT168">
        <f t="shared" si="96"/>
        <v>0</v>
      </c>
      <c r="AU168">
        <f t="shared" si="97"/>
        <v>54287.242384608486</v>
      </c>
      <c r="AV168">
        <f t="shared" si="98"/>
        <v>1200.01</v>
      </c>
      <c r="AW168">
        <f t="shared" si="99"/>
        <v>1011.60843</v>
      </c>
      <c r="AX168">
        <f t="shared" si="100"/>
        <v>0.84299999999999997</v>
      </c>
      <c r="AY168">
        <f t="shared" si="101"/>
        <v>0.15870000000000001</v>
      </c>
      <c r="AZ168">
        <v>6</v>
      </c>
      <c r="BA168">
        <v>0.5</v>
      </c>
      <c r="BB168" t="s">
        <v>345</v>
      </c>
      <c r="BC168">
        <v>2</v>
      </c>
      <c r="BD168" t="b">
        <v>1</v>
      </c>
      <c r="BE168">
        <v>1736450006</v>
      </c>
      <c r="BF168">
        <v>1100.9000000000001</v>
      </c>
      <c r="BG168">
        <v>1186.54</v>
      </c>
      <c r="BH168">
        <v>15.5855</v>
      </c>
      <c r="BI168">
        <v>12.282</v>
      </c>
      <c r="BJ168">
        <v>1100.6199999999999</v>
      </c>
      <c r="BK168">
        <v>15.526199999999999</v>
      </c>
      <c r="BL168">
        <v>499.91300000000001</v>
      </c>
      <c r="BM168">
        <v>102.203</v>
      </c>
      <c r="BN168">
        <v>9.9784899999999996E-2</v>
      </c>
      <c r="BO168">
        <v>24.928699999999999</v>
      </c>
      <c r="BP168">
        <v>24.589300000000001</v>
      </c>
      <c r="BQ168">
        <v>999.9</v>
      </c>
      <c r="BR168">
        <v>0</v>
      </c>
      <c r="BS168">
        <v>0</v>
      </c>
      <c r="BT168">
        <v>9975</v>
      </c>
      <c r="BU168">
        <v>385.33499999999998</v>
      </c>
      <c r="BV168">
        <v>127.48099999999999</v>
      </c>
      <c r="BW168">
        <v>-85.645099999999999</v>
      </c>
      <c r="BX168">
        <v>1118.33</v>
      </c>
      <c r="BY168">
        <v>1201.3</v>
      </c>
      <c r="BZ168">
        <v>3.30349</v>
      </c>
      <c r="CA168">
        <v>1186.54</v>
      </c>
      <c r="CB168">
        <v>12.282</v>
      </c>
      <c r="CC168">
        <v>1.5928800000000001</v>
      </c>
      <c r="CD168">
        <v>1.25525</v>
      </c>
      <c r="CE168">
        <v>13.8901</v>
      </c>
      <c r="CF168">
        <v>10.2735</v>
      </c>
      <c r="CG168">
        <v>1200.01</v>
      </c>
      <c r="CH168">
        <v>0.9</v>
      </c>
      <c r="CI168">
        <v>0.1</v>
      </c>
      <c r="CJ168">
        <v>20</v>
      </c>
      <c r="CK168">
        <v>23456</v>
      </c>
      <c r="CL168">
        <v>1736449596</v>
      </c>
      <c r="CM168" t="s">
        <v>346</v>
      </c>
      <c r="CN168">
        <v>1736449594</v>
      </c>
      <c r="CO168">
        <v>1736449596</v>
      </c>
      <c r="CP168">
        <v>2</v>
      </c>
      <c r="CQ168">
        <v>0.52600000000000002</v>
      </c>
      <c r="CR168">
        <v>-1.4999999999999999E-2</v>
      </c>
      <c r="CS168">
        <v>0.63</v>
      </c>
      <c r="CT168">
        <v>3.9E-2</v>
      </c>
      <c r="CU168">
        <v>200</v>
      </c>
      <c r="CV168">
        <v>13</v>
      </c>
      <c r="CW168">
        <v>0.21</v>
      </c>
      <c r="CX168">
        <v>0.03</v>
      </c>
      <c r="CY168">
        <v>-85.235275000000001</v>
      </c>
      <c r="CZ168">
        <v>-2.53239248120309</v>
      </c>
      <c r="DA168">
        <v>0.25916444948140699</v>
      </c>
      <c r="DB168">
        <v>0</v>
      </c>
      <c r="DC168">
        <v>3.2956755000000002</v>
      </c>
      <c r="DD168">
        <v>0.16418661654135</v>
      </c>
      <c r="DE168">
        <v>1.79330656818627E-2</v>
      </c>
      <c r="DF168">
        <v>1</v>
      </c>
      <c r="DG168">
        <v>1</v>
      </c>
      <c r="DH168">
        <v>2</v>
      </c>
      <c r="DI168" t="s">
        <v>347</v>
      </c>
      <c r="DJ168">
        <v>3.1187200000000002</v>
      </c>
      <c r="DK168">
        <v>2.8005</v>
      </c>
      <c r="DL168">
        <v>0.19597700000000001</v>
      </c>
      <c r="DM168">
        <v>0.20715800000000001</v>
      </c>
      <c r="DN168">
        <v>8.7081000000000006E-2</v>
      </c>
      <c r="DO168">
        <v>7.3805899999999994E-2</v>
      </c>
      <c r="DP168">
        <v>22423.4</v>
      </c>
      <c r="DQ168">
        <v>20433.400000000001</v>
      </c>
      <c r="DR168">
        <v>26677.4</v>
      </c>
      <c r="DS168">
        <v>24110.2</v>
      </c>
      <c r="DT168">
        <v>33666.9</v>
      </c>
      <c r="DU168">
        <v>32530.5</v>
      </c>
      <c r="DV168">
        <v>40336.699999999997</v>
      </c>
      <c r="DW168">
        <v>38118.1</v>
      </c>
      <c r="DX168">
        <v>2.01227</v>
      </c>
      <c r="DY168">
        <v>2.2635800000000001</v>
      </c>
      <c r="DZ168">
        <v>0.12833600000000001</v>
      </c>
      <c r="EA168">
        <v>0</v>
      </c>
      <c r="EB168">
        <v>22.4785</v>
      </c>
      <c r="EC168">
        <v>999.9</v>
      </c>
      <c r="ED168">
        <v>65.084000000000003</v>
      </c>
      <c r="EE168">
        <v>22.084</v>
      </c>
      <c r="EF168">
        <v>16.986000000000001</v>
      </c>
      <c r="EG168">
        <v>63.584899999999998</v>
      </c>
      <c r="EH168">
        <v>26.7668</v>
      </c>
      <c r="EI168">
        <v>1</v>
      </c>
      <c r="EJ168">
        <v>-0.40574700000000002</v>
      </c>
      <c r="EK168">
        <v>-4.0600100000000001</v>
      </c>
      <c r="EL168">
        <v>20.235399999999998</v>
      </c>
      <c r="EM168">
        <v>5.2632599999999998</v>
      </c>
      <c r="EN168">
        <v>12.006500000000001</v>
      </c>
      <c r="EO168">
        <v>4.9992999999999999</v>
      </c>
      <c r="EP168">
        <v>3.28668</v>
      </c>
      <c r="EQ168">
        <v>9999</v>
      </c>
      <c r="ER168">
        <v>9999</v>
      </c>
      <c r="ES168">
        <v>999.9</v>
      </c>
      <c r="ET168">
        <v>9999</v>
      </c>
      <c r="EU168">
        <v>1.8722300000000001</v>
      </c>
      <c r="EV168">
        <v>1.8731199999999999</v>
      </c>
      <c r="EW168">
        <v>1.8693500000000001</v>
      </c>
      <c r="EX168">
        <v>1.875</v>
      </c>
      <c r="EY168">
        <v>1.8753200000000001</v>
      </c>
      <c r="EZ168">
        <v>1.87378</v>
      </c>
      <c r="FA168">
        <v>1.8723099999999999</v>
      </c>
      <c r="FB168">
        <v>1.8714299999999999</v>
      </c>
      <c r="FC168">
        <v>5</v>
      </c>
      <c r="FD168">
        <v>0</v>
      </c>
      <c r="FE168">
        <v>0</v>
      </c>
      <c r="FF168">
        <v>0</v>
      </c>
      <c r="FG168" t="s">
        <v>348</v>
      </c>
      <c r="FH168" t="s">
        <v>349</v>
      </c>
      <c r="FI168" t="s">
        <v>350</v>
      </c>
      <c r="FJ168" t="s">
        <v>350</v>
      </c>
      <c r="FK168" t="s">
        <v>350</v>
      </c>
      <c r="FL168" t="s">
        <v>350</v>
      </c>
      <c r="FM168">
        <v>0</v>
      </c>
      <c r="FN168">
        <v>100</v>
      </c>
      <c r="FO168">
        <v>100</v>
      </c>
      <c r="FP168">
        <v>0.28000000000000003</v>
      </c>
      <c r="FQ168">
        <v>5.9299999999999999E-2</v>
      </c>
      <c r="FR168">
        <v>0.34321388301456301</v>
      </c>
      <c r="FS168">
        <v>1.93526017593624E-3</v>
      </c>
      <c r="FT168">
        <v>-2.6352868309754201E-6</v>
      </c>
      <c r="FU168">
        <v>7.4988703689445403E-10</v>
      </c>
      <c r="FV168">
        <v>5.9295258707654903E-2</v>
      </c>
      <c r="FW168">
        <v>0</v>
      </c>
      <c r="FX168">
        <v>0</v>
      </c>
      <c r="FY168">
        <v>0</v>
      </c>
      <c r="FZ168">
        <v>1</v>
      </c>
      <c r="GA168">
        <v>1999</v>
      </c>
      <c r="GB168">
        <v>0</v>
      </c>
      <c r="GC168">
        <v>14</v>
      </c>
      <c r="GD168">
        <v>6.9</v>
      </c>
      <c r="GE168">
        <v>6.8</v>
      </c>
      <c r="GF168">
        <v>2.6232899999999999</v>
      </c>
      <c r="GG168">
        <v>2.47559</v>
      </c>
      <c r="GH168">
        <v>1.5979000000000001</v>
      </c>
      <c r="GI168">
        <v>2.35229</v>
      </c>
      <c r="GJ168">
        <v>1.64917</v>
      </c>
      <c r="GK168">
        <v>2.47803</v>
      </c>
      <c r="GL168">
        <v>25.696200000000001</v>
      </c>
      <c r="GM168">
        <v>14.2546</v>
      </c>
      <c r="GN168">
        <v>19</v>
      </c>
      <c r="GO168">
        <v>452.46199999999999</v>
      </c>
      <c r="GP168">
        <v>639.18700000000001</v>
      </c>
      <c r="GQ168">
        <v>29.044499999999999</v>
      </c>
      <c r="GR168">
        <v>22.0244</v>
      </c>
      <c r="GS168">
        <v>29.9999</v>
      </c>
      <c r="GT168">
        <v>21.958600000000001</v>
      </c>
      <c r="GU168">
        <v>21.942399999999999</v>
      </c>
      <c r="GV168">
        <v>52.679400000000001</v>
      </c>
      <c r="GW168">
        <v>30.475899999999999</v>
      </c>
      <c r="GX168">
        <v>100</v>
      </c>
      <c r="GY168">
        <v>29.0444</v>
      </c>
      <c r="GZ168">
        <v>1212.3900000000001</v>
      </c>
      <c r="HA168">
        <v>12.263199999999999</v>
      </c>
      <c r="HB168">
        <v>101.30500000000001</v>
      </c>
      <c r="HC168">
        <v>101.28400000000001</v>
      </c>
    </row>
    <row r="169" spans="1:211" x14ac:dyDescent="0.2">
      <c r="A169">
        <v>153</v>
      </c>
      <c r="B169">
        <v>1736450009</v>
      </c>
      <c r="C169">
        <v>304</v>
      </c>
      <c r="D169" t="s">
        <v>654</v>
      </c>
      <c r="E169" t="s">
        <v>655</v>
      </c>
      <c r="F169">
        <v>2</v>
      </c>
      <c r="G169">
        <v>1736450007</v>
      </c>
      <c r="H169">
        <f t="shared" si="68"/>
        <v>2.7904141687323646E-3</v>
      </c>
      <c r="I169">
        <f t="shared" si="69"/>
        <v>2.7904141687323647</v>
      </c>
      <c r="J169">
        <f t="shared" si="70"/>
        <v>40.18896014576687</v>
      </c>
      <c r="K169">
        <f t="shared" si="71"/>
        <v>1104.24</v>
      </c>
      <c r="L169">
        <f t="shared" si="72"/>
        <v>704.87793901660018</v>
      </c>
      <c r="M169">
        <f t="shared" si="73"/>
        <v>72.110145160124361</v>
      </c>
      <c r="N169">
        <f t="shared" si="74"/>
        <v>112.96552535422799</v>
      </c>
      <c r="O169">
        <f t="shared" si="75"/>
        <v>0.17516131583236277</v>
      </c>
      <c r="P169">
        <f t="shared" si="76"/>
        <v>3.5261683486685356</v>
      </c>
      <c r="Q169">
        <f t="shared" si="77"/>
        <v>0.17046708898616672</v>
      </c>
      <c r="R169">
        <f t="shared" si="78"/>
        <v>0.10695320984061182</v>
      </c>
      <c r="S169">
        <f t="shared" si="79"/>
        <v>190.44079350000004</v>
      </c>
      <c r="T169">
        <f t="shared" si="80"/>
        <v>25.260262942841212</v>
      </c>
      <c r="U169">
        <f t="shared" si="81"/>
        <v>25.260262942841212</v>
      </c>
      <c r="V169">
        <f t="shared" si="82"/>
        <v>3.2293512836675529</v>
      </c>
      <c r="W169">
        <f t="shared" si="83"/>
        <v>50.360379734717519</v>
      </c>
      <c r="X169">
        <f t="shared" si="84"/>
        <v>1.5942324215627175</v>
      </c>
      <c r="Y169">
        <f t="shared" si="85"/>
        <v>3.1656481344275549</v>
      </c>
      <c r="Z169">
        <f t="shared" si="86"/>
        <v>1.6351188621048354</v>
      </c>
      <c r="AA169">
        <f t="shared" si="87"/>
        <v>-123.05726484109728</v>
      </c>
      <c r="AB169">
        <f t="shared" si="88"/>
        <v>-63.572832781886177</v>
      </c>
      <c r="AC169">
        <f t="shared" si="89"/>
        <v>-3.8171167694995156</v>
      </c>
      <c r="AD169">
        <f t="shared" si="90"/>
        <v>-6.4208924829216585E-3</v>
      </c>
      <c r="AE169">
        <f t="shared" si="91"/>
        <v>68.289987930927552</v>
      </c>
      <c r="AF169">
        <f t="shared" si="92"/>
        <v>2.7938393094547851</v>
      </c>
      <c r="AG169">
        <f t="shared" si="93"/>
        <v>40.18896014576687</v>
      </c>
      <c r="AH169">
        <v>1197.57403571339</v>
      </c>
      <c r="AI169">
        <v>1125.1152121212101</v>
      </c>
      <c r="AJ169">
        <v>3.3856919889435302</v>
      </c>
      <c r="AK169">
        <v>84.5062676990527</v>
      </c>
      <c r="AL169">
        <f t="shared" si="94"/>
        <v>2.7904141687323647</v>
      </c>
      <c r="AM169">
        <v>12.282378519505301</v>
      </c>
      <c r="AN169">
        <v>15.580568531468501</v>
      </c>
      <c r="AO169">
        <v>-3.2057866349459797E-5</v>
      </c>
      <c r="AP169">
        <v>123.873733639405</v>
      </c>
      <c r="AQ169">
        <v>36</v>
      </c>
      <c r="AR169">
        <v>7</v>
      </c>
      <c r="AS169">
        <f t="shared" si="95"/>
        <v>1</v>
      </c>
      <c r="AT169">
        <f t="shared" si="96"/>
        <v>0</v>
      </c>
      <c r="AU169">
        <f t="shared" si="97"/>
        <v>54218.398067554903</v>
      </c>
      <c r="AV169">
        <f t="shared" si="98"/>
        <v>1200.0050000000001</v>
      </c>
      <c r="AW169">
        <f t="shared" si="99"/>
        <v>1011.6042150000001</v>
      </c>
      <c r="AX169">
        <f t="shared" si="100"/>
        <v>0.84299999999999997</v>
      </c>
      <c r="AY169">
        <f t="shared" si="101"/>
        <v>0.15870000000000001</v>
      </c>
      <c r="AZ169">
        <v>6</v>
      </c>
      <c r="BA169">
        <v>0.5</v>
      </c>
      <c r="BB169" t="s">
        <v>345</v>
      </c>
      <c r="BC169">
        <v>2</v>
      </c>
      <c r="BD169" t="b">
        <v>1</v>
      </c>
      <c r="BE169">
        <v>1736450007</v>
      </c>
      <c r="BF169">
        <v>1104.24</v>
      </c>
      <c r="BG169">
        <v>1189.93</v>
      </c>
      <c r="BH169">
        <v>15.58365</v>
      </c>
      <c r="BI169">
        <v>12.281750000000001</v>
      </c>
      <c r="BJ169">
        <v>1103.9649999999999</v>
      </c>
      <c r="BK169">
        <v>15.52435</v>
      </c>
      <c r="BL169">
        <v>499.767</v>
      </c>
      <c r="BM169">
        <v>102.2015</v>
      </c>
      <c r="BN169">
        <v>0.10010595</v>
      </c>
      <c r="BO169">
        <v>24.925850000000001</v>
      </c>
      <c r="BP169">
        <v>24.587250000000001</v>
      </c>
      <c r="BQ169">
        <v>999.9</v>
      </c>
      <c r="BR169">
        <v>0</v>
      </c>
      <c r="BS169">
        <v>0</v>
      </c>
      <c r="BT169">
        <v>9961.875</v>
      </c>
      <c r="BU169">
        <v>385.274</v>
      </c>
      <c r="BV169">
        <v>127.4995</v>
      </c>
      <c r="BW169">
        <v>-85.689700000000002</v>
      </c>
      <c r="BX169">
        <v>1121.72</v>
      </c>
      <c r="BY169">
        <v>1204.73</v>
      </c>
      <c r="BZ169">
        <v>3.3018999999999998</v>
      </c>
      <c r="CA169">
        <v>1189.93</v>
      </c>
      <c r="CB169">
        <v>12.281750000000001</v>
      </c>
      <c r="CC169">
        <v>1.59267</v>
      </c>
      <c r="CD169">
        <v>1.2552099999999999</v>
      </c>
      <c r="CE169">
        <v>13.88805</v>
      </c>
      <c r="CF169">
        <v>10.273</v>
      </c>
      <c r="CG169">
        <v>1200.0050000000001</v>
      </c>
      <c r="CH169">
        <v>0.9</v>
      </c>
      <c r="CI169">
        <v>0.1</v>
      </c>
      <c r="CJ169">
        <v>20</v>
      </c>
      <c r="CK169">
        <v>23455.95</v>
      </c>
      <c r="CL169">
        <v>1736449596</v>
      </c>
      <c r="CM169" t="s">
        <v>346</v>
      </c>
      <c r="CN169">
        <v>1736449594</v>
      </c>
      <c r="CO169">
        <v>1736449596</v>
      </c>
      <c r="CP169">
        <v>2</v>
      </c>
      <c r="CQ169">
        <v>0.52600000000000002</v>
      </c>
      <c r="CR169">
        <v>-1.4999999999999999E-2</v>
      </c>
      <c r="CS169">
        <v>0.63</v>
      </c>
      <c r="CT169">
        <v>3.9E-2</v>
      </c>
      <c r="CU169">
        <v>200</v>
      </c>
      <c r="CV169">
        <v>13</v>
      </c>
      <c r="CW169">
        <v>0.21</v>
      </c>
      <c r="CX169">
        <v>0.03</v>
      </c>
      <c r="CY169">
        <v>-85.320599999999999</v>
      </c>
      <c r="CZ169">
        <v>-2.42720300751883</v>
      </c>
      <c r="DA169">
        <v>0.249357652780099</v>
      </c>
      <c r="DB169">
        <v>0</v>
      </c>
      <c r="DC169">
        <v>3.2985630000000001</v>
      </c>
      <c r="DD169">
        <v>0.13045894736841801</v>
      </c>
      <c r="DE169">
        <v>1.6370820107740498E-2</v>
      </c>
      <c r="DF169">
        <v>1</v>
      </c>
      <c r="DG169">
        <v>1</v>
      </c>
      <c r="DH169">
        <v>2</v>
      </c>
      <c r="DI169" t="s">
        <v>347</v>
      </c>
      <c r="DJ169">
        <v>3.11911</v>
      </c>
      <c r="DK169">
        <v>2.8011300000000001</v>
      </c>
      <c r="DL169">
        <v>0.19670799999999999</v>
      </c>
      <c r="DM169">
        <v>0.20787600000000001</v>
      </c>
      <c r="DN169">
        <v>8.7073999999999999E-2</v>
      </c>
      <c r="DO169">
        <v>7.3803900000000006E-2</v>
      </c>
      <c r="DP169">
        <v>22402.7</v>
      </c>
      <c r="DQ169">
        <v>20415</v>
      </c>
      <c r="DR169">
        <v>26677</v>
      </c>
      <c r="DS169">
        <v>24110.3</v>
      </c>
      <c r="DT169">
        <v>33666.699999999997</v>
      </c>
      <c r="DU169">
        <v>32530.9</v>
      </c>
      <c r="DV169">
        <v>40336.1</v>
      </c>
      <c r="DW169">
        <v>38118.5</v>
      </c>
      <c r="DX169">
        <v>2.0130300000000001</v>
      </c>
      <c r="DY169">
        <v>2.2632699999999999</v>
      </c>
      <c r="DZ169">
        <v>0.12829199999999999</v>
      </c>
      <c r="EA169">
        <v>0</v>
      </c>
      <c r="EB169">
        <v>22.475899999999999</v>
      </c>
      <c r="EC169">
        <v>999.9</v>
      </c>
      <c r="ED169">
        <v>65.084000000000003</v>
      </c>
      <c r="EE169">
        <v>22.084</v>
      </c>
      <c r="EF169">
        <v>16.985900000000001</v>
      </c>
      <c r="EG169">
        <v>64.164900000000003</v>
      </c>
      <c r="EH169">
        <v>26.290099999999999</v>
      </c>
      <c r="EI169">
        <v>1</v>
      </c>
      <c r="EJ169">
        <v>-0.40597100000000003</v>
      </c>
      <c r="EK169">
        <v>-4.0252299999999996</v>
      </c>
      <c r="EL169">
        <v>20.2362</v>
      </c>
      <c r="EM169">
        <v>5.2634100000000004</v>
      </c>
      <c r="EN169">
        <v>12.0062</v>
      </c>
      <c r="EO169">
        <v>4.9995500000000002</v>
      </c>
      <c r="EP169">
        <v>3.2867299999999999</v>
      </c>
      <c r="EQ169">
        <v>9999</v>
      </c>
      <c r="ER169">
        <v>9999</v>
      </c>
      <c r="ES169">
        <v>999.9</v>
      </c>
      <c r="ET169">
        <v>9999</v>
      </c>
      <c r="EU169">
        <v>1.87225</v>
      </c>
      <c r="EV169">
        <v>1.8731100000000001</v>
      </c>
      <c r="EW169">
        <v>1.86934</v>
      </c>
      <c r="EX169">
        <v>1.875</v>
      </c>
      <c r="EY169">
        <v>1.8753200000000001</v>
      </c>
      <c r="EZ169">
        <v>1.87378</v>
      </c>
      <c r="FA169">
        <v>1.8723099999999999</v>
      </c>
      <c r="FB169">
        <v>1.8714299999999999</v>
      </c>
      <c r="FC169">
        <v>5</v>
      </c>
      <c r="FD169">
        <v>0</v>
      </c>
      <c r="FE169">
        <v>0</v>
      </c>
      <c r="FF169">
        <v>0</v>
      </c>
      <c r="FG169" t="s">
        <v>348</v>
      </c>
      <c r="FH169" t="s">
        <v>349</v>
      </c>
      <c r="FI169" t="s">
        <v>350</v>
      </c>
      <c r="FJ169" t="s">
        <v>350</v>
      </c>
      <c r="FK169" t="s">
        <v>350</v>
      </c>
      <c r="FL169" t="s">
        <v>350</v>
      </c>
      <c r="FM169">
        <v>0</v>
      </c>
      <c r="FN169">
        <v>100</v>
      </c>
      <c r="FO169">
        <v>100</v>
      </c>
      <c r="FP169">
        <v>0.27</v>
      </c>
      <c r="FQ169">
        <v>5.9299999999999999E-2</v>
      </c>
      <c r="FR169">
        <v>0.34321388301456301</v>
      </c>
      <c r="FS169">
        <v>1.93526017593624E-3</v>
      </c>
      <c r="FT169">
        <v>-2.6352868309754201E-6</v>
      </c>
      <c r="FU169">
        <v>7.4988703689445403E-10</v>
      </c>
      <c r="FV169">
        <v>5.9295258707654903E-2</v>
      </c>
      <c r="FW169">
        <v>0</v>
      </c>
      <c r="FX169">
        <v>0</v>
      </c>
      <c r="FY169">
        <v>0</v>
      </c>
      <c r="FZ169">
        <v>1</v>
      </c>
      <c r="GA169">
        <v>1999</v>
      </c>
      <c r="GB169">
        <v>0</v>
      </c>
      <c r="GC169">
        <v>14</v>
      </c>
      <c r="GD169">
        <v>6.9</v>
      </c>
      <c r="GE169">
        <v>6.9</v>
      </c>
      <c r="GF169">
        <v>2.63428</v>
      </c>
      <c r="GG169">
        <v>2.48047</v>
      </c>
      <c r="GH169">
        <v>1.5979000000000001</v>
      </c>
      <c r="GI169">
        <v>2.35229</v>
      </c>
      <c r="GJ169">
        <v>1.64917</v>
      </c>
      <c r="GK169">
        <v>2.3535200000000001</v>
      </c>
      <c r="GL169">
        <v>25.696200000000001</v>
      </c>
      <c r="GM169">
        <v>14.245900000000001</v>
      </c>
      <c r="GN169">
        <v>19</v>
      </c>
      <c r="GO169">
        <v>452.90899999999999</v>
      </c>
      <c r="GP169">
        <v>638.94600000000003</v>
      </c>
      <c r="GQ169">
        <v>29.0593</v>
      </c>
      <c r="GR169">
        <v>22.025300000000001</v>
      </c>
      <c r="GS169">
        <v>29.9999</v>
      </c>
      <c r="GT169">
        <v>21.959499999999998</v>
      </c>
      <c r="GU169">
        <v>21.942799999999998</v>
      </c>
      <c r="GV169">
        <v>52.917400000000001</v>
      </c>
      <c r="GW169">
        <v>30.475899999999999</v>
      </c>
      <c r="GX169">
        <v>100</v>
      </c>
      <c r="GY169">
        <v>29.096</v>
      </c>
      <c r="GZ169">
        <v>1219.0899999999999</v>
      </c>
      <c r="HA169">
        <v>12.2623</v>
      </c>
      <c r="HB169">
        <v>101.304</v>
      </c>
      <c r="HC169">
        <v>101.285</v>
      </c>
    </row>
    <row r="170" spans="1:211" x14ac:dyDescent="0.2">
      <c r="A170">
        <v>154</v>
      </c>
      <c r="B170">
        <v>1736450011</v>
      </c>
      <c r="C170">
        <v>306</v>
      </c>
      <c r="D170" t="s">
        <v>656</v>
      </c>
      <c r="E170" t="s">
        <v>657</v>
      </c>
      <c r="F170">
        <v>2</v>
      </c>
      <c r="G170">
        <v>1736450010</v>
      </c>
      <c r="H170">
        <f t="shared" si="68"/>
        <v>2.7921064491236935E-3</v>
      </c>
      <c r="I170">
        <f t="shared" si="69"/>
        <v>2.7921064491236933</v>
      </c>
      <c r="J170">
        <f t="shared" si="70"/>
        <v>40.358828977304135</v>
      </c>
      <c r="K170">
        <f t="shared" si="71"/>
        <v>1114.24</v>
      </c>
      <c r="L170">
        <f t="shared" si="72"/>
        <v>713.5120163848884</v>
      </c>
      <c r="M170">
        <f t="shared" si="73"/>
        <v>72.992939560194046</v>
      </c>
      <c r="N170">
        <f t="shared" si="74"/>
        <v>113.987783117696</v>
      </c>
      <c r="O170">
        <f t="shared" si="75"/>
        <v>0.17536822232051233</v>
      </c>
      <c r="P170">
        <f t="shared" si="76"/>
        <v>3.5328294685549375</v>
      </c>
      <c r="Q170">
        <f t="shared" si="77"/>
        <v>0.17067167505059105</v>
      </c>
      <c r="R170">
        <f t="shared" si="78"/>
        <v>0.10708128662831798</v>
      </c>
      <c r="S170">
        <f t="shared" si="79"/>
        <v>190.43850299925001</v>
      </c>
      <c r="T170">
        <f t="shared" si="80"/>
        <v>25.253338070487573</v>
      </c>
      <c r="U170">
        <f t="shared" si="81"/>
        <v>25.253338070487573</v>
      </c>
      <c r="V170">
        <f t="shared" si="82"/>
        <v>3.2280208761228706</v>
      </c>
      <c r="W170">
        <f t="shared" si="83"/>
        <v>50.366769694569577</v>
      </c>
      <c r="X170">
        <f t="shared" si="84"/>
        <v>1.59386887791708</v>
      </c>
      <c r="Y170">
        <f t="shared" si="85"/>
        <v>3.164524720530026</v>
      </c>
      <c r="Z170">
        <f t="shared" si="86"/>
        <v>1.6341519982057906</v>
      </c>
      <c r="AA170">
        <f t="shared" si="87"/>
        <v>-123.13189440635489</v>
      </c>
      <c r="AB170">
        <f t="shared" si="88"/>
        <v>-63.507249207217043</v>
      </c>
      <c r="AC170">
        <f t="shared" si="89"/>
        <v>-3.805742627873177</v>
      </c>
      <c r="AD170">
        <f t="shared" si="90"/>
        <v>-6.3832421950991147E-3</v>
      </c>
      <c r="AE170">
        <f t="shared" si="91"/>
        <v>68.391340470225799</v>
      </c>
      <c r="AF170">
        <f t="shared" si="92"/>
        <v>2.792685833489601</v>
      </c>
      <c r="AG170">
        <f t="shared" si="93"/>
        <v>40.358828977304135</v>
      </c>
      <c r="AH170">
        <v>1204.43435375172</v>
      </c>
      <c r="AI170">
        <v>1131.8613939393899</v>
      </c>
      <c r="AJ170">
        <v>3.3801228469428501</v>
      </c>
      <c r="AK170">
        <v>84.5062676990527</v>
      </c>
      <c r="AL170">
        <f t="shared" si="94"/>
        <v>2.7921064491236933</v>
      </c>
      <c r="AM170">
        <v>12.282210256993601</v>
      </c>
      <c r="AN170">
        <v>15.579896503496499</v>
      </c>
      <c r="AO170">
        <v>-2.63811685055087E-5</v>
      </c>
      <c r="AP170">
        <v>123.873733639405</v>
      </c>
      <c r="AQ170">
        <v>36</v>
      </c>
      <c r="AR170">
        <v>7</v>
      </c>
      <c r="AS170">
        <f t="shared" si="95"/>
        <v>1</v>
      </c>
      <c r="AT170">
        <f t="shared" si="96"/>
        <v>0</v>
      </c>
      <c r="AU170">
        <f t="shared" si="97"/>
        <v>54366.11470481685</v>
      </c>
      <c r="AV170">
        <f t="shared" si="98"/>
        <v>1199.99</v>
      </c>
      <c r="AW170">
        <f t="shared" si="99"/>
        <v>1011.5916059997001</v>
      </c>
      <c r="AX170">
        <f t="shared" si="100"/>
        <v>0.84300003000000001</v>
      </c>
      <c r="AY170">
        <f t="shared" si="101"/>
        <v>0.158700075</v>
      </c>
      <c r="AZ170">
        <v>6</v>
      </c>
      <c r="BA170">
        <v>0.5</v>
      </c>
      <c r="BB170" t="s">
        <v>345</v>
      </c>
      <c r="BC170">
        <v>2</v>
      </c>
      <c r="BD170" t="b">
        <v>1</v>
      </c>
      <c r="BE170">
        <v>1736450010</v>
      </c>
      <c r="BF170">
        <v>1114.24</v>
      </c>
      <c r="BG170">
        <v>1200.02</v>
      </c>
      <c r="BH170">
        <v>15.5802</v>
      </c>
      <c r="BI170">
        <v>12.2821</v>
      </c>
      <c r="BJ170">
        <v>1113.98</v>
      </c>
      <c r="BK170">
        <v>15.520899999999999</v>
      </c>
      <c r="BL170">
        <v>500.13799999999998</v>
      </c>
      <c r="BM170">
        <v>102.20099999999999</v>
      </c>
      <c r="BN170">
        <v>9.9925399999999998E-2</v>
      </c>
      <c r="BO170">
        <v>24.919899999999998</v>
      </c>
      <c r="BP170">
        <v>24.5855</v>
      </c>
      <c r="BQ170">
        <v>999.9</v>
      </c>
      <c r="BR170">
        <v>0</v>
      </c>
      <c r="BS170">
        <v>0</v>
      </c>
      <c r="BT170">
        <v>9990</v>
      </c>
      <c r="BU170">
        <v>385.10599999999999</v>
      </c>
      <c r="BV170">
        <v>127.598</v>
      </c>
      <c r="BW170">
        <v>-85.778099999999995</v>
      </c>
      <c r="BX170">
        <v>1131.8800000000001</v>
      </c>
      <c r="BY170">
        <v>1214.94</v>
      </c>
      <c r="BZ170">
        <v>3.2981099999999999</v>
      </c>
      <c r="CA170">
        <v>1200.02</v>
      </c>
      <c r="CB170">
        <v>12.2821</v>
      </c>
      <c r="CC170">
        <v>1.5923099999999999</v>
      </c>
      <c r="CD170">
        <v>1.2552399999999999</v>
      </c>
      <c r="CE170">
        <v>13.884600000000001</v>
      </c>
      <c r="CF170">
        <v>10.273400000000001</v>
      </c>
      <c r="CG170">
        <v>1199.99</v>
      </c>
      <c r="CH170">
        <v>0.89999899999999999</v>
      </c>
      <c r="CI170">
        <v>0.10000100000000001</v>
      </c>
      <c r="CJ170">
        <v>20</v>
      </c>
      <c r="CK170">
        <v>23455.599999999999</v>
      </c>
      <c r="CL170">
        <v>1736449596</v>
      </c>
      <c r="CM170" t="s">
        <v>346</v>
      </c>
      <c r="CN170">
        <v>1736449594</v>
      </c>
      <c r="CO170">
        <v>1736449596</v>
      </c>
      <c r="CP170">
        <v>2</v>
      </c>
      <c r="CQ170">
        <v>0.52600000000000002</v>
      </c>
      <c r="CR170">
        <v>-1.4999999999999999E-2</v>
      </c>
      <c r="CS170">
        <v>0.63</v>
      </c>
      <c r="CT170">
        <v>3.9E-2</v>
      </c>
      <c r="CU170">
        <v>200</v>
      </c>
      <c r="CV170">
        <v>13</v>
      </c>
      <c r="CW170">
        <v>0.21</v>
      </c>
      <c r="CX170">
        <v>0.03</v>
      </c>
      <c r="CY170">
        <v>-85.41292</v>
      </c>
      <c r="CZ170">
        <v>-2.2680541353383199</v>
      </c>
      <c r="DA170">
        <v>0.23256800424822199</v>
      </c>
      <c r="DB170">
        <v>0</v>
      </c>
      <c r="DC170">
        <v>3.3010744999999999</v>
      </c>
      <c r="DD170">
        <v>8.61018045112837E-2</v>
      </c>
      <c r="DE170">
        <v>1.4363742365762501E-2</v>
      </c>
      <c r="DF170">
        <v>1</v>
      </c>
      <c r="DG170">
        <v>1</v>
      </c>
      <c r="DH170">
        <v>2</v>
      </c>
      <c r="DI170" t="s">
        <v>347</v>
      </c>
      <c r="DJ170">
        <v>3.11938</v>
      </c>
      <c r="DK170">
        <v>2.8006600000000001</v>
      </c>
      <c r="DL170">
        <v>0.19745499999999999</v>
      </c>
      <c r="DM170">
        <v>0.208593</v>
      </c>
      <c r="DN170">
        <v>8.7062799999999996E-2</v>
      </c>
      <c r="DO170">
        <v>7.3807999999999999E-2</v>
      </c>
      <c r="DP170">
        <v>22381.599999999999</v>
      </c>
      <c r="DQ170">
        <v>20396.7</v>
      </c>
      <c r="DR170">
        <v>26676.6</v>
      </c>
      <c r="DS170">
        <v>24110.5</v>
      </c>
      <c r="DT170">
        <v>33666.6</v>
      </c>
      <c r="DU170">
        <v>32531</v>
      </c>
      <c r="DV170">
        <v>40335.4</v>
      </c>
      <c r="DW170">
        <v>38118.6</v>
      </c>
      <c r="DX170">
        <v>2.01213</v>
      </c>
      <c r="DY170">
        <v>2.2627700000000002</v>
      </c>
      <c r="DZ170">
        <v>0.12833600000000001</v>
      </c>
      <c r="EA170">
        <v>0</v>
      </c>
      <c r="EB170">
        <v>22.473500000000001</v>
      </c>
      <c r="EC170">
        <v>999.9</v>
      </c>
      <c r="ED170">
        <v>65.084000000000003</v>
      </c>
      <c r="EE170">
        <v>22.084</v>
      </c>
      <c r="EF170">
        <v>16.984200000000001</v>
      </c>
      <c r="EG170">
        <v>64.294899999999998</v>
      </c>
      <c r="EH170">
        <v>26.414300000000001</v>
      </c>
      <c r="EI170">
        <v>1</v>
      </c>
      <c r="EJ170">
        <v>-0.40590700000000002</v>
      </c>
      <c r="EK170">
        <v>-4.0765599999999997</v>
      </c>
      <c r="EL170">
        <v>20.234300000000001</v>
      </c>
      <c r="EM170">
        <v>5.2631100000000002</v>
      </c>
      <c r="EN170">
        <v>12.006399999999999</v>
      </c>
      <c r="EO170">
        <v>4.9996999999999998</v>
      </c>
      <c r="EP170">
        <v>3.2867500000000001</v>
      </c>
      <c r="EQ170">
        <v>9999</v>
      </c>
      <c r="ER170">
        <v>9999</v>
      </c>
      <c r="ES170">
        <v>999.9</v>
      </c>
      <c r="ET170">
        <v>9999</v>
      </c>
      <c r="EU170">
        <v>1.87225</v>
      </c>
      <c r="EV170">
        <v>1.8731100000000001</v>
      </c>
      <c r="EW170">
        <v>1.8693500000000001</v>
      </c>
      <c r="EX170">
        <v>1.875</v>
      </c>
      <c r="EY170">
        <v>1.87531</v>
      </c>
      <c r="EZ170">
        <v>1.87378</v>
      </c>
      <c r="FA170">
        <v>1.8722799999999999</v>
      </c>
      <c r="FB170">
        <v>1.8714200000000001</v>
      </c>
      <c r="FC170">
        <v>5</v>
      </c>
      <c r="FD170">
        <v>0</v>
      </c>
      <c r="FE170">
        <v>0</v>
      </c>
      <c r="FF170">
        <v>0</v>
      </c>
      <c r="FG170" t="s">
        <v>348</v>
      </c>
      <c r="FH170" t="s">
        <v>349</v>
      </c>
      <c r="FI170" t="s">
        <v>350</v>
      </c>
      <c r="FJ170" t="s">
        <v>350</v>
      </c>
      <c r="FK170" t="s">
        <v>350</v>
      </c>
      <c r="FL170" t="s">
        <v>350</v>
      </c>
      <c r="FM170">
        <v>0</v>
      </c>
      <c r="FN170">
        <v>100</v>
      </c>
      <c r="FO170">
        <v>100</v>
      </c>
      <c r="FP170">
        <v>0.26</v>
      </c>
      <c r="FQ170">
        <v>5.9299999999999999E-2</v>
      </c>
      <c r="FR170">
        <v>0.34321388301456301</v>
      </c>
      <c r="FS170">
        <v>1.93526017593624E-3</v>
      </c>
      <c r="FT170">
        <v>-2.6352868309754201E-6</v>
      </c>
      <c r="FU170">
        <v>7.4988703689445403E-10</v>
      </c>
      <c r="FV170">
        <v>5.9295258707654903E-2</v>
      </c>
      <c r="FW170">
        <v>0</v>
      </c>
      <c r="FX170">
        <v>0</v>
      </c>
      <c r="FY170">
        <v>0</v>
      </c>
      <c r="FZ170">
        <v>1</v>
      </c>
      <c r="GA170">
        <v>1999</v>
      </c>
      <c r="GB170">
        <v>0</v>
      </c>
      <c r="GC170">
        <v>14</v>
      </c>
      <c r="GD170">
        <v>7</v>
      </c>
      <c r="GE170">
        <v>6.9</v>
      </c>
      <c r="GF170">
        <v>2.6464799999999999</v>
      </c>
      <c r="GG170">
        <v>2.4658199999999999</v>
      </c>
      <c r="GH170">
        <v>1.5979000000000001</v>
      </c>
      <c r="GI170">
        <v>2.35229</v>
      </c>
      <c r="GJ170">
        <v>1.64917</v>
      </c>
      <c r="GK170">
        <v>2.4035600000000001</v>
      </c>
      <c r="GL170">
        <v>25.696200000000001</v>
      </c>
      <c r="GM170">
        <v>14.245900000000001</v>
      </c>
      <c r="GN170">
        <v>19</v>
      </c>
      <c r="GO170">
        <v>452.392</v>
      </c>
      <c r="GP170">
        <v>638.54700000000003</v>
      </c>
      <c r="GQ170">
        <v>29.070499999999999</v>
      </c>
      <c r="GR170">
        <v>22.026199999999999</v>
      </c>
      <c r="GS170">
        <v>30</v>
      </c>
      <c r="GT170">
        <v>21.959900000000001</v>
      </c>
      <c r="GU170">
        <v>21.9437</v>
      </c>
      <c r="GV170">
        <v>53.16</v>
      </c>
      <c r="GW170">
        <v>30.475899999999999</v>
      </c>
      <c r="GX170">
        <v>100</v>
      </c>
      <c r="GY170">
        <v>29.096</v>
      </c>
      <c r="GZ170">
        <v>1225.79</v>
      </c>
      <c r="HA170">
        <v>12.2681</v>
      </c>
      <c r="HB170">
        <v>101.30200000000001</v>
      </c>
      <c r="HC170">
        <v>101.285</v>
      </c>
    </row>
    <row r="171" spans="1:211" x14ac:dyDescent="0.2">
      <c r="A171">
        <v>155</v>
      </c>
      <c r="B171">
        <v>1736450013</v>
      </c>
      <c r="C171">
        <v>308</v>
      </c>
      <c r="D171" t="s">
        <v>658</v>
      </c>
      <c r="E171" t="s">
        <v>659</v>
      </c>
      <c r="F171">
        <v>2</v>
      </c>
      <c r="G171">
        <v>1736450011</v>
      </c>
      <c r="H171">
        <f t="shared" si="68"/>
        <v>2.7897273813947692E-3</v>
      </c>
      <c r="I171">
        <f t="shared" si="69"/>
        <v>2.7897273813947692</v>
      </c>
      <c r="J171">
        <f t="shared" si="70"/>
        <v>40.445756149108973</v>
      </c>
      <c r="K171">
        <f t="shared" si="71"/>
        <v>1117.5550000000001</v>
      </c>
      <c r="L171">
        <f t="shared" si="72"/>
        <v>715.62279137942198</v>
      </c>
      <c r="M171">
        <f t="shared" si="73"/>
        <v>73.209899104000357</v>
      </c>
      <c r="N171">
        <f t="shared" si="74"/>
        <v>114.32851186232325</v>
      </c>
      <c r="O171">
        <f t="shared" si="75"/>
        <v>0.17521430507329874</v>
      </c>
      <c r="P171">
        <f t="shared" si="76"/>
        <v>3.5338263920964392</v>
      </c>
      <c r="Q171">
        <f t="shared" si="77"/>
        <v>0.17052716418403166</v>
      </c>
      <c r="R171">
        <f t="shared" si="78"/>
        <v>0.10699015497285355</v>
      </c>
      <c r="S171">
        <f t="shared" si="79"/>
        <v>190.43929649962499</v>
      </c>
      <c r="T171">
        <f t="shared" si="80"/>
        <v>25.252323139880655</v>
      </c>
      <c r="U171">
        <f t="shared" si="81"/>
        <v>25.252323139880655</v>
      </c>
      <c r="V171">
        <f t="shared" si="82"/>
        <v>3.2278259277415438</v>
      </c>
      <c r="W171">
        <f t="shared" si="83"/>
        <v>50.364396026878048</v>
      </c>
      <c r="X171">
        <f t="shared" si="84"/>
        <v>1.5936559050248851</v>
      </c>
      <c r="Y171">
        <f t="shared" si="85"/>
        <v>3.1642510001994193</v>
      </c>
      <c r="Z171">
        <f t="shared" si="86"/>
        <v>1.6341700227166587</v>
      </c>
      <c r="AA171">
        <f t="shared" si="87"/>
        <v>-123.02697751950932</v>
      </c>
      <c r="AB171">
        <f t="shared" si="88"/>
        <v>-63.608057744635367</v>
      </c>
      <c r="AC171">
        <f t="shared" si="89"/>
        <v>-3.810661090184051</v>
      </c>
      <c r="AD171">
        <f t="shared" si="90"/>
        <v>-6.3998547037513731E-3</v>
      </c>
      <c r="AE171">
        <f t="shared" si="91"/>
        <v>68.39567070236825</v>
      </c>
      <c r="AF171">
        <f t="shared" si="92"/>
        <v>2.7908197263653465</v>
      </c>
      <c r="AG171">
        <f t="shared" si="93"/>
        <v>40.445756149108973</v>
      </c>
      <c r="AH171">
        <v>1211.2832946564899</v>
      </c>
      <c r="AI171">
        <v>1138.61533333333</v>
      </c>
      <c r="AJ171">
        <v>3.3783937682828298</v>
      </c>
      <c r="AK171">
        <v>84.5062676990527</v>
      </c>
      <c r="AL171">
        <f t="shared" si="94"/>
        <v>2.7897273813947692</v>
      </c>
      <c r="AM171">
        <v>12.281963940355601</v>
      </c>
      <c r="AN171">
        <v>15.5768447552448</v>
      </c>
      <c r="AO171">
        <v>-2.12768633021562E-5</v>
      </c>
      <c r="AP171">
        <v>123.873733639405</v>
      </c>
      <c r="AQ171">
        <v>36</v>
      </c>
      <c r="AR171">
        <v>7</v>
      </c>
      <c r="AS171">
        <f t="shared" si="95"/>
        <v>1</v>
      </c>
      <c r="AT171">
        <f t="shared" si="96"/>
        <v>0</v>
      </c>
      <c r="AU171">
        <f t="shared" si="97"/>
        <v>54388.373390078188</v>
      </c>
      <c r="AV171">
        <f t="shared" si="98"/>
        <v>1199.9949999999999</v>
      </c>
      <c r="AW171">
        <f t="shared" si="99"/>
        <v>1011.5958209998499</v>
      </c>
      <c r="AX171">
        <f t="shared" si="100"/>
        <v>0.84300003000000001</v>
      </c>
      <c r="AY171">
        <f t="shared" si="101"/>
        <v>0.158700075</v>
      </c>
      <c r="AZ171">
        <v>6</v>
      </c>
      <c r="BA171">
        <v>0.5</v>
      </c>
      <c r="BB171" t="s">
        <v>345</v>
      </c>
      <c r="BC171">
        <v>2</v>
      </c>
      <c r="BD171" t="b">
        <v>1</v>
      </c>
      <c r="BE171">
        <v>1736450011</v>
      </c>
      <c r="BF171">
        <v>1117.5550000000001</v>
      </c>
      <c r="BG171">
        <v>1203.3499999999999</v>
      </c>
      <c r="BH171">
        <v>15.5779</v>
      </c>
      <c r="BI171">
        <v>12.28195</v>
      </c>
      <c r="BJ171">
        <v>1117.2950000000001</v>
      </c>
      <c r="BK171">
        <v>15.518599999999999</v>
      </c>
      <c r="BL171">
        <v>500.13099999999997</v>
      </c>
      <c r="BM171">
        <v>102.2025</v>
      </c>
      <c r="BN171">
        <v>9.9858150000000007E-2</v>
      </c>
      <c r="BO171">
        <v>24.91845</v>
      </c>
      <c r="BP171">
        <v>24.584150000000001</v>
      </c>
      <c r="BQ171">
        <v>999.9</v>
      </c>
      <c r="BR171">
        <v>0</v>
      </c>
      <c r="BS171">
        <v>0</v>
      </c>
      <c r="BT171">
        <v>9994.06</v>
      </c>
      <c r="BU171">
        <v>385.08350000000002</v>
      </c>
      <c r="BV171">
        <v>127.64100000000001</v>
      </c>
      <c r="BW171">
        <v>-85.792599999999993</v>
      </c>
      <c r="BX171">
        <v>1135.2449999999999</v>
      </c>
      <c r="BY171">
        <v>1218.31</v>
      </c>
      <c r="BZ171">
        <v>3.2959700000000001</v>
      </c>
      <c r="CA171">
        <v>1203.3499999999999</v>
      </c>
      <c r="CB171">
        <v>12.28195</v>
      </c>
      <c r="CC171">
        <v>1.5921000000000001</v>
      </c>
      <c r="CD171">
        <v>1.2552449999999999</v>
      </c>
      <c r="CE171">
        <v>13.8826</v>
      </c>
      <c r="CF171">
        <v>10.27345</v>
      </c>
      <c r="CG171">
        <v>1199.9949999999999</v>
      </c>
      <c r="CH171">
        <v>0.89999899999999999</v>
      </c>
      <c r="CI171">
        <v>0.10000100000000001</v>
      </c>
      <c r="CJ171">
        <v>20</v>
      </c>
      <c r="CK171">
        <v>23455.7</v>
      </c>
      <c r="CL171">
        <v>1736449596</v>
      </c>
      <c r="CM171" t="s">
        <v>346</v>
      </c>
      <c r="CN171">
        <v>1736449594</v>
      </c>
      <c r="CO171">
        <v>1736449596</v>
      </c>
      <c r="CP171">
        <v>2</v>
      </c>
      <c r="CQ171">
        <v>0.52600000000000002</v>
      </c>
      <c r="CR171">
        <v>-1.4999999999999999E-2</v>
      </c>
      <c r="CS171">
        <v>0.63</v>
      </c>
      <c r="CT171">
        <v>3.9E-2</v>
      </c>
      <c r="CU171">
        <v>200</v>
      </c>
      <c r="CV171">
        <v>13</v>
      </c>
      <c r="CW171">
        <v>0.21</v>
      </c>
      <c r="CX171">
        <v>0.03</v>
      </c>
      <c r="CY171">
        <v>-85.499624999999995</v>
      </c>
      <c r="CZ171">
        <v>-1.9159443609022599</v>
      </c>
      <c r="DA171">
        <v>0.19246476787973399</v>
      </c>
      <c r="DB171">
        <v>0</v>
      </c>
      <c r="DC171">
        <v>3.3033334999999999</v>
      </c>
      <c r="DD171">
        <v>2.6904812030079401E-2</v>
      </c>
      <c r="DE171">
        <v>1.1505941193574801E-2</v>
      </c>
      <c r="DF171">
        <v>1</v>
      </c>
      <c r="DG171">
        <v>1</v>
      </c>
      <c r="DH171">
        <v>2</v>
      </c>
      <c r="DI171" t="s">
        <v>347</v>
      </c>
      <c r="DJ171">
        <v>3.1190699999999998</v>
      </c>
      <c r="DK171">
        <v>2.7997999999999998</v>
      </c>
      <c r="DL171">
        <v>0.19819400000000001</v>
      </c>
      <c r="DM171">
        <v>0.209314</v>
      </c>
      <c r="DN171">
        <v>8.7044499999999997E-2</v>
      </c>
      <c r="DO171">
        <v>7.3810700000000007E-2</v>
      </c>
      <c r="DP171">
        <v>22361</v>
      </c>
      <c r="DQ171">
        <v>20378.400000000001</v>
      </c>
      <c r="DR171">
        <v>26676.5</v>
      </c>
      <c r="DS171">
        <v>24110.7</v>
      </c>
      <c r="DT171">
        <v>33667.1</v>
      </c>
      <c r="DU171">
        <v>32531.3</v>
      </c>
      <c r="DV171">
        <v>40335.1</v>
      </c>
      <c r="DW171">
        <v>38119</v>
      </c>
      <c r="DX171">
        <v>2.01213</v>
      </c>
      <c r="DY171">
        <v>2.2627000000000002</v>
      </c>
      <c r="DZ171">
        <v>0.12815699999999999</v>
      </c>
      <c r="EA171">
        <v>0</v>
      </c>
      <c r="EB171">
        <v>22.470600000000001</v>
      </c>
      <c r="EC171">
        <v>999.9</v>
      </c>
      <c r="ED171">
        <v>65.084000000000003</v>
      </c>
      <c r="EE171">
        <v>22.084</v>
      </c>
      <c r="EF171">
        <v>16.9848</v>
      </c>
      <c r="EG171">
        <v>63.974899999999998</v>
      </c>
      <c r="EH171">
        <v>26.682700000000001</v>
      </c>
      <c r="EI171">
        <v>1</v>
      </c>
      <c r="EJ171">
        <v>-0.40574399999999999</v>
      </c>
      <c r="EK171">
        <v>-4.1205800000000004</v>
      </c>
      <c r="EL171">
        <v>20.2331</v>
      </c>
      <c r="EM171">
        <v>5.2629599999999996</v>
      </c>
      <c r="EN171">
        <v>12.0062</v>
      </c>
      <c r="EO171">
        <v>4.9996</v>
      </c>
      <c r="EP171">
        <v>3.2867500000000001</v>
      </c>
      <c r="EQ171">
        <v>9999</v>
      </c>
      <c r="ER171">
        <v>9999</v>
      </c>
      <c r="ES171">
        <v>999.9</v>
      </c>
      <c r="ET171">
        <v>9999</v>
      </c>
      <c r="EU171">
        <v>1.87225</v>
      </c>
      <c r="EV171">
        <v>1.87313</v>
      </c>
      <c r="EW171">
        <v>1.8693500000000001</v>
      </c>
      <c r="EX171">
        <v>1.875</v>
      </c>
      <c r="EY171">
        <v>1.87531</v>
      </c>
      <c r="EZ171">
        <v>1.87378</v>
      </c>
      <c r="FA171">
        <v>1.8722799999999999</v>
      </c>
      <c r="FB171">
        <v>1.8714</v>
      </c>
      <c r="FC171">
        <v>5</v>
      </c>
      <c r="FD171">
        <v>0</v>
      </c>
      <c r="FE171">
        <v>0</v>
      </c>
      <c r="FF171">
        <v>0</v>
      </c>
      <c r="FG171" t="s">
        <v>348</v>
      </c>
      <c r="FH171" t="s">
        <v>349</v>
      </c>
      <c r="FI171" t="s">
        <v>350</v>
      </c>
      <c r="FJ171" t="s">
        <v>350</v>
      </c>
      <c r="FK171" t="s">
        <v>350</v>
      </c>
      <c r="FL171" t="s">
        <v>350</v>
      </c>
      <c r="FM171">
        <v>0</v>
      </c>
      <c r="FN171">
        <v>100</v>
      </c>
      <c r="FO171">
        <v>100</v>
      </c>
      <c r="FP171">
        <v>0.25</v>
      </c>
      <c r="FQ171">
        <v>5.9299999999999999E-2</v>
      </c>
      <c r="FR171">
        <v>0.34321388301456301</v>
      </c>
      <c r="FS171">
        <v>1.93526017593624E-3</v>
      </c>
      <c r="FT171">
        <v>-2.6352868309754201E-6</v>
      </c>
      <c r="FU171">
        <v>7.4988703689445403E-10</v>
      </c>
      <c r="FV171">
        <v>5.9295258707654903E-2</v>
      </c>
      <c r="FW171">
        <v>0</v>
      </c>
      <c r="FX171">
        <v>0</v>
      </c>
      <c r="FY171">
        <v>0</v>
      </c>
      <c r="FZ171">
        <v>1</v>
      </c>
      <c r="GA171">
        <v>1999</v>
      </c>
      <c r="GB171">
        <v>0</v>
      </c>
      <c r="GC171">
        <v>14</v>
      </c>
      <c r="GD171">
        <v>7</v>
      </c>
      <c r="GE171">
        <v>7</v>
      </c>
      <c r="GF171">
        <v>2.65869</v>
      </c>
      <c r="GG171">
        <v>2.48291</v>
      </c>
      <c r="GH171">
        <v>1.5979000000000001</v>
      </c>
      <c r="GI171">
        <v>2.3535200000000001</v>
      </c>
      <c r="GJ171">
        <v>1.64917</v>
      </c>
      <c r="GK171">
        <v>2.4536099999999998</v>
      </c>
      <c r="GL171">
        <v>25.696200000000001</v>
      </c>
      <c r="GM171">
        <v>14.245900000000001</v>
      </c>
      <c r="GN171">
        <v>19</v>
      </c>
      <c r="GO171">
        <v>452.39600000000002</v>
      </c>
      <c r="GP171">
        <v>638.49800000000005</v>
      </c>
      <c r="GQ171">
        <v>29.0883</v>
      </c>
      <c r="GR171">
        <v>22.026299999999999</v>
      </c>
      <c r="GS171">
        <v>30.0002</v>
      </c>
      <c r="GT171">
        <v>21.960899999999999</v>
      </c>
      <c r="GU171">
        <v>21.944600000000001</v>
      </c>
      <c r="GV171">
        <v>53.398400000000002</v>
      </c>
      <c r="GW171">
        <v>30.475899999999999</v>
      </c>
      <c r="GX171">
        <v>100</v>
      </c>
      <c r="GY171">
        <v>29.096</v>
      </c>
      <c r="GZ171">
        <v>1232.49</v>
      </c>
      <c r="HA171">
        <v>12.2683</v>
      </c>
      <c r="HB171">
        <v>101.30200000000001</v>
      </c>
      <c r="HC171">
        <v>101.286</v>
      </c>
    </row>
    <row r="172" spans="1:211" x14ac:dyDescent="0.2">
      <c r="A172">
        <v>156</v>
      </c>
      <c r="B172">
        <v>1736450015</v>
      </c>
      <c r="C172">
        <v>310</v>
      </c>
      <c r="D172" t="s">
        <v>660</v>
      </c>
      <c r="E172" t="s">
        <v>661</v>
      </c>
      <c r="F172">
        <v>2</v>
      </c>
      <c r="G172">
        <v>1736450014</v>
      </c>
      <c r="H172">
        <f t="shared" si="68"/>
        <v>2.7840579385076561E-3</v>
      </c>
      <c r="I172">
        <f t="shared" si="69"/>
        <v>2.7840579385076563</v>
      </c>
      <c r="J172">
        <f t="shared" si="70"/>
        <v>40.456634920406159</v>
      </c>
      <c r="K172">
        <f t="shared" si="71"/>
        <v>1127.52</v>
      </c>
      <c r="L172">
        <f t="shared" si="72"/>
        <v>724.40242704576315</v>
      </c>
      <c r="M172">
        <f t="shared" si="73"/>
        <v>74.109582170589405</v>
      </c>
      <c r="N172">
        <f t="shared" si="74"/>
        <v>115.35029835523201</v>
      </c>
      <c r="O172">
        <f t="shared" si="75"/>
        <v>0.1748167383418408</v>
      </c>
      <c r="P172">
        <f t="shared" si="76"/>
        <v>3.535883645765042</v>
      </c>
      <c r="Q172">
        <f t="shared" si="77"/>
        <v>0.17015317573987279</v>
      </c>
      <c r="R172">
        <f t="shared" si="78"/>
        <v>0.1067543750878609</v>
      </c>
      <c r="S172">
        <f t="shared" si="79"/>
        <v>190.43850299925001</v>
      </c>
      <c r="T172">
        <f t="shared" si="80"/>
        <v>25.250724024648076</v>
      </c>
      <c r="U172">
        <f t="shared" si="81"/>
        <v>25.250724024648076</v>
      </c>
      <c r="V172">
        <f t="shared" si="82"/>
        <v>3.2275187897563855</v>
      </c>
      <c r="W172">
        <f t="shared" si="83"/>
        <v>50.353010163101871</v>
      </c>
      <c r="X172">
        <f t="shared" si="84"/>
        <v>1.5930437649605602</v>
      </c>
      <c r="Y172">
        <f t="shared" si="85"/>
        <v>3.1637508061592015</v>
      </c>
      <c r="Z172">
        <f t="shared" si="86"/>
        <v>1.6344750247958253</v>
      </c>
      <c r="AA172">
        <f t="shared" si="87"/>
        <v>-122.77695508818763</v>
      </c>
      <c r="AB172">
        <f t="shared" si="88"/>
        <v>-63.845414382097736</v>
      </c>
      <c r="AC172">
        <f t="shared" si="89"/>
        <v>-3.8225736355019797</v>
      </c>
      <c r="AD172">
        <f t="shared" si="90"/>
        <v>-6.4401065373473898E-3</v>
      </c>
      <c r="AE172">
        <f t="shared" si="91"/>
        <v>68.504615900212372</v>
      </c>
      <c r="AF172">
        <f t="shared" si="92"/>
        <v>2.782833386359028</v>
      </c>
      <c r="AG172">
        <f t="shared" si="93"/>
        <v>40.456634920406159</v>
      </c>
      <c r="AH172">
        <v>1218.0616078678299</v>
      </c>
      <c r="AI172">
        <v>1145.3578787878801</v>
      </c>
      <c r="AJ172">
        <v>3.3740234400558702</v>
      </c>
      <c r="AK172">
        <v>84.5062676990527</v>
      </c>
      <c r="AL172">
        <f t="shared" si="94"/>
        <v>2.7840579385076563</v>
      </c>
      <c r="AM172">
        <v>12.281555076170999</v>
      </c>
      <c r="AN172">
        <v>15.5720979020979</v>
      </c>
      <c r="AO172">
        <v>-1.9295612771336301E-5</v>
      </c>
      <c r="AP172">
        <v>123.873733639405</v>
      </c>
      <c r="AQ172">
        <v>36</v>
      </c>
      <c r="AR172">
        <v>7</v>
      </c>
      <c r="AS172">
        <f t="shared" si="95"/>
        <v>1</v>
      </c>
      <c r="AT172">
        <f t="shared" si="96"/>
        <v>0</v>
      </c>
      <c r="AU172">
        <f t="shared" si="97"/>
        <v>54434.243956835817</v>
      </c>
      <c r="AV172">
        <f t="shared" si="98"/>
        <v>1199.99</v>
      </c>
      <c r="AW172">
        <f t="shared" si="99"/>
        <v>1011.5916059997001</v>
      </c>
      <c r="AX172">
        <f t="shared" si="100"/>
        <v>0.84300003000000001</v>
      </c>
      <c r="AY172">
        <f t="shared" si="101"/>
        <v>0.158700075</v>
      </c>
      <c r="AZ172">
        <v>6</v>
      </c>
      <c r="BA172">
        <v>0.5</v>
      </c>
      <c r="BB172" t="s">
        <v>345</v>
      </c>
      <c r="BC172">
        <v>2</v>
      </c>
      <c r="BD172" t="b">
        <v>1</v>
      </c>
      <c r="BE172">
        <v>1736450014</v>
      </c>
      <c r="BF172">
        <v>1127.52</v>
      </c>
      <c r="BG172">
        <v>1213.53</v>
      </c>
      <c r="BH172">
        <v>15.5716</v>
      </c>
      <c r="BI172">
        <v>12.2827</v>
      </c>
      <c r="BJ172">
        <v>1127.27</v>
      </c>
      <c r="BK172">
        <v>15.5123</v>
      </c>
      <c r="BL172">
        <v>499.77199999999999</v>
      </c>
      <c r="BM172">
        <v>102.205</v>
      </c>
      <c r="BN172">
        <v>9.94366E-2</v>
      </c>
      <c r="BO172">
        <v>24.915800000000001</v>
      </c>
      <c r="BP172">
        <v>24.574999999999999</v>
      </c>
      <c r="BQ172">
        <v>999.9</v>
      </c>
      <c r="BR172">
        <v>0</v>
      </c>
      <c r="BS172">
        <v>0</v>
      </c>
      <c r="BT172">
        <v>10002.5</v>
      </c>
      <c r="BU172">
        <v>384.98399999999998</v>
      </c>
      <c r="BV172">
        <v>127.73</v>
      </c>
      <c r="BW172">
        <v>-86.0077</v>
      </c>
      <c r="BX172">
        <v>1145.3499999999999</v>
      </c>
      <c r="BY172">
        <v>1228.6199999999999</v>
      </c>
      <c r="BZ172">
        <v>3.2889400000000002</v>
      </c>
      <c r="CA172">
        <v>1213.53</v>
      </c>
      <c r="CB172">
        <v>12.2827</v>
      </c>
      <c r="CC172">
        <v>1.5914999999999999</v>
      </c>
      <c r="CD172">
        <v>1.25535</v>
      </c>
      <c r="CE172">
        <v>13.8767</v>
      </c>
      <c r="CF172">
        <v>10.274699999999999</v>
      </c>
      <c r="CG172">
        <v>1199.99</v>
      </c>
      <c r="CH172">
        <v>0.89999899999999999</v>
      </c>
      <c r="CI172">
        <v>0.10000100000000001</v>
      </c>
      <c r="CJ172">
        <v>20</v>
      </c>
      <c r="CK172">
        <v>23455.599999999999</v>
      </c>
      <c r="CL172">
        <v>1736449596</v>
      </c>
      <c r="CM172" t="s">
        <v>346</v>
      </c>
      <c r="CN172">
        <v>1736449594</v>
      </c>
      <c r="CO172">
        <v>1736449596</v>
      </c>
      <c r="CP172">
        <v>2</v>
      </c>
      <c r="CQ172">
        <v>0.52600000000000002</v>
      </c>
      <c r="CR172">
        <v>-1.4999999999999999E-2</v>
      </c>
      <c r="CS172">
        <v>0.63</v>
      </c>
      <c r="CT172">
        <v>3.9E-2</v>
      </c>
      <c r="CU172">
        <v>200</v>
      </c>
      <c r="CV172">
        <v>13</v>
      </c>
      <c r="CW172">
        <v>0.21</v>
      </c>
      <c r="CX172">
        <v>0.03</v>
      </c>
      <c r="CY172">
        <v>-85.559325000000001</v>
      </c>
      <c r="CZ172">
        <v>-1.9915804511278301</v>
      </c>
      <c r="DA172">
        <v>0.198756742967377</v>
      </c>
      <c r="DB172">
        <v>0</v>
      </c>
      <c r="DC172">
        <v>3.3047365000000002</v>
      </c>
      <c r="DD172">
        <v>-4.0707518796996398E-2</v>
      </c>
      <c r="DE172">
        <v>8.9189659013812102E-3</v>
      </c>
      <c r="DF172">
        <v>1</v>
      </c>
      <c r="DG172">
        <v>1</v>
      </c>
      <c r="DH172">
        <v>2</v>
      </c>
      <c r="DI172" t="s">
        <v>347</v>
      </c>
      <c r="DJ172">
        <v>3.1189100000000001</v>
      </c>
      <c r="DK172">
        <v>2.7997000000000001</v>
      </c>
      <c r="DL172">
        <v>0.19892299999999999</v>
      </c>
      <c r="DM172">
        <v>0.210033</v>
      </c>
      <c r="DN172">
        <v>8.7033600000000003E-2</v>
      </c>
      <c r="DO172">
        <v>7.3813100000000006E-2</v>
      </c>
      <c r="DP172">
        <v>22340.5</v>
      </c>
      <c r="DQ172">
        <v>20360.099999999999</v>
      </c>
      <c r="DR172">
        <v>26676.2</v>
      </c>
      <c r="DS172">
        <v>24111</v>
      </c>
      <c r="DT172">
        <v>33667.199999999997</v>
      </c>
      <c r="DU172">
        <v>32531.599999999999</v>
      </c>
      <c r="DV172">
        <v>40334.6</v>
      </c>
      <c r="DW172">
        <v>38119.4</v>
      </c>
      <c r="DX172">
        <v>2.0118999999999998</v>
      </c>
      <c r="DY172">
        <v>2.2635800000000001</v>
      </c>
      <c r="DZ172">
        <v>0.12796399999999999</v>
      </c>
      <c r="EA172">
        <v>0</v>
      </c>
      <c r="EB172">
        <v>22.467300000000002</v>
      </c>
      <c r="EC172">
        <v>999.9</v>
      </c>
      <c r="ED172">
        <v>65.084000000000003</v>
      </c>
      <c r="EE172">
        <v>22.084</v>
      </c>
      <c r="EF172">
        <v>16.984500000000001</v>
      </c>
      <c r="EG172">
        <v>64.014899999999997</v>
      </c>
      <c r="EH172">
        <v>26.310099999999998</v>
      </c>
      <c r="EI172">
        <v>1</v>
      </c>
      <c r="EJ172">
        <v>-0.40573900000000002</v>
      </c>
      <c r="EK172">
        <v>-4.0945499999999999</v>
      </c>
      <c r="EL172">
        <v>20.233799999999999</v>
      </c>
      <c r="EM172">
        <v>5.2608699999999997</v>
      </c>
      <c r="EN172">
        <v>12.0059</v>
      </c>
      <c r="EO172">
        <v>4.9990500000000004</v>
      </c>
      <c r="EP172">
        <v>3.2863000000000002</v>
      </c>
      <c r="EQ172">
        <v>9999</v>
      </c>
      <c r="ER172">
        <v>9999</v>
      </c>
      <c r="ES172">
        <v>999.9</v>
      </c>
      <c r="ET172">
        <v>9999</v>
      </c>
      <c r="EU172">
        <v>1.87225</v>
      </c>
      <c r="EV172">
        <v>1.8731500000000001</v>
      </c>
      <c r="EW172">
        <v>1.8693500000000001</v>
      </c>
      <c r="EX172">
        <v>1.875</v>
      </c>
      <c r="EY172">
        <v>1.8753200000000001</v>
      </c>
      <c r="EZ172">
        <v>1.87378</v>
      </c>
      <c r="FA172">
        <v>1.87229</v>
      </c>
      <c r="FB172">
        <v>1.87141</v>
      </c>
      <c r="FC172">
        <v>5</v>
      </c>
      <c r="FD172">
        <v>0</v>
      </c>
      <c r="FE172">
        <v>0</v>
      </c>
      <c r="FF172">
        <v>0</v>
      </c>
      <c r="FG172" t="s">
        <v>348</v>
      </c>
      <c r="FH172" t="s">
        <v>349</v>
      </c>
      <c r="FI172" t="s">
        <v>350</v>
      </c>
      <c r="FJ172" t="s">
        <v>350</v>
      </c>
      <c r="FK172" t="s">
        <v>350</v>
      </c>
      <c r="FL172" t="s">
        <v>350</v>
      </c>
      <c r="FM172">
        <v>0</v>
      </c>
      <c r="FN172">
        <v>100</v>
      </c>
      <c r="FO172">
        <v>100</v>
      </c>
      <c r="FP172">
        <v>0.25</v>
      </c>
      <c r="FQ172">
        <v>5.9299999999999999E-2</v>
      </c>
      <c r="FR172">
        <v>0.34321388301456301</v>
      </c>
      <c r="FS172">
        <v>1.93526017593624E-3</v>
      </c>
      <c r="FT172">
        <v>-2.6352868309754201E-6</v>
      </c>
      <c r="FU172">
        <v>7.4988703689445403E-10</v>
      </c>
      <c r="FV172">
        <v>5.9295258707654903E-2</v>
      </c>
      <c r="FW172">
        <v>0</v>
      </c>
      <c r="FX172">
        <v>0</v>
      </c>
      <c r="FY172">
        <v>0</v>
      </c>
      <c r="FZ172">
        <v>1</v>
      </c>
      <c r="GA172">
        <v>1999</v>
      </c>
      <c r="GB172">
        <v>0</v>
      </c>
      <c r="GC172">
        <v>14</v>
      </c>
      <c r="GD172">
        <v>7</v>
      </c>
      <c r="GE172">
        <v>7</v>
      </c>
      <c r="GF172">
        <v>2.6709000000000001</v>
      </c>
      <c r="GG172">
        <v>2.4841299999999999</v>
      </c>
      <c r="GH172">
        <v>1.5979000000000001</v>
      </c>
      <c r="GI172">
        <v>2.35229</v>
      </c>
      <c r="GJ172">
        <v>1.64917</v>
      </c>
      <c r="GK172">
        <v>2.32056</v>
      </c>
      <c r="GL172">
        <v>25.716699999999999</v>
      </c>
      <c r="GM172">
        <v>14.228300000000001</v>
      </c>
      <c r="GN172">
        <v>19</v>
      </c>
      <c r="GO172">
        <v>452.27100000000002</v>
      </c>
      <c r="GP172">
        <v>639.22799999999995</v>
      </c>
      <c r="GQ172">
        <v>29.107099999999999</v>
      </c>
      <c r="GR172">
        <v>22.027100000000001</v>
      </c>
      <c r="GS172">
        <v>30.0002</v>
      </c>
      <c r="GT172">
        <v>21.9618</v>
      </c>
      <c r="GU172">
        <v>21.945499999999999</v>
      </c>
      <c r="GV172">
        <v>53.639000000000003</v>
      </c>
      <c r="GW172">
        <v>30.475899999999999</v>
      </c>
      <c r="GX172">
        <v>100</v>
      </c>
      <c r="GY172">
        <v>29.1538</v>
      </c>
      <c r="GZ172">
        <v>1239.25</v>
      </c>
      <c r="HA172">
        <v>12.211499999999999</v>
      </c>
      <c r="HB172">
        <v>101.3</v>
      </c>
      <c r="HC172">
        <v>101.28700000000001</v>
      </c>
    </row>
    <row r="173" spans="1:211" x14ac:dyDescent="0.2">
      <c r="A173">
        <v>157</v>
      </c>
      <c r="B173">
        <v>1736450017</v>
      </c>
      <c r="C173">
        <v>312</v>
      </c>
      <c r="D173" t="s">
        <v>662</v>
      </c>
      <c r="E173" t="s">
        <v>663</v>
      </c>
      <c r="F173">
        <v>2</v>
      </c>
      <c r="G173">
        <v>1736450015</v>
      </c>
      <c r="H173">
        <f t="shared" si="68"/>
        <v>2.781479361155323E-3</v>
      </c>
      <c r="I173">
        <f t="shared" si="69"/>
        <v>2.781479361155323</v>
      </c>
      <c r="J173">
        <f t="shared" si="70"/>
        <v>40.543033560129629</v>
      </c>
      <c r="K173">
        <f t="shared" si="71"/>
        <v>1130.835</v>
      </c>
      <c r="L173">
        <f t="shared" si="72"/>
        <v>726.44530227289204</v>
      </c>
      <c r="M173">
        <f t="shared" si="73"/>
        <v>74.318482169088043</v>
      </c>
      <c r="N173">
        <f t="shared" si="74"/>
        <v>115.68928936663424</v>
      </c>
      <c r="O173">
        <f t="shared" si="75"/>
        <v>0.17463210996594289</v>
      </c>
      <c r="P173">
        <f t="shared" si="76"/>
        <v>3.5366295399246694</v>
      </c>
      <c r="Q173">
        <f t="shared" si="77"/>
        <v>0.16997920492989593</v>
      </c>
      <c r="R173">
        <f t="shared" si="78"/>
        <v>0.10664472219952129</v>
      </c>
      <c r="S173">
        <f t="shared" si="79"/>
        <v>190.439990712</v>
      </c>
      <c r="T173">
        <f t="shared" si="80"/>
        <v>25.25122751069372</v>
      </c>
      <c r="U173">
        <f t="shared" si="81"/>
        <v>25.25122751069372</v>
      </c>
      <c r="V173">
        <f t="shared" si="82"/>
        <v>3.2276154902829477</v>
      </c>
      <c r="W173">
        <f t="shared" si="83"/>
        <v>50.351167159976619</v>
      </c>
      <c r="X173">
        <f t="shared" si="84"/>
        <v>1.5929854569343274</v>
      </c>
      <c r="Y173">
        <f t="shared" si="85"/>
        <v>3.1637508061592015</v>
      </c>
      <c r="Z173">
        <f t="shared" si="86"/>
        <v>1.6346300333486203</v>
      </c>
      <c r="AA173">
        <f t="shared" si="87"/>
        <v>-122.66323982694975</v>
      </c>
      <c r="AB173">
        <f t="shared" si="88"/>
        <v>-63.954880622263133</v>
      </c>
      <c r="AC173">
        <f t="shared" si="89"/>
        <v>-3.8283297537770271</v>
      </c>
      <c r="AD173">
        <f t="shared" si="90"/>
        <v>-6.4594909899255981E-3</v>
      </c>
      <c r="AE173">
        <f t="shared" si="91"/>
        <v>68.558575344146405</v>
      </c>
      <c r="AF173">
        <f t="shared" si="92"/>
        <v>2.7823297217132832</v>
      </c>
      <c r="AG173">
        <f t="shared" si="93"/>
        <v>40.543033560129629</v>
      </c>
      <c r="AH173">
        <v>1224.86692234205</v>
      </c>
      <c r="AI173">
        <v>1152.0912727272701</v>
      </c>
      <c r="AJ173">
        <v>3.3692983154834</v>
      </c>
      <c r="AK173">
        <v>84.5062676990527</v>
      </c>
      <c r="AL173">
        <f t="shared" si="94"/>
        <v>2.781479361155323</v>
      </c>
      <c r="AM173">
        <v>12.2820055835644</v>
      </c>
      <c r="AN173">
        <v>15.569480419580399</v>
      </c>
      <c r="AO173">
        <v>-1.7079456625284602E-5</v>
      </c>
      <c r="AP173">
        <v>123.873733639405</v>
      </c>
      <c r="AQ173">
        <v>37</v>
      </c>
      <c r="AR173">
        <v>7</v>
      </c>
      <c r="AS173">
        <f t="shared" si="95"/>
        <v>1</v>
      </c>
      <c r="AT173">
        <f t="shared" si="96"/>
        <v>0</v>
      </c>
      <c r="AU173">
        <f t="shared" si="97"/>
        <v>54450.684009874778</v>
      </c>
      <c r="AV173">
        <f t="shared" si="98"/>
        <v>1200</v>
      </c>
      <c r="AW173">
        <f t="shared" si="99"/>
        <v>1011.5998091999999</v>
      </c>
      <c r="AX173">
        <f t="shared" si="100"/>
        <v>0.84299984099999992</v>
      </c>
      <c r="AY173">
        <f t="shared" si="101"/>
        <v>0.15869999226000001</v>
      </c>
      <c r="AZ173">
        <v>6</v>
      </c>
      <c r="BA173">
        <v>0.5</v>
      </c>
      <c r="BB173" t="s">
        <v>345</v>
      </c>
      <c r="BC173">
        <v>2</v>
      </c>
      <c r="BD173" t="b">
        <v>1</v>
      </c>
      <c r="BE173">
        <v>1736450015</v>
      </c>
      <c r="BF173">
        <v>1130.835</v>
      </c>
      <c r="BG173">
        <v>1216.92</v>
      </c>
      <c r="BH173">
        <v>15.57105</v>
      </c>
      <c r="BI173">
        <v>12.28275</v>
      </c>
      <c r="BJ173">
        <v>1130.5899999999999</v>
      </c>
      <c r="BK173">
        <v>15.511749999999999</v>
      </c>
      <c r="BL173">
        <v>499.77300000000002</v>
      </c>
      <c r="BM173">
        <v>102.205</v>
      </c>
      <c r="BN173">
        <v>9.9305550000000006E-2</v>
      </c>
      <c r="BO173">
        <v>24.915800000000001</v>
      </c>
      <c r="BP173">
        <v>24.574750000000002</v>
      </c>
      <c r="BQ173">
        <v>999.9</v>
      </c>
      <c r="BR173">
        <v>0</v>
      </c>
      <c r="BS173">
        <v>0</v>
      </c>
      <c r="BT173">
        <v>10005.65</v>
      </c>
      <c r="BU173">
        <v>384.94049999999999</v>
      </c>
      <c r="BV173">
        <v>127.726</v>
      </c>
      <c r="BW173">
        <v>-86.085700000000003</v>
      </c>
      <c r="BX173">
        <v>1148.72</v>
      </c>
      <c r="BY173">
        <v>1232.0550000000001</v>
      </c>
      <c r="BZ173">
        <v>3.2883650000000002</v>
      </c>
      <c r="CA173">
        <v>1216.92</v>
      </c>
      <c r="CB173">
        <v>12.28275</v>
      </c>
      <c r="CC173">
        <v>1.591445</v>
      </c>
      <c r="CD173">
        <v>1.255355</v>
      </c>
      <c r="CE173">
        <v>13.876150000000001</v>
      </c>
      <c r="CF173">
        <v>10.274699999999999</v>
      </c>
      <c r="CG173">
        <v>1200</v>
      </c>
      <c r="CH173">
        <v>0.89999949999999995</v>
      </c>
      <c r="CI173">
        <v>0.1000003</v>
      </c>
      <c r="CJ173">
        <v>20</v>
      </c>
      <c r="CK173">
        <v>23455.8</v>
      </c>
      <c r="CL173">
        <v>1736449596</v>
      </c>
      <c r="CM173" t="s">
        <v>346</v>
      </c>
      <c r="CN173">
        <v>1736449594</v>
      </c>
      <c r="CO173">
        <v>1736449596</v>
      </c>
      <c r="CP173">
        <v>2</v>
      </c>
      <c r="CQ173">
        <v>0.52600000000000002</v>
      </c>
      <c r="CR173">
        <v>-1.4999999999999999E-2</v>
      </c>
      <c r="CS173">
        <v>0.63</v>
      </c>
      <c r="CT173">
        <v>3.9E-2</v>
      </c>
      <c r="CU173">
        <v>200</v>
      </c>
      <c r="CV173">
        <v>13</v>
      </c>
      <c r="CW173">
        <v>0.21</v>
      </c>
      <c r="CX173">
        <v>0.03</v>
      </c>
      <c r="CY173">
        <v>-85.627165000000005</v>
      </c>
      <c r="CZ173">
        <v>-2.33301203007519</v>
      </c>
      <c r="DA173">
        <v>0.22872436091286899</v>
      </c>
      <c r="DB173">
        <v>0</v>
      </c>
      <c r="DC173">
        <v>3.3042180000000001</v>
      </c>
      <c r="DD173">
        <v>-8.98412030075222E-2</v>
      </c>
      <c r="DE173">
        <v>9.5396098452714597E-3</v>
      </c>
      <c r="DF173">
        <v>1</v>
      </c>
      <c r="DG173">
        <v>1</v>
      </c>
      <c r="DH173">
        <v>2</v>
      </c>
      <c r="DI173" t="s">
        <v>347</v>
      </c>
      <c r="DJ173">
        <v>3.1188600000000002</v>
      </c>
      <c r="DK173">
        <v>2.8004699999999998</v>
      </c>
      <c r="DL173">
        <v>0.199654</v>
      </c>
      <c r="DM173">
        <v>0.21074599999999999</v>
      </c>
      <c r="DN173">
        <v>8.7033100000000002E-2</v>
      </c>
      <c r="DO173">
        <v>7.3812699999999995E-2</v>
      </c>
      <c r="DP173">
        <v>22320.1</v>
      </c>
      <c r="DQ173">
        <v>20341.900000000001</v>
      </c>
      <c r="DR173">
        <v>26676.1</v>
      </c>
      <c r="DS173">
        <v>24111.1</v>
      </c>
      <c r="DT173">
        <v>33667.199999999997</v>
      </c>
      <c r="DU173">
        <v>32531.7</v>
      </c>
      <c r="DV173">
        <v>40334.6</v>
      </c>
      <c r="DW173">
        <v>38119.4</v>
      </c>
      <c r="DX173">
        <v>2.0106999999999999</v>
      </c>
      <c r="DY173">
        <v>2.2638199999999999</v>
      </c>
      <c r="DZ173">
        <v>0.12859000000000001</v>
      </c>
      <c r="EA173">
        <v>0</v>
      </c>
      <c r="EB173">
        <v>22.464500000000001</v>
      </c>
      <c r="EC173">
        <v>999.9</v>
      </c>
      <c r="ED173">
        <v>65.084000000000003</v>
      </c>
      <c r="EE173">
        <v>22.084</v>
      </c>
      <c r="EF173">
        <v>16.9833</v>
      </c>
      <c r="EG173">
        <v>64.084900000000005</v>
      </c>
      <c r="EH173">
        <v>26.674700000000001</v>
      </c>
      <c r="EI173">
        <v>1</v>
      </c>
      <c r="EJ173">
        <v>-0.40551100000000001</v>
      </c>
      <c r="EK173">
        <v>-4.16357</v>
      </c>
      <c r="EL173">
        <v>20.2316</v>
      </c>
      <c r="EM173">
        <v>5.2605700000000004</v>
      </c>
      <c r="EN173">
        <v>12.007</v>
      </c>
      <c r="EO173">
        <v>4.9988999999999999</v>
      </c>
      <c r="EP173">
        <v>3.2862</v>
      </c>
      <c r="EQ173">
        <v>9999</v>
      </c>
      <c r="ER173">
        <v>9999</v>
      </c>
      <c r="ES173">
        <v>999.9</v>
      </c>
      <c r="ET173">
        <v>9999</v>
      </c>
      <c r="EU173">
        <v>1.8722300000000001</v>
      </c>
      <c r="EV173">
        <v>1.87313</v>
      </c>
      <c r="EW173">
        <v>1.8693500000000001</v>
      </c>
      <c r="EX173">
        <v>1.875</v>
      </c>
      <c r="EY173">
        <v>1.8753200000000001</v>
      </c>
      <c r="EZ173">
        <v>1.87378</v>
      </c>
      <c r="FA173">
        <v>1.8722799999999999</v>
      </c>
      <c r="FB173">
        <v>1.87141</v>
      </c>
      <c r="FC173">
        <v>5</v>
      </c>
      <c r="FD173">
        <v>0</v>
      </c>
      <c r="FE173">
        <v>0</v>
      </c>
      <c r="FF173">
        <v>0</v>
      </c>
      <c r="FG173" t="s">
        <v>348</v>
      </c>
      <c r="FH173" t="s">
        <v>349</v>
      </c>
      <c r="FI173" t="s">
        <v>350</v>
      </c>
      <c r="FJ173" t="s">
        <v>350</v>
      </c>
      <c r="FK173" t="s">
        <v>350</v>
      </c>
      <c r="FL173" t="s">
        <v>350</v>
      </c>
      <c r="FM173">
        <v>0</v>
      </c>
      <c r="FN173">
        <v>100</v>
      </c>
      <c r="FO173">
        <v>100</v>
      </c>
      <c r="FP173">
        <v>0.23</v>
      </c>
      <c r="FQ173">
        <v>5.9299999999999999E-2</v>
      </c>
      <c r="FR173">
        <v>0.34321388301456301</v>
      </c>
      <c r="FS173">
        <v>1.93526017593624E-3</v>
      </c>
      <c r="FT173">
        <v>-2.6352868309754201E-6</v>
      </c>
      <c r="FU173">
        <v>7.4988703689445403E-10</v>
      </c>
      <c r="FV173">
        <v>5.9295258707654903E-2</v>
      </c>
      <c r="FW173">
        <v>0</v>
      </c>
      <c r="FX173">
        <v>0</v>
      </c>
      <c r="FY173">
        <v>0</v>
      </c>
      <c r="FZ173">
        <v>1</v>
      </c>
      <c r="GA173">
        <v>1999</v>
      </c>
      <c r="GB173">
        <v>0</v>
      </c>
      <c r="GC173">
        <v>14</v>
      </c>
      <c r="GD173">
        <v>7</v>
      </c>
      <c r="GE173">
        <v>7</v>
      </c>
      <c r="GF173">
        <v>2.68188</v>
      </c>
      <c r="GG173">
        <v>2.4719199999999999</v>
      </c>
      <c r="GH173">
        <v>1.5979000000000001</v>
      </c>
      <c r="GI173">
        <v>2.35229</v>
      </c>
      <c r="GJ173">
        <v>1.64917</v>
      </c>
      <c r="GK173">
        <v>2.4706999999999999</v>
      </c>
      <c r="GL173">
        <v>25.716699999999999</v>
      </c>
      <c r="GM173">
        <v>14.2546</v>
      </c>
      <c r="GN173">
        <v>19</v>
      </c>
      <c r="GO173">
        <v>451.58199999999999</v>
      </c>
      <c r="GP173">
        <v>639.44299999999998</v>
      </c>
      <c r="GQ173">
        <v>29.124199999999998</v>
      </c>
      <c r="GR173">
        <v>22.028099999999998</v>
      </c>
      <c r="GS173">
        <v>30.000299999999999</v>
      </c>
      <c r="GT173">
        <v>21.962700000000002</v>
      </c>
      <c r="GU173">
        <v>21.946200000000001</v>
      </c>
      <c r="GV173">
        <v>53.879899999999999</v>
      </c>
      <c r="GW173">
        <v>30.475899999999999</v>
      </c>
      <c r="GX173">
        <v>100</v>
      </c>
      <c r="GY173">
        <v>29.1538</v>
      </c>
      <c r="GZ173">
        <v>1246.06</v>
      </c>
      <c r="HA173">
        <v>12.2014</v>
      </c>
      <c r="HB173">
        <v>101.3</v>
      </c>
      <c r="HC173">
        <v>101.288</v>
      </c>
    </row>
    <row r="174" spans="1:211" x14ac:dyDescent="0.2">
      <c r="A174">
        <v>158</v>
      </c>
      <c r="B174">
        <v>1736450019</v>
      </c>
      <c r="C174">
        <v>314</v>
      </c>
      <c r="D174" t="s">
        <v>664</v>
      </c>
      <c r="E174" t="s">
        <v>665</v>
      </c>
      <c r="F174">
        <v>2</v>
      </c>
      <c r="G174">
        <v>1736450018</v>
      </c>
      <c r="H174">
        <f t="shared" si="68"/>
        <v>2.781348939254533E-3</v>
      </c>
      <c r="I174">
        <f t="shared" si="69"/>
        <v>2.7813489392545332</v>
      </c>
      <c r="J174">
        <f t="shared" si="70"/>
        <v>40.572843267621344</v>
      </c>
      <c r="K174">
        <f t="shared" si="71"/>
        <v>1140.82</v>
      </c>
      <c r="L174">
        <f t="shared" si="72"/>
        <v>735.65246856308579</v>
      </c>
      <c r="M174">
        <f t="shared" si="73"/>
        <v>75.261623121321449</v>
      </c>
      <c r="N174">
        <f t="shared" si="74"/>
        <v>116.712671483278</v>
      </c>
      <c r="O174">
        <f t="shared" si="75"/>
        <v>0.17453040509565382</v>
      </c>
      <c r="P174">
        <f t="shared" si="76"/>
        <v>3.5295352068214925</v>
      </c>
      <c r="Q174">
        <f t="shared" si="77"/>
        <v>0.16987376732674195</v>
      </c>
      <c r="R174">
        <f t="shared" si="78"/>
        <v>0.10657913646107181</v>
      </c>
      <c r="S174">
        <f t="shared" si="79"/>
        <v>190.44167700074999</v>
      </c>
      <c r="T174">
        <f t="shared" si="80"/>
        <v>25.25599972291581</v>
      </c>
      <c r="U174">
        <f t="shared" si="81"/>
        <v>25.25599972291581</v>
      </c>
      <c r="V174">
        <f t="shared" si="82"/>
        <v>3.2285321765268704</v>
      </c>
      <c r="W174">
        <f t="shared" si="83"/>
        <v>50.337560040149029</v>
      </c>
      <c r="X174">
        <f t="shared" si="84"/>
        <v>1.5929445311821602</v>
      </c>
      <c r="Y174">
        <f t="shared" si="85"/>
        <v>3.164524720530026</v>
      </c>
      <c r="Z174">
        <f t="shared" si="86"/>
        <v>1.6355876453447102</v>
      </c>
      <c r="AA174">
        <f t="shared" si="87"/>
        <v>-122.65748822112491</v>
      </c>
      <c r="AB174">
        <f t="shared" si="88"/>
        <v>-63.954501201009478</v>
      </c>
      <c r="AC174">
        <f t="shared" si="89"/>
        <v>-3.8361731739816394</v>
      </c>
      <c r="AD174">
        <f t="shared" si="90"/>
        <v>-6.4855953660440946E-3</v>
      </c>
      <c r="AE174">
        <f t="shared" si="91"/>
        <v>68.517347423356298</v>
      </c>
      <c r="AF174">
        <f t="shared" si="92"/>
        <v>2.7814038381549411</v>
      </c>
      <c r="AG174">
        <f t="shared" si="93"/>
        <v>40.572843267621344</v>
      </c>
      <c r="AH174">
        <v>1231.73005194752</v>
      </c>
      <c r="AI174">
        <v>1158.86284848485</v>
      </c>
      <c r="AJ174">
        <v>3.3769492606231699</v>
      </c>
      <c r="AK174">
        <v>84.5062676990527</v>
      </c>
      <c r="AL174">
        <f t="shared" si="94"/>
        <v>2.7813489392545332</v>
      </c>
      <c r="AM174">
        <v>12.282472029248</v>
      </c>
      <c r="AN174">
        <v>15.5698475524476</v>
      </c>
      <c r="AO174">
        <v>-1.3554369545689499E-5</v>
      </c>
      <c r="AP174">
        <v>123.873733639405</v>
      </c>
      <c r="AQ174">
        <v>36</v>
      </c>
      <c r="AR174">
        <v>7</v>
      </c>
      <c r="AS174">
        <f t="shared" si="95"/>
        <v>1</v>
      </c>
      <c r="AT174">
        <f t="shared" si="96"/>
        <v>0</v>
      </c>
      <c r="AU174">
        <f t="shared" si="97"/>
        <v>54293.678013793426</v>
      </c>
      <c r="AV174">
        <f t="shared" si="98"/>
        <v>1200.01</v>
      </c>
      <c r="AW174">
        <f t="shared" si="99"/>
        <v>1011.6084660003</v>
      </c>
      <c r="AX174">
        <f t="shared" si="100"/>
        <v>0.84300003000000001</v>
      </c>
      <c r="AY174">
        <f t="shared" si="101"/>
        <v>0.158700075</v>
      </c>
      <c r="AZ174">
        <v>6</v>
      </c>
      <c r="BA174">
        <v>0.5</v>
      </c>
      <c r="BB174" t="s">
        <v>345</v>
      </c>
      <c r="BC174">
        <v>2</v>
      </c>
      <c r="BD174" t="b">
        <v>1</v>
      </c>
      <c r="BE174">
        <v>1736450018</v>
      </c>
      <c r="BF174">
        <v>1140.82</v>
      </c>
      <c r="BG174">
        <v>1226.8900000000001</v>
      </c>
      <c r="BH174">
        <v>15.570399999999999</v>
      </c>
      <c r="BI174">
        <v>12.283099999999999</v>
      </c>
      <c r="BJ174">
        <v>1140.5899999999999</v>
      </c>
      <c r="BK174">
        <v>15.511100000000001</v>
      </c>
      <c r="BL174">
        <v>499.75900000000001</v>
      </c>
      <c r="BM174">
        <v>102.206</v>
      </c>
      <c r="BN174">
        <v>9.9947900000000006E-2</v>
      </c>
      <c r="BO174">
        <v>24.919899999999998</v>
      </c>
      <c r="BP174">
        <v>24.586200000000002</v>
      </c>
      <c r="BQ174">
        <v>999.9</v>
      </c>
      <c r="BR174">
        <v>0</v>
      </c>
      <c r="BS174">
        <v>0</v>
      </c>
      <c r="BT174">
        <v>9975.6200000000008</v>
      </c>
      <c r="BU174">
        <v>384.83699999999999</v>
      </c>
      <c r="BV174">
        <v>127.70099999999999</v>
      </c>
      <c r="BW174">
        <v>-86.061300000000003</v>
      </c>
      <c r="BX174">
        <v>1158.8699999999999</v>
      </c>
      <c r="BY174">
        <v>1242.1400000000001</v>
      </c>
      <c r="BZ174">
        <v>3.2873100000000002</v>
      </c>
      <c r="CA174">
        <v>1226.8900000000001</v>
      </c>
      <c r="CB174">
        <v>12.283099999999999</v>
      </c>
      <c r="CC174">
        <v>1.59138</v>
      </c>
      <c r="CD174">
        <v>1.2554000000000001</v>
      </c>
      <c r="CE174">
        <v>13.8756</v>
      </c>
      <c r="CF174">
        <v>10.2753</v>
      </c>
      <c r="CG174">
        <v>1200.01</v>
      </c>
      <c r="CH174">
        <v>0.89999899999999999</v>
      </c>
      <c r="CI174">
        <v>0.10000100000000001</v>
      </c>
      <c r="CJ174">
        <v>20</v>
      </c>
      <c r="CK174">
        <v>23456</v>
      </c>
      <c r="CL174">
        <v>1736449596</v>
      </c>
      <c r="CM174" t="s">
        <v>346</v>
      </c>
      <c r="CN174">
        <v>1736449594</v>
      </c>
      <c r="CO174">
        <v>1736449596</v>
      </c>
      <c r="CP174">
        <v>2</v>
      </c>
      <c r="CQ174">
        <v>0.52600000000000002</v>
      </c>
      <c r="CR174">
        <v>-1.4999999999999999E-2</v>
      </c>
      <c r="CS174">
        <v>0.63</v>
      </c>
      <c r="CT174">
        <v>3.9E-2</v>
      </c>
      <c r="CU174">
        <v>200</v>
      </c>
      <c r="CV174">
        <v>13</v>
      </c>
      <c r="CW174">
        <v>0.21</v>
      </c>
      <c r="CX174">
        <v>0.03</v>
      </c>
      <c r="CY174">
        <v>-85.716624999999993</v>
      </c>
      <c r="CZ174">
        <v>-2.4111203007519699</v>
      </c>
      <c r="DA174">
        <v>0.23738803439727099</v>
      </c>
      <c r="DB174">
        <v>0</v>
      </c>
      <c r="DC174">
        <v>3.3021340000000001</v>
      </c>
      <c r="DD174">
        <v>-0.1079052631579</v>
      </c>
      <c r="DE174">
        <v>1.0537927405329699E-2</v>
      </c>
      <c r="DF174">
        <v>1</v>
      </c>
      <c r="DG174">
        <v>1</v>
      </c>
      <c r="DH174">
        <v>2</v>
      </c>
      <c r="DI174" t="s">
        <v>347</v>
      </c>
      <c r="DJ174">
        <v>3.11903</v>
      </c>
      <c r="DK174">
        <v>2.8010199999999998</v>
      </c>
      <c r="DL174">
        <v>0.20039000000000001</v>
      </c>
      <c r="DM174">
        <v>0.21144199999999999</v>
      </c>
      <c r="DN174">
        <v>8.7030399999999994E-2</v>
      </c>
      <c r="DO174">
        <v>7.3812199999999994E-2</v>
      </c>
      <c r="DP174">
        <v>22299.8</v>
      </c>
      <c r="DQ174">
        <v>20323.8</v>
      </c>
      <c r="DR174">
        <v>26676.400000000001</v>
      </c>
      <c r="DS174">
        <v>24110.9</v>
      </c>
      <c r="DT174">
        <v>33667.699999999997</v>
      </c>
      <c r="DU174">
        <v>32531.5</v>
      </c>
      <c r="DV174">
        <v>40334.9</v>
      </c>
      <c r="DW174">
        <v>38119.199999999997</v>
      </c>
      <c r="DX174">
        <v>2.0111500000000002</v>
      </c>
      <c r="DY174">
        <v>2.2631800000000002</v>
      </c>
      <c r="DZ174">
        <v>0.12940199999999999</v>
      </c>
      <c r="EA174">
        <v>0</v>
      </c>
      <c r="EB174">
        <v>22.461600000000001</v>
      </c>
      <c r="EC174">
        <v>999.9</v>
      </c>
      <c r="ED174">
        <v>65.084000000000003</v>
      </c>
      <c r="EE174">
        <v>22.084</v>
      </c>
      <c r="EF174">
        <v>16.984100000000002</v>
      </c>
      <c r="EG174">
        <v>63.6449</v>
      </c>
      <c r="EH174">
        <v>26.6907</v>
      </c>
      <c r="EI174">
        <v>1</v>
      </c>
      <c r="EJ174">
        <v>-0.40532000000000001</v>
      </c>
      <c r="EK174">
        <v>-4.1390799999999999</v>
      </c>
      <c r="EL174">
        <v>20.2332</v>
      </c>
      <c r="EM174">
        <v>5.2622200000000001</v>
      </c>
      <c r="EN174">
        <v>12.0085</v>
      </c>
      <c r="EO174">
        <v>4.9994500000000004</v>
      </c>
      <c r="EP174">
        <v>3.2866499999999998</v>
      </c>
      <c r="EQ174">
        <v>9999</v>
      </c>
      <c r="ER174">
        <v>9999</v>
      </c>
      <c r="ES174">
        <v>999.9</v>
      </c>
      <c r="ET174">
        <v>9999</v>
      </c>
      <c r="EU174">
        <v>1.8722300000000001</v>
      </c>
      <c r="EV174">
        <v>1.8731100000000001</v>
      </c>
      <c r="EW174">
        <v>1.8693500000000001</v>
      </c>
      <c r="EX174">
        <v>1.875</v>
      </c>
      <c r="EY174">
        <v>1.87531</v>
      </c>
      <c r="EZ174">
        <v>1.87378</v>
      </c>
      <c r="FA174">
        <v>1.8722700000000001</v>
      </c>
      <c r="FB174">
        <v>1.87141</v>
      </c>
      <c r="FC174">
        <v>5</v>
      </c>
      <c r="FD174">
        <v>0</v>
      </c>
      <c r="FE174">
        <v>0</v>
      </c>
      <c r="FF174">
        <v>0</v>
      </c>
      <c r="FG174" t="s">
        <v>348</v>
      </c>
      <c r="FH174" t="s">
        <v>349</v>
      </c>
      <c r="FI174" t="s">
        <v>350</v>
      </c>
      <c r="FJ174" t="s">
        <v>350</v>
      </c>
      <c r="FK174" t="s">
        <v>350</v>
      </c>
      <c r="FL174" t="s">
        <v>350</v>
      </c>
      <c r="FM174">
        <v>0</v>
      </c>
      <c r="FN174">
        <v>100</v>
      </c>
      <c r="FO174">
        <v>100</v>
      </c>
      <c r="FP174">
        <v>0.23</v>
      </c>
      <c r="FQ174">
        <v>5.9299999999999999E-2</v>
      </c>
      <c r="FR174">
        <v>0.34321388301456301</v>
      </c>
      <c r="FS174">
        <v>1.93526017593624E-3</v>
      </c>
      <c r="FT174">
        <v>-2.6352868309754201E-6</v>
      </c>
      <c r="FU174">
        <v>7.4988703689445403E-10</v>
      </c>
      <c r="FV174">
        <v>5.9295258707654903E-2</v>
      </c>
      <c r="FW174">
        <v>0</v>
      </c>
      <c r="FX174">
        <v>0</v>
      </c>
      <c r="FY174">
        <v>0</v>
      </c>
      <c r="FZ174">
        <v>1</v>
      </c>
      <c r="GA174">
        <v>1999</v>
      </c>
      <c r="GB174">
        <v>0</v>
      </c>
      <c r="GC174">
        <v>14</v>
      </c>
      <c r="GD174">
        <v>7.1</v>
      </c>
      <c r="GE174">
        <v>7</v>
      </c>
      <c r="GF174">
        <v>2.6953100000000001</v>
      </c>
      <c r="GG174">
        <v>2.47925</v>
      </c>
      <c r="GH174">
        <v>1.5979000000000001</v>
      </c>
      <c r="GI174">
        <v>2.35229</v>
      </c>
      <c r="GJ174">
        <v>1.64917</v>
      </c>
      <c r="GK174">
        <v>2.4389599999999998</v>
      </c>
      <c r="GL174">
        <v>25.716699999999999</v>
      </c>
      <c r="GM174">
        <v>14.245900000000001</v>
      </c>
      <c r="GN174">
        <v>19</v>
      </c>
      <c r="GO174">
        <v>451.84800000000001</v>
      </c>
      <c r="GP174">
        <v>638.91099999999994</v>
      </c>
      <c r="GQ174">
        <v>29.150600000000001</v>
      </c>
      <c r="GR174">
        <v>22.028199999999998</v>
      </c>
      <c r="GS174">
        <v>30.0002</v>
      </c>
      <c r="GT174">
        <v>21.963200000000001</v>
      </c>
      <c r="GU174">
        <v>21.946400000000001</v>
      </c>
      <c r="GV174">
        <v>54.122900000000001</v>
      </c>
      <c r="GW174">
        <v>30.475899999999999</v>
      </c>
      <c r="GX174">
        <v>100</v>
      </c>
      <c r="GY174">
        <v>29.210999999999999</v>
      </c>
      <c r="GZ174">
        <v>1252.76</v>
      </c>
      <c r="HA174">
        <v>12.1972</v>
      </c>
      <c r="HB174">
        <v>101.301</v>
      </c>
      <c r="HC174">
        <v>101.28700000000001</v>
      </c>
    </row>
    <row r="175" spans="1:211" x14ac:dyDescent="0.2">
      <c r="A175">
        <v>159</v>
      </c>
      <c r="B175">
        <v>1736450021</v>
      </c>
      <c r="C175">
        <v>316</v>
      </c>
      <c r="D175" t="s">
        <v>666</v>
      </c>
      <c r="E175" t="s">
        <v>667</v>
      </c>
      <c r="F175">
        <v>2</v>
      </c>
      <c r="G175">
        <v>1736450019</v>
      </c>
      <c r="H175">
        <f t="shared" si="68"/>
        <v>2.7825506998174778E-3</v>
      </c>
      <c r="I175">
        <f t="shared" si="69"/>
        <v>2.7825506998174778</v>
      </c>
      <c r="J175">
        <f t="shared" si="70"/>
        <v>40.473118792158161</v>
      </c>
      <c r="K175">
        <f t="shared" si="71"/>
        <v>1144.18</v>
      </c>
      <c r="L175">
        <f t="shared" si="72"/>
        <v>739.91794774846028</v>
      </c>
      <c r="M175">
        <f t="shared" si="73"/>
        <v>75.698537940752317</v>
      </c>
      <c r="N175">
        <f t="shared" si="74"/>
        <v>117.05724047458102</v>
      </c>
      <c r="O175">
        <f t="shared" si="75"/>
        <v>0.1745651852501672</v>
      </c>
      <c r="P175">
        <f t="shared" si="76"/>
        <v>3.529992806167114</v>
      </c>
      <c r="Q175">
        <f t="shared" si="77"/>
        <v>0.1699073045677201</v>
      </c>
      <c r="R175">
        <f t="shared" si="78"/>
        <v>0.10660020544510579</v>
      </c>
      <c r="S175">
        <f t="shared" si="79"/>
        <v>190.44088350037501</v>
      </c>
      <c r="T175">
        <f t="shared" si="80"/>
        <v>25.257941500928968</v>
      </c>
      <c r="U175">
        <f t="shared" si="81"/>
        <v>25.257941500928968</v>
      </c>
      <c r="V175">
        <f t="shared" si="82"/>
        <v>3.228905234516025</v>
      </c>
      <c r="W175">
        <f t="shared" si="83"/>
        <v>50.330187314299188</v>
      </c>
      <c r="X175">
        <f t="shared" si="84"/>
        <v>1.5929250117230451</v>
      </c>
      <c r="Y175">
        <f t="shared" si="85"/>
        <v>3.1649494999405317</v>
      </c>
      <c r="Z175">
        <f t="shared" si="86"/>
        <v>1.6359802227929798</v>
      </c>
      <c r="AA175">
        <f t="shared" si="87"/>
        <v>-122.71048586195077</v>
      </c>
      <c r="AB175">
        <f t="shared" si="88"/>
        <v>-63.904135403898039</v>
      </c>
      <c r="AC175">
        <f t="shared" si="89"/>
        <v>-3.8327360333311828</v>
      </c>
      <c r="AD175">
        <f t="shared" si="90"/>
        <v>-6.4737988049756723E-3</v>
      </c>
      <c r="AE175">
        <f t="shared" si="91"/>
        <v>68.485621739536086</v>
      </c>
      <c r="AF175">
        <f t="shared" si="92"/>
        <v>2.7819120152689387</v>
      </c>
      <c r="AG175">
        <f t="shared" si="93"/>
        <v>40.473118792158161</v>
      </c>
      <c r="AH175">
        <v>1238.5443447535299</v>
      </c>
      <c r="AI175">
        <v>1165.6886666666701</v>
      </c>
      <c r="AJ175">
        <v>3.3961869515114298</v>
      </c>
      <c r="AK175">
        <v>84.5062676990527</v>
      </c>
      <c r="AL175">
        <f t="shared" si="94"/>
        <v>2.7825506998174778</v>
      </c>
      <c r="AM175">
        <v>12.2827251238917</v>
      </c>
      <c r="AN175">
        <v>15.570372027972001</v>
      </c>
      <c r="AO175">
        <v>-9.1213309363646407E-6</v>
      </c>
      <c r="AP175">
        <v>123.873733639405</v>
      </c>
      <c r="AQ175">
        <v>36</v>
      </c>
      <c r="AR175">
        <v>7</v>
      </c>
      <c r="AS175">
        <f t="shared" si="95"/>
        <v>1</v>
      </c>
      <c r="AT175">
        <f t="shared" si="96"/>
        <v>0</v>
      </c>
      <c r="AU175">
        <f t="shared" si="97"/>
        <v>54303.353239339689</v>
      </c>
      <c r="AV175">
        <f t="shared" si="98"/>
        <v>1200.0050000000001</v>
      </c>
      <c r="AW175">
        <f t="shared" si="99"/>
        <v>1011.6042510001502</v>
      </c>
      <c r="AX175">
        <f t="shared" si="100"/>
        <v>0.84300003000000001</v>
      </c>
      <c r="AY175">
        <f t="shared" si="101"/>
        <v>0.158700075</v>
      </c>
      <c r="AZ175">
        <v>6</v>
      </c>
      <c r="BA175">
        <v>0.5</v>
      </c>
      <c r="BB175" t="s">
        <v>345</v>
      </c>
      <c r="BC175">
        <v>2</v>
      </c>
      <c r="BD175" t="b">
        <v>1</v>
      </c>
      <c r="BE175">
        <v>1736450019</v>
      </c>
      <c r="BF175">
        <v>1144.18</v>
      </c>
      <c r="BG175">
        <v>1230.1949999999999</v>
      </c>
      <c r="BH175">
        <v>15.5701</v>
      </c>
      <c r="BI175">
        <v>12.283300000000001</v>
      </c>
      <c r="BJ175">
        <v>1143.95</v>
      </c>
      <c r="BK175">
        <v>15.5108</v>
      </c>
      <c r="BL175">
        <v>499.92649999999998</v>
      </c>
      <c r="BM175">
        <v>102.20650000000001</v>
      </c>
      <c r="BN175">
        <v>0.10016545</v>
      </c>
      <c r="BO175">
        <v>24.922149999999998</v>
      </c>
      <c r="BP175">
        <v>24.591699999999999</v>
      </c>
      <c r="BQ175">
        <v>999.9</v>
      </c>
      <c r="BR175">
        <v>0</v>
      </c>
      <c r="BS175">
        <v>0</v>
      </c>
      <c r="BT175">
        <v>9977.5</v>
      </c>
      <c r="BU175">
        <v>384.83600000000001</v>
      </c>
      <c r="BV175">
        <v>127.7285</v>
      </c>
      <c r="BW175">
        <v>-86.009950000000003</v>
      </c>
      <c r="BX175">
        <v>1162.28</v>
      </c>
      <c r="BY175">
        <v>1245.49</v>
      </c>
      <c r="BZ175">
        <v>3.2868200000000001</v>
      </c>
      <c r="CA175">
        <v>1230.1949999999999</v>
      </c>
      <c r="CB175">
        <v>12.283300000000001</v>
      </c>
      <c r="CC175">
        <v>1.5913649999999999</v>
      </c>
      <c r="CD175">
        <v>1.25543</v>
      </c>
      <c r="CE175">
        <v>13.875450000000001</v>
      </c>
      <c r="CF175">
        <v>10.275650000000001</v>
      </c>
      <c r="CG175">
        <v>1200.0050000000001</v>
      </c>
      <c r="CH175">
        <v>0.89999899999999999</v>
      </c>
      <c r="CI175">
        <v>0.10000100000000001</v>
      </c>
      <c r="CJ175">
        <v>20</v>
      </c>
      <c r="CK175">
        <v>23455.9</v>
      </c>
      <c r="CL175">
        <v>1736449596</v>
      </c>
      <c r="CM175" t="s">
        <v>346</v>
      </c>
      <c r="CN175">
        <v>1736449594</v>
      </c>
      <c r="CO175">
        <v>1736449596</v>
      </c>
      <c r="CP175">
        <v>2</v>
      </c>
      <c r="CQ175">
        <v>0.52600000000000002</v>
      </c>
      <c r="CR175">
        <v>-1.4999999999999999E-2</v>
      </c>
      <c r="CS175">
        <v>0.63</v>
      </c>
      <c r="CT175">
        <v>3.9E-2</v>
      </c>
      <c r="CU175">
        <v>200</v>
      </c>
      <c r="CV175">
        <v>13</v>
      </c>
      <c r="CW175">
        <v>0.21</v>
      </c>
      <c r="CX175">
        <v>0.03</v>
      </c>
      <c r="CY175">
        <v>-85.782965000000004</v>
      </c>
      <c r="CZ175">
        <v>-2.2246781954888202</v>
      </c>
      <c r="DA175">
        <v>0.22297066684880301</v>
      </c>
      <c r="DB175">
        <v>0</v>
      </c>
      <c r="DC175">
        <v>3.299245</v>
      </c>
      <c r="DD175">
        <v>-0.104196992481201</v>
      </c>
      <c r="DE175">
        <v>1.02449038550882E-2</v>
      </c>
      <c r="DF175">
        <v>1</v>
      </c>
      <c r="DG175">
        <v>1</v>
      </c>
      <c r="DH175">
        <v>2</v>
      </c>
      <c r="DI175" t="s">
        <v>347</v>
      </c>
      <c r="DJ175">
        <v>3.1194799999999998</v>
      </c>
      <c r="DK175">
        <v>2.8009900000000001</v>
      </c>
      <c r="DL175">
        <v>0.20111399999999999</v>
      </c>
      <c r="DM175">
        <v>0.21215100000000001</v>
      </c>
      <c r="DN175">
        <v>8.7031700000000004E-2</v>
      </c>
      <c r="DO175">
        <v>7.3816800000000002E-2</v>
      </c>
      <c r="DP175">
        <v>22279.9</v>
      </c>
      <c r="DQ175">
        <v>20305.599999999999</v>
      </c>
      <c r="DR175">
        <v>26676.6</v>
      </c>
      <c r="DS175">
        <v>24110.799999999999</v>
      </c>
      <c r="DT175">
        <v>33668.1</v>
      </c>
      <c r="DU175">
        <v>32531.4</v>
      </c>
      <c r="DV175">
        <v>40335.300000000003</v>
      </c>
      <c r="DW175">
        <v>38119.1</v>
      </c>
      <c r="DX175">
        <v>2.0122</v>
      </c>
      <c r="DY175">
        <v>2.2627999999999999</v>
      </c>
      <c r="DZ175">
        <v>0.13031799999999999</v>
      </c>
      <c r="EA175">
        <v>0</v>
      </c>
      <c r="EB175">
        <v>22.4588</v>
      </c>
      <c r="EC175">
        <v>999.9</v>
      </c>
      <c r="ED175">
        <v>65.108000000000004</v>
      </c>
      <c r="EE175">
        <v>22.074000000000002</v>
      </c>
      <c r="EF175">
        <v>16.982600000000001</v>
      </c>
      <c r="EG175">
        <v>64.014899999999997</v>
      </c>
      <c r="EH175">
        <v>26.277999999999999</v>
      </c>
      <c r="EI175">
        <v>1</v>
      </c>
      <c r="EJ175">
        <v>-0.40528700000000001</v>
      </c>
      <c r="EK175">
        <v>-4.1844299999999999</v>
      </c>
      <c r="EL175">
        <v>20.2318</v>
      </c>
      <c r="EM175">
        <v>5.2629599999999996</v>
      </c>
      <c r="EN175">
        <v>12.0082</v>
      </c>
      <c r="EO175">
        <v>4.9996</v>
      </c>
      <c r="EP175">
        <v>3.2868300000000001</v>
      </c>
      <c r="EQ175">
        <v>9999</v>
      </c>
      <c r="ER175">
        <v>9999</v>
      </c>
      <c r="ES175">
        <v>999.9</v>
      </c>
      <c r="ET175">
        <v>9999</v>
      </c>
      <c r="EU175">
        <v>1.8722399999999999</v>
      </c>
      <c r="EV175">
        <v>1.8731100000000001</v>
      </c>
      <c r="EW175">
        <v>1.8693500000000001</v>
      </c>
      <c r="EX175">
        <v>1.875</v>
      </c>
      <c r="EY175">
        <v>1.8753200000000001</v>
      </c>
      <c r="EZ175">
        <v>1.87378</v>
      </c>
      <c r="FA175">
        <v>1.8722700000000001</v>
      </c>
      <c r="FB175">
        <v>1.8714299999999999</v>
      </c>
      <c r="FC175">
        <v>5</v>
      </c>
      <c r="FD175">
        <v>0</v>
      </c>
      <c r="FE175">
        <v>0</v>
      </c>
      <c r="FF175">
        <v>0</v>
      </c>
      <c r="FG175" t="s">
        <v>348</v>
      </c>
      <c r="FH175" t="s">
        <v>349</v>
      </c>
      <c r="FI175" t="s">
        <v>350</v>
      </c>
      <c r="FJ175" t="s">
        <v>350</v>
      </c>
      <c r="FK175" t="s">
        <v>350</v>
      </c>
      <c r="FL175" t="s">
        <v>350</v>
      </c>
      <c r="FM175">
        <v>0</v>
      </c>
      <c r="FN175">
        <v>100</v>
      </c>
      <c r="FO175">
        <v>100</v>
      </c>
      <c r="FP175">
        <v>0.22</v>
      </c>
      <c r="FQ175">
        <v>5.9299999999999999E-2</v>
      </c>
      <c r="FR175">
        <v>0.34321388301456301</v>
      </c>
      <c r="FS175">
        <v>1.93526017593624E-3</v>
      </c>
      <c r="FT175">
        <v>-2.6352868309754201E-6</v>
      </c>
      <c r="FU175">
        <v>7.4988703689445403E-10</v>
      </c>
      <c r="FV175">
        <v>5.9295258707654903E-2</v>
      </c>
      <c r="FW175">
        <v>0</v>
      </c>
      <c r="FX175">
        <v>0</v>
      </c>
      <c r="FY175">
        <v>0</v>
      </c>
      <c r="FZ175">
        <v>1</v>
      </c>
      <c r="GA175">
        <v>1999</v>
      </c>
      <c r="GB175">
        <v>0</v>
      </c>
      <c r="GC175">
        <v>14</v>
      </c>
      <c r="GD175">
        <v>7.1</v>
      </c>
      <c r="GE175">
        <v>7.1</v>
      </c>
      <c r="GF175">
        <v>2.7075200000000001</v>
      </c>
      <c r="GG175">
        <v>2.4731399999999999</v>
      </c>
      <c r="GH175">
        <v>1.5979000000000001</v>
      </c>
      <c r="GI175">
        <v>2.3535200000000001</v>
      </c>
      <c r="GJ175">
        <v>1.64917</v>
      </c>
      <c r="GK175">
        <v>2.2924799999999999</v>
      </c>
      <c r="GL175">
        <v>25.737200000000001</v>
      </c>
      <c r="GM175">
        <v>14.2371</v>
      </c>
      <c r="GN175">
        <v>19</v>
      </c>
      <c r="GO175">
        <v>452.46499999999997</v>
      </c>
      <c r="GP175">
        <v>638.61599999999999</v>
      </c>
      <c r="GQ175">
        <v>29.171500000000002</v>
      </c>
      <c r="GR175">
        <v>22.029</v>
      </c>
      <c r="GS175">
        <v>30.0002</v>
      </c>
      <c r="GT175">
        <v>21.964099999999998</v>
      </c>
      <c r="GU175">
        <v>21.947299999999998</v>
      </c>
      <c r="GV175">
        <v>54.364199999999997</v>
      </c>
      <c r="GW175">
        <v>30.7684</v>
      </c>
      <c r="GX175">
        <v>100</v>
      </c>
      <c r="GY175">
        <v>29.210999999999999</v>
      </c>
      <c r="GZ175">
        <v>1259.55</v>
      </c>
      <c r="HA175">
        <v>12.1853</v>
      </c>
      <c r="HB175">
        <v>101.30200000000001</v>
      </c>
      <c r="HC175">
        <v>101.28700000000001</v>
      </c>
    </row>
    <row r="176" spans="1:211" x14ac:dyDescent="0.2">
      <c r="A176">
        <v>160</v>
      </c>
      <c r="B176">
        <v>1736450023</v>
      </c>
      <c r="C176">
        <v>318</v>
      </c>
      <c r="D176" t="s">
        <v>668</v>
      </c>
      <c r="E176" t="s">
        <v>669</v>
      </c>
      <c r="F176">
        <v>2</v>
      </c>
      <c r="G176">
        <v>1736450022</v>
      </c>
      <c r="H176">
        <f t="shared" si="68"/>
        <v>2.7850486659802449E-3</v>
      </c>
      <c r="I176">
        <f t="shared" si="69"/>
        <v>2.7850486659802449</v>
      </c>
      <c r="J176">
        <f t="shared" si="70"/>
        <v>40.610205942853113</v>
      </c>
      <c r="K176">
        <f t="shared" si="71"/>
        <v>1154.1300000000001</v>
      </c>
      <c r="L176">
        <f t="shared" si="72"/>
        <v>748.61072387227091</v>
      </c>
      <c r="M176">
        <f t="shared" si="73"/>
        <v>76.587401655348401</v>
      </c>
      <c r="N176">
        <f t="shared" si="74"/>
        <v>118.07447456172001</v>
      </c>
      <c r="O176">
        <f t="shared" si="75"/>
        <v>0.17469351578665201</v>
      </c>
      <c r="P176">
        <f t="shared" si="76"/>
        <v>3.5311671676680492</v>
      </c>
      <c r="Q176">
        <f t="shared" si="77"/>
        <v>0.17003038942364376</v>
      </c>
      <c r="R176">
        <f t="shared" si="78"/>
        <v>0.10667758907369587</v>
      </c>
      <c r="S176">
        <f t="shared" si="79"/>
        <v>190.44</v>
      </c>
      <c r="T176">
        <f t="shared" si="80"/>
        <v>25.260035252768198</v>
      </c>
      <c r="U176">
        <f t="shared" si="81"/>
        <v>25.260035252768198</v>
      </c>
      <c r="V176">
        <f t="shared" si="82"/>
        <v>3.2293075321994809</v>
      </c>
      <c r="W176">
        <f t="shared" si="83"/>
        <v>50.326150525051929</v>
      </c>
      <c r="X176">
        <f t="shared" si="84"/>
        <v>1.593058564146</v>
      </c>
      <c r="Y176">
        <f t="shared" si="85"/>
        <v>3.1654687424443262</v>
      </c>
      <c r="Z176">
        <f t="shared" si="86"/>
        <v>1.6362489680534809</v>
      </c>
      <c r="AA176">
        <f t="shared" si="87"/>
        <v>-122.8206461697288</v>
      </c>
      <c r="AB176">
        <f t="shared" si="88"/>
        <v>-63.800463633457539</v>
      </c>
      <c r="AC176">
        <f t="shared" si="89"/>
        <v>-3.8253388259731298</v>
      </c>
      <c r="AD176">
        <f t="shared" si="90"/>
        <v>-6.4486291594647582E-3</v>
      </c>
      <c r="AE176">
        <f t="shared" si="91"/>
        <v>68.774744617862936</v>
      </c>
      <c r="AF176">
        <f t="shared" si="92"/>
        <v>2.7853742491201756</v>
      </c>
      <c r="AG176">
        <f t="shared" si="93"/>
        <v>40.610205942853113</v>
      </c>
      <c r="AH176">
        <v>1245.2532836124601</v>
      </c>
      <c r="AI176">
        <v>1172.40060606061</v>
      </c>
      <c r="AJ176">
        <v>3.3791774455840899</v>
      </c>
      <c r="AK176">
        <v>84.5062676990527</v>
      </c>
      <c r="AL176">
        <f t="shared" si="94"/>
        <v>2.7850486659802449</v>
      </c>
      <c r="AM176">
        <v>12.2830458281395</v>
      </c>
      <c r="AN176">
        <v>15.5712923076923</v>
      </c>
      <c r="AO176">
        <v>-2.9564281672142201E-6</v>
      </c>
      <c r="AP176">
        <v>123.873733639405</v>
      </c>
      <c r="AQ176">
        <v>36</v>
      </c>
      <c r="AR176">
        <v>7</v>
      </c>
      <c r="AS176">
        <f t="shared" si="95"/>
        <v>1</v>
      </c>
      <c r="AT176">
        <f t="shared" si="96"/>
        <v>0</v>
      </c>
      <c r="AU176">
        <f t="shared" si="97"/>
        <v>54328.699466817685</v>
      </c>
      <c r="AV176">
        <f t="shared" si="98"/>
        <v>1200</v>
      </c>
      <c r="AW176">
        <f t="shared" si="99"/>
        <v>1011.5999999999999</v>
      </c>
      <c r="AX176">
        <f t="shared" si="100"/>
        <v>0.84299999999999997</v>
      </c>
      <c r="AY176">
        <f t="shared" si="101"/>
        <v>0.15870000000000001</v>
      </c>
      <c r="AZ176">
        <v>6</v>
      </c>
      <c r="BA176">
        <v>0.5</v>
      </c>
      <c r="BB176" t="s">
        <v>345</v>
      </c>
      <c r="BC176">
        <v>2</v>
      </c>
      <c r="BD176" t="b">
        <v>1</v>
      </c>
      <c r="BE176">
        <v>1736450022</v>
      </c>
      <c r="BF176">
        <v>1154.1300000000001</v>
      </c>
      <c r="BG176">
        <v>1240.47</v>
      </c>
      <c r="BH176">
        <v>15.5715</v>
      </c>
      <c r="BI176">
        <v>12.2829</v>
      </c>
      <c r="BJ176">
        <v>1153.9100000000001</v>
      </c>
      <c r="BK176">
        <v>15.5122</v>
      </c>
      <c r="BL176">
        <v>500.274</v>
      </c>
      <c r="BM176">
        <v>102.206</v>
      </c>
      <c r="BN176">
        <v>0.10004399999999999</v>
      </c>
      <c r="BO176">
        <v>24.924900000000001</v>
      </c>
      <c r="BP176">
        <v>24.6022</v>
      </c>
      <c r="BQ176">
        <v>999.9</v>
      </c>
      <c r="BR176">
        <v>0</v>
      </c>
      <c r="BS176">
        <v>0</v>
      </c>
      <c r="BT176">
        <v>9982.5</v>
      </c>
      <c r="BU176">
        <v>384.84699999999998</v>
      </c>
      <c r="BV176">
        <v>127.64100000000001</v>
      </c>
      <c r="BW176">
        <v>-86.345200000000006</v>
      </c>
      <c r="BX176">
        <v>1172.3800000000001</v>
      </c>
      <c r="BY176">
        <v>1255.9000000000001</v>
      </c>
      <c r="BZ176">
        <v>3.2885900000000001</v>
      </c>
      <c r="CA176">
        <v>1240.47</v>
      </c>
      <c r="CB176">
        <v>12.2829</v>
      </c>
      <c r="CC176">
        <v>1.5914999999999999</v>
      </c>
      <c r="CD176">
        <v>1.25539</v>
      </c>
      <c r="CE176">
        <v>13.8767</v>
      </c>
      <c r="CF176">
        <v>10.2751</v>
      </c>
      <c r="CG176">
        <v>1200</v>
      </c>
      <c r="CH176">
        <v>0.9</v>
      </c>
      <c r="CI176">
        <v>0.1</v>
      </c>
      <c r="CJ176">
        <v>20</v>
      </c>
      <c r="CK176">
        <v>23455.7</v>
      </c>
      <c r="CL176">
        <v>1736449596</v>
      </c>
      <c r="CM176" t="s">
        <v>346</v>
      </c>
      <c r="CN176">
        <v>1736449594</v>
      </c>
      <c r="CO176">
        <v>1736449596</v>
      </c>
      <c r="CP176">
        <v>2</v>
      </c>
      <c r="CQ176">
        <v>0.52600000000000002</v>
      </c>
      <c r="CR176">
        <v>-1.4999999999999999E-2</v>
      </c>
      <c r="CS176">
        <v>0.63</v>
      </c>
      <c r="CT176">
        <v>3.9E-2</v>
      </c>
      <c r="CU176">
        <v>200</v>
      </c>
      <c r="CV176">
        <v>13</v>
      </c>
      <c r="CW176">
        <v>0.21</v>
      </c>
      <c r="CX176">
        <v>0.03</v>
      </c>
      <c r="CY176">
        <v>-85.836539999999999</v>
      </c>
      <c r="CZ176">
        <v>-2.0663097744362098</v>
      </c>
      <c r="DA176">
        <v>0.21283904575993601</v>
      </c>
      <c r="DB176">
        <v>0</v>
      </c>
      <c r="DC176">
        <v>3.2960820000000002</v>
      </c>
      <c r="DD176">
        <v>-8.7560300751877596E-2</v>
      </c>
      <c r="DE176">
        <v>8.7100342134804297E-3</v>
      </c>
      <c r="DF176">
        <v>1</v>
      </c>
      <c r="DG176">
        <v>1</v>
      </c>
      <c r="DH176">
        <v>2</v>
      </c>
      <c r="DI176" t="s">
        <v>347</v>
      </c>
      <c r="DJ176">
        <v>3.1192299999999999</v>
      </c>
      <c r="DK176">
        <v>2.8</v>
      </c>
      <c r="DL176">
        <v>0.20183300000000001</v>
      </c>
      <c r="DM176">
        <v>0.21288699999999999</v>
      </c>
      <c r="DN176">
        <v>8.7042300000000003E-2</v>
      </c>
      <c r="DO176">
        <v>7.3801599999999995E-2</v>
      </c>
      <c r="DP176">
        <v>22260</v>
      </c>
      <c r="DQ176">
        <v>20286.900000000001</v>
      </c>
      <c r="DR176">
        <v>26676.7</v>
      </c>
      <c r="DS176">
        <v>24111</v>
      </c>
      <c r="DT176">
        <v>33668</v>
      </c>
      <c r="DU176">
        <v>32532.1</v>
      </c>
      <c r="DV176">
        <v>40335.599999999999</v>
      </c>
      <c r="DW176">
        <v>38119.199999999997</v>
      </c>
      <c r="DX176">
        <v>2.0120499999999999</v>
      </c>
      <c r="DY176">
        <v>2.2628499999999998</v>
      </c>
      <c r="DZ176">
        <v>0.130296</v>
      </c>
      <c r="EA176">
        <v>0</v>
      </c>
      <c r="EB176">
        <v>22.456399999999999</v>
      </c>
      <c r="EC176">
        <v>999.9</v>
      </c>
      <c r="ED176">
        <v>65.108000000000004</v>
      </c>
      <c r="EE176">
        <v>22.084</v>
      </c>
      <c r="EF176">
        <v>16.989999999999998</v>
      </c>
      <c r="EG176">
        <v>64.354900000000001</v>
      </c>
      <c r="EH176">
        <v>26.7989</v>
      </c>
      <c r="EI176">
        <v>1</v>
      </c>
      <c r="EJ176">
        <v>-0.40512199999999998</v>
      </c>
      <c r="EK176">
        <v>-4.2296300000000002</v>
      </c>
      <c r="EL176">
        <v>20.229900000000001</v>
      </c>
      <c r="EM176">
        <v>5.2631100000000002</v>
      </c>
      <c r="EN176">
        <v>12.007099999999999</v>
      </c>
      <c r="EO176">
        <v>4.9995000000000003</v>
      </c>
      <c r="EP176">
        <v>3.2869299999999999</v>
      </c>
      <c r="EQ176">
        <v>9999</v>
      </c>
      <c r="ER176">
        <v>9999</v>
      </c>
      <c r="ES176">
        <v>999.9</v>
      </c>
      <c r="ET176">
        <v>9999</v>
      </c>
      <c r="EU176">
        <v>1.8722399999999999</v>
      </c>
      <c r="EV176">
        <v>1.87313</v>
      </c>
      <c r="EW176">
        <v>1.8693500000000001</v>
      </c>
      <c r="EX176">
        <v>1.875</v>
      </c>
      <c r="EY176">
        <v>1.8753299999999999</v>
      </c>
      <c r="EZ176">
        <v>1.87378</v>
      </c>
      <c r="FA176">
        <v>1.8722700000000001</v>
      </c>
      <c r="FB176">
        <v>1.8714599999999999</v>
      </c>
      <c r="FC176">
        <v>5</v>
      </c>
      <c r="FD176">
        <v>0</v>
      </c>
      <c r="FE176">
        <v>0</v>
      </c>
      <c r="FF176">
        <v>0</v>
      </c>
      <c r="FG176" t="s">
        <v>348</v>
      </c>
      <c r="FH176" t="s">
        <v>349</v>
      </c>
      <c r="FI176" t="s">
        <v>350</v>
      </c>
      <c r="FJ176" t="s">
        <v>350</v>
      </c>
      <c r="FK176" t="s">
        <v>350</v>
      </c>
      <c r="FL176" t="s">
        <v>350</v>
      </c>
      <c r="FM176">
        <v>0</v>
      </c>
      <c r="FN176">
        <v>100</v>
      </c>
      <c r="FO176">
        <v>100</v>
      </c>
      <c r="FP176">
        <v>0.22</v>
      </c>
      <c r="FQ176">
        <v>5.9299999999999999E-2</v>
      </c>
      <c r="FR176">
        <v>0.34321388301456301</v>
      </c>
      <c r="FS176">
        <v>1.93526017593624E-3</v>
      </c>
      <c r="FT176">
        <v>-2.6352868309754201E-6</v>
      </c>
      <c r="FU176">
        <v>7.4988703689445403E-10</v>
      </c>
      <c r="FV176">
        <v>5.9295258707654903E-2</v>
      </c>
      <c r="FW176">
        <v>0</v>
      </c>
      <c r="FX176">
        <v>0</v>
      </c>
      <c r="FY176">
        <v>0</v>
      </c>
      <c r="FZ176">
        <v>1</v>
      </c>
      <c r="GA176">
        <v>1999</v>
      </c>
      <c r="GB176">
        <v>0</v>
      </c>
      <c r="GC176">
        <v>14</v>
      </c>
      <c r="GD176">
        <v>7.2</v>
      </c>
      <c r="GE176">
        <v>7.1</v>
      </c>
      <c r="GF176">
        <v>2.7185100000000002</v>
      </c>
      <c r="GG176">
        <v>2.4670399999999999</v>
      </c>
      <c r="GH176">
        <v>1.5979000000000001</v>
      </c>
      <c r="GI176">
        <v>2.3535200000000001</v>
      </c>
      <c r="GJ176">
        <v>1.64917</v>
      </c>
      <c r="GK176">
        <v>2.48169</v>
      </c>
      <c r="GL176">
        <v>25.737200000000001</v>
      </c>
      <c r="GM176">
        <v>14.2546</v>
      </c>
      <c r="GN176">
        <v>19</v>
      </c>
      <c r="GO176">
        <v>452.38600000000002</v>
      </c>
      <c r="GP176">
        <v>638.66600000000005</v>
      </c>
      <c r="GQ176">
        <v>29.195599999999999</v>
      </c>
      <c r="GR176">
        <v>22.029900000000001</v>
      </c>
      <c r="GS176">
        <v>30.000299999999999</v>
      </c>
      <c r="GT176">
        <v>21.965</v>
      </c>
      <c r="GU176">
        <v>21.948</v>
      </c>
      <c r="GV176">
        <v>54.597799999999999</v>
      </c>
      <c r="GW176">
        <v>30.7684</v>
      </c>
      <c r="GX176">
        <v>100</v>
      </c>
      <c r="GY176">
        <v>29.210999999999999</v>
      </c>
      <c r="GZ176">
        <v>1266.31</v>
      </c>
      <c r="HA176">
        <v>12.177300000000001</v>
      </c>
      <c r="HB176">
        <v>101.303</v>
      </c>
      <c r="HC176">
        <v>101.28700000000001</v>
      </c>
    </row>
    <row r="177" spans="1:211" x14ac:dyDescent="0.2">
      <c r="A177">
        <v>161</v>
      </c>
      <c r="B177">
        <v>1736450025</v>
      </c>
      <c r="C177">
        <v>320</v>
      </c>
      <c r="D177" t="s">
        <v>670</v>
      </c>
      <c r="E177" t="s">
        <v>671</v>
      </c>
      <c r="F177">
        <v>2</v>
      </c>
      <c r="G177">
        <v>1736450023</v>
      </c>
      <c r="H177">
        <f t="shared" si="68"/>
        <v>2.7845207574687171E-3</v>
      </c>
      <c r="I177">
        <f t="shared" si="69"/>
        <v>2.7845207574687172</v>
      </c>
      <c r="J177">
        <f t="shared" si="70"/>
        <v>40.625437824114954</v>
      </c>
      <c r="K177">
        <f t="shared" si="71"/>
        <v>1157.48</v>
      </c>
      <c r="L177">
        <f t="shared" si="72"/>
        <v>751.63431889314006</v>
      </c>
      <c r="M177">
        <f t="shared" si="73"/>
        <v>76.896236156254233</v>
      </c>
      <c r="N177">
        <f t="shared" si="74"/>
        <v>118.41643361523401</v>
      </c>
      <c r="O177">
        <f t="shared" si="75"/>
        <v>0.1746503054082425</v>
      </c>
      <c r="P177">
        <f t="shared" si="76"/>
        <v>3.5284866459508564</v>
      </c>
      <c r="Q177">
        <f t="shared" si="77"/>
        <v>0.16998601354158324</v>
      </c>
      <c r="R177">
        <f t="shared" si="78"/>
        <v>0.10664995111131337</v>
      </c>
      <c r="S177">
        <f t="shared" si="79"/>
        <v>190.43925149981249</v>
      </c>
      <c r="T177">
        <f t="shared" si="80"/>
        <v>25.260687156734363</v>
      </c>
      <c r="U177">
        <f t="shared" si="81"/>
        <v>25.260687156734363</v>
      </c>
      <c r="V177">
        <f t="shared" si="82"/>
        <v>3.2294327992772693</v>
      </c>
      <c r="W177">
        <f t="shared" si="83"/>
        <v>50.325893845026968</v>
      </c>
      <c r="X177">
        <f t="shared" si="84"/>
        <v>1.59307894820619</v>
      </c>
      <c r="Y177">
        <f t="shared" si="85"/>
        <v>3.1655253915845005</v>
      </c>
      <c r="Z177">
        <f t="shared" si="86"/>
        <v>1.6363538510710793</v>
      </c>
      <c r="AA177">
        <f t="shared" si="87"/>
        <v>-122.79736540437042</v>
      </c>
      <c r="AB177">
        <f t="shared" si="88"/>
        <v>-63.81897437914855</v>
      </c>
      <c r="AC177">
        <f t="shared" si="89"/>
        <v>-3.8293739132409486</v>
      </c>
      <c r="AD177">
        <f t="shared" si="90"/>
        <v>-6.4621969474316643E-3</v>
      </c>
      <c r="AE177">
        <f t="shared" si="91"/>
        <v>68.851767104969468</v>
      </c>
      <c r="AF177">
        <f t="shared" si="92"/>
        <v>2.7870528893490309</v>
      </c>
      <c r="AG177">
        <f t="shared" si="93"/>
        <v>40.625437824114954</v>
      </c>
      <c r="AH177">
        <v>1252.0642551864701</v>
      </c>
      <c r="AI177">
        <v>1179.16193939394</v>
      </c>
      <c r="AJ177">
        <v>3.3777525187159299</v>
      </c>
      <c r="AK177">
        <v>84.5062676990527</v>
      </c>
      <c r="AL177">
        <f t="shared" si="94"/>
        <v>2.7845207574687172</v>
      </c>
      <c r="AM177">
        <v>12.283295300284699</v>
      </c>
      <c r="AN177">
        <v>15.5727321678322</v>
      </c>
      <c r="AO177">
        <v>1.8316474382039301E-6</v>
      </c>
      <c r="AP177">
        <v>123.873733639405</v>
      </c>
      <c r="AQ177">
        <v>36</v>
      </c>
      <c r="AR177">
        <v>7</v>
      </c>
      <c r="AS177">
        <f t="shared" si="95"/>
        <v>1</v>
      </c>
      <c r="AT177">
        <f t="shared" si="96"/>
        <v>0</v>
      </c>
      <c r="AU177">
        <f t="shared" si="97"/>
        <v>54269.619426327357</v>
      </c>
      <c r="AV177">
        <f t="shared" si="98"/>
        <v>1199.9949999999999</v>
      </c>
      <c r="AW177">
        <f t="shared" si="99"/>
        <v>1011.5958029999248</v>
      </c>
      <c r="AX177">
        <f t="shared" si="100"/>
        <v>0.84300001499999988</v>
      </c>
      <c r="AY177">
        <f t="shared" si="101"/>
        <v>0.1587000375</v>
      </c>
      <c r="AZ177">
        <v>6</v>
      </c>
      <c r="BA177">
        <v>0.5</v>
      </c>
      <c r="BB177" t="s">
        <v>345</v>
      </c>
      <c r="BC177">
        <v>2</v>
      </c>
      <c r="BD177" t="b">
        <v>1</v>
      </c>
      <c r="BE177">
        <v>1736450023</v>
      </c>
      <c r="BF177">
        <v>1157.48</v>
      </c>
      <c r="BG177">
        <v>1243.9749999999999</v>
      </c>
      <c r="BH177">
        <v>15.5718</v>
      </c>
      <c r="BI177">
        <v>12.279350000000001</v>
      </c>
      <c r="BJ177">
        <v>1157.26</v>
      </c>
      <c r="BK177">
        <v>15.512499999999999</v>
      </c>
      <c r="BL177">
        <v>499.99</v>
      </c>
      <c r="BM177">
        <v>102.2055</v>
      </c>
      <c r="BN177">
        <v>9.988205E-2</v>
      </c>
      <c r="BO177">
        <v>24.9252</v>
      </c>
      <c r="BP177">
        <v>24.59985</v>
      </c>
      <c r="BQ177">
        <v>999.9</v>
      </c>
      <c r="BR177">
        <v>0</v>
      </c>
      <c r="BS177">
        <v>0</v>
      </c>
      <c r="BT177">
        <v>9971.25</v>
      </c>
      <c r="BU177">
        <v>384.8245</v>
      </c>
      <c r="BV177">
        <v>127.083</v>
      </c>
      <c r="BW177">
        <v>-86.498649999999998</v>
      </c>
      <c r="BX177">
        <v>1175.7850000000001</v>
      </c>
      <c r="BY177">
        <v>1259.44</v>
      </c>
      <c r="BZ177">
        <v>3.29244</v>
      </c>
      <c r="CA177">
        <v>1243.9749999999999</v>
      </c>
      <c r="CB177">
        <v>12.279350000000001</v>
      </c>
      <c r="CC177">
        <v>1.5915250000000001</v>
      </c>
      <c r="CD177">
        <v>1.25502</v>
      </c>
      <c r="CE177">
        <v>13.877000000000001</v>
      </c>
      <c r="CF177">
        <v>10.27075</v>
      </c>
      <c r="CG177">
        <v>1199.9949999999999</v>
      </c>
      <c r="CH177">
        <v>0.89999949999999995</v>
      </c>
      <c r="CI177">
        <v>0.10000050000000001</v>
      </c>
      <c r="CJ177">
        <v>20</v>
      </c>
      <c r="CK177">
        <v>23455.65</v>
      </c>
      <c r="CL177">
        <v>1736449596</v>
      </c>
      <c r="CM177" t="s">
        <v>346</v>
      </c>
      <c r="CN177">
        <v>1736449594</v>
      </c>
      <c r="CO177">
        <v>1736449596</v>
      </c>
      <c r="CP177">
        <v>2</v>
      </c>
      <c r="CQ177">
        <v>0.52600000000000002</v>
      </c>
      <c r="CR177">
        <v>-1.4999999999999999E-2</v>
      </c>
      <c r="CS177">
        <v>0.63</v>
      </c>
      <c r="CT177">
        <v>3.9E-2</v>
      </c>
      <c r="CU177">
        <v>200</v>
      </c>
      <c r="CV177">
        <v>13</v>
      </c>
      <c r="CW177">
        <v>0.21</v>
      </c>
      <c r="CX177">
        <v>0.03</v>
      </c>
      <c r="CY177">
        <v>-85.927705000000003</v>
      </c>
      <c r="CZ177">
        <v>-2.3924887218046398</v>
      </c>
      <c r="DA177">
        <v>0.249199517405232</v>
      </c>
      <c r="DB177">
        <v>0</v>
      </c>
      <c r="DC177">
        <v>3.2938364999999998</v>
      </c>
      <c r="DD177">
        <v>-6.2640451127822599E-2</v>
      </c>
      <c r="DE177">
        <v>6.7429379909650297E-3</v>
      </c>
      <c r="DF177">
        <v>1</v>
      </c>
      <c r="DG177">
        <v>1</v>
      </c>
      <c r="DH177">
        <v>2</v>
      </c>
      <c r="DI177" t="s">
        <v>347</v>
      </c>
      <c r="DJ177">
        <v>3.11869</v>
      </c>
      <c r="DK177">
        <v>2.8003200000000001</v>
      </c>
      <c r="DL177">
        <v>0.202566</v>
      </c>
      <c r="DM177">
        <v>0.21360699999999999</v>
      </c>
      <c r="DN177">
        <v>8.7036799999999998E-2</v>
      </c>
      <c r="DO177">
        <v>7.3758900000000002E-2</v>
      </c>
      <c r="DP177">
        <v>22239.599999999999</v>
      </c>
      <c r="DQ177">
        <v>20268.3</v>
      </c>
      <c r="DR177">
        <v>26676.7</v>
      </c>
      <c r="DS177">
        <v>24110.9</v>
      </c>
      <c r="DT177">
        <v>33668.1</v>
      </c>
      <c r="DU177">
        <v>32533.4</v>
      </c>
      <c r="DV177">
        <v>40335.4</v>
      </c>
      <c r="DW177">
        <v>38118.9</v>
      </c>
      <c r="DX177">
        <v>2.01105</v>
      </c>
      <c r="DY177">
        <v>2.26355</v>
      </c>
      <c r="DZ177">
        <v>0.130326</v>
      </c>
      <c r="EA177">
        <v>0</v>
      </c>
      <c r="EB177">
        <v>22.4543</v>
      </c>
      <c r="EC177">
        <v>999.9</v>
      </c>
      <c r="ED177">
        <v>65.084000000000003</v>
      </c>
      <c r="EE177">
        <v>22.084</v>
      </c>
      <c r="EF177">
        <v>16.984500000000001</v>
      </c>
      <c r="EG177">
        <v>63.884900000000002</v>
      </c>
      <c r="EH177">
        <v>26.578499999999998</v>
      </c>
      <c r="EI177">
        <v>1</v>
      </c>
      <c r="EJ177">
        <v>-0.40509899999999999</v>
      </c>
      <c r="EK177">
        <v>-4.1878700000000002</v>
      </c>
      <c r="EL177">
        <v>20.230799999999999</v>
      </c>
      <c r="EM177">
        <v>5.2617700000000003</v>
      </c>
      <c r="EN177">
        <v>12.006399999999999</v>
      </c>
      <c r="EO177">
        <v>4.9981</v>
      </c>
      <c r="EP177">
        <v>3.2867999999999999</v>
      </c>
      <c r="EQ177">
        <v>9999</v>
      </c>
      <c r="ER177">
        <v>9999</v>
      </c>
      <c r="ES177">
        <v>999.9</v>
      </c>
      <c r="ET177">
        <v>9999</v>
      </c>
      <c r="EU177">
        <v>1.87225</v>
      </c>
      <c r="EV177">
        <v>1.87314</v>
      </c>
      <c r="EW177">
        <v>1.8693500000000001</v>
      </c>
      <c r="EX177">
        <v>1.875</v>
      </c>
      <c r="EY177">
        <v>1.8753200000000001</v>
      </c>
      <c r="EZ177">
        <v>1.87378</v>
      </c>
      <c r="FA177">
        <v>1.87229</v>
      </c>
      <c r="FB177">
        <v>1.8714599999999999</v>
      </c>
      <c r="FC177">
        <v>5</v>
      </c>
      <c r="FD177">
        <v>0</v>
      </c>
      <c r="FE177">
        <v>0</v>
      </c>
      <c r="FF177">
        <v>0</v>
      </c>
      <c r="FG177" t="s">
        <v>348</v>
      </c>
      <c r="FH177" t="s">
        <v>349</v>
      </c>
      <c r="FI177" t="s">
        <v>350</v>
      </c>
      <c r="FJ177" t="s">
        <v>350</v>
      </c>
      <c r="FK177" t="s">
        <v>350</v>
      </c>
      <c r="FL177" t="s">
        <v>350</v>
      </c>
      <c r="FM177">
        <v>0</v>
      </c>
      <c r="FN177">
        <v>100</v>
      </c>
      <c r="FO177">
        <v>100</v>
      </c>
      <c r="FP177">
        <v>0.21</v>
      </c>
      <c r="FQ177">
        <v>5.9299999999999999E-2</v>
      </c>
      <c r="FR177">
        <v>0.34321388301456301</v>
      </c>
      <c r="FS177">
        <v>1.93526017593624E-3</v>
      </c>
      <c r="FT177">
        <v>-2.6352868309754201E-6</v>
      </c>
      <c r="FU177">
        <v>7.4988703689445403E-10</v>
      </c>
      <c r="FV177">
        <v>5.9295258707654903E-2</v>
      </c>
      <c r="FW177">
        <v>0</v>
      </c>
      <c r="FX177">
        <v>0</v>
      </c>
      <c r="FY177">
        <v>0</v>
      </c>
      <c r="FZ177">
        <v>1</v>
      </c>
      <c r="GA177">
        <v>1999</v>
      </c>
      <c r="GB177">
        <v>0</v>
      </c>
      <c r="GC177">
        <v>14</v>
      </c>
      <c r="GD177">
        <v>7.2</v>
      </c>
      <c r="GE177">
        <v>7.2</v>
      </c>
      <c r="GF177">
        <v>2.7307100000000002</v>
      </c>
      <c r="GG177">
        <v>2.4853499999999999</v>
      </c>
      <c r="GH177">
        <v>1.5979000000000001</v>
      </c>
      <c r="GI177">
        <v>2.35229</v>
      </c>
      <c r="GJ177">
        <v>1.64917</v>
      </c>
      <c r="GK177">
        <v>2.4108900000000002</v>
      </c>
      <c r="GL177">
        <v>25.737200000000001</v>
      </c>
      <c r="GM177">
        <v>14.2371</v>
      </c>
      <c r="GN177">
        <v>19</v>
      </c>
      <c r="GO177">
        <v>451.81599999999997</v>
      </c>
      <c r="GP177">
        <v>639.25099999999998</v>
      </c>
      <c r="GQ177">
        <v>29.22</v>
      </c>
      <c r="GR177">
        <v>22.03</v>
      </c>
      <c r="GS177">
        <v>30.000299999999999</v>
      </c>
      <c r="GT177">
        <v>21.965399999999999</v>
      </c>
      <c r="GU177">
        <v>21.948699999999999</v>
      </c>
      <c r="GV177">
        <v>54.835099999999997</v>
      </c>
      <c r="GW177">
        <v>31.0608</v>
      </c>
      <c r="GX177">
        <v>100</v>
      </c>
      <c r="GY177">
        <v>29.263500000000001</v>
      </c>
      <c r="GZ177">
        <v>1273.0899999999999</v>
      </c>
      <c r="HA177">
        <v>12.169</v>
      </c>
      <c r="HB177">
        <v>101.30200000000001</v>
      </c>
      <c r="HC177">
        <v>101.28700000000001</v>
      </c>
    </row>
    <row r="178" spans="1:211" x14ac:dyDescent="0.2">
      <c r="A178">
        <v>162</v>
      </c>
      <c r="B178">
        <v>1736450027</v>
      </c>
      <c r="C178">
        <v>322</v>
      </c>
      <c r="D178" t="s">
        <v>672</v>
      </c>
      <c r="E178" t="s">
        <v>673</v>
      </c>
      <c r="F178">
        <v>2</v>
      </c>
      <c r="G178">
        <v>1736450026</v>
      </c>
      <c r="H178">
        <f t="shared" si="68"/>
        <v>2.7845179705011883E-3</v>
      </c>
      <c r="I178">
        <f t="shared" si="69"/>
        <v>2.7845179705011884</v>
      </c>
      <c r="J178">
        <f t="shared" si="70"/>
        <v>40.50206413267091</v>
      </c>
      <c r="K178">
        <f t="shared" si="71"/>
        <v>1167.5999999999999</v>
      </c>
      <c r="L178">
        <f t="shared" si="72"/>
        <v>762.58948189371756</v>
      </c>
      <c r="M178">
        <f t="shared" si="73"/>
        <v>78.015929113943031</v>
      </c>
      <c r="N178">
        <f t="shared" si="74"/>
        <v>119.45011175243998</v>
      </c>
      <c r="O178">
        <f t="shared" si="75"/>
        <v>0.17462567673291551</v>
      </c>
      <c r="P178">
        <f t="shared" si="76"/>
        <v>3.5320100234844269</v>
      </c>
      <c r="Q178">
        <f t="shared" si="77"/>
        <v>0.16996719931362292</v>
      </c>
      <c r="R178">
        <f t="shared" si="78"/>
        <v>0.10663769421104252</v>
      </c>
      <c r="S178">
        <f t="shared" si="79"/>
        <v>190.44017999999997</v>
      </c>
      <c r="T178">
        <f t="shared" si="80"/>
        <v>25.261276424382899</v>
      </c>
      <c r="U178">
        <f t="shared" si="81"/>
        <v>25.261276424382899</v>
      </c>
      <c r="V178">
        <f t="shared" si="82"/>
        <v>3.2295460340815576</v>
      </c>
      <c r="W178">
        <f t="shared" si="83"/>
        <v>50.321849632116667</v>
      </c>
      <c r="X178">
        <f t="shared" si="84"/>
        <v>1.5930364509800399</v>
      </c>
      <c r="Y178">
        <f t="shared" si="85"/>
        <v>3.1656953443208176</v>
      </c>
      <c r="Z178">
        <f t="shared" si="86"/>
        <v>1.6365095831015177</v>
      </c>
      <c r="AA178">
        <f t="shared" si="87"/>
        <v>-122.79724249910241</v>
      </c>
      <c r="AB178">
        <f t="shared" si="88"/>
        <v>-63.823531998858506</v>
      </c>
      <c r="AC178">
        <f t="shared" si="89"/>
        <v>-3.8258557682687124</v>
      </c>
      <c r="AD178">
        <f t="shared" si="90"/>
        <v>-6.4502662296703761E-3</v>
      </c>
      <c r="AE178">
        <f t="shared" si="91"/>
        <v>68.88104944698236</v>
      </c>
      <c r="AF178">
        <f t="shared" si="92"/>
        <v>2.7989110594533839</v>
      </c>
      <c r="AG178">
        <f t="shared" si="93"/>
        <v>40.50206413267091</v>
      </c>
      <c r="AH178">
        <v>1259.08428525147</v>
      </c>
      <c r="AI178">
        <v>1186.06460606061</v>
      </c>
      <c r="AJ178">
        <v>3.4139139583048799</v>
      </c>
      <c r="AK178">
        <v>84.5062676990527</v>
      </c>
      <c r="AL178">
        <f t="shared" si="94"/>
        <v>2.7845179705011884</v>
      </c>
      <c r="AM178">
        <v>12.2821552399033</v>
      </c>
      <c r="AN178">
        <v>15.5723216783217</v>
      </c>
      <c r="AO178">
        <v>2.3719686533472899E-6</v>
      </c>
      <c r="AP178">
        <v>123.873733639405</v>
      </c>
      <c r="AQ178">
        <v>36</v>
      </c>
      <c r="AR178">
        <v>7</v>
      </c>
      <c r="AS178">
        <f t="shared" si="95"/>
        <v>1</v>
      </c>
      <c r="AT178">
        <f t="shared" si="96"/>
        <v>0</v>
      </c>
      <c r="AU178">
        <f t="shared" si="97"/>
        <v>54346.999404224582</v>
      </c>
      <c r="AV178">
        <f t="shared" si="98"/>
        <v>1200</v>
      </c>
      <c r="AW178">
        <f t="shared" si="99"/>
        <v>1011.6000719999998</v>
      </c>
      <c r="AX178">
        <f t="shared" si="100"/>
        <v>0.84300005999999983</v>
      </c>
      <c r="AY178">
        <f t="shared" si="101"/>
        <v>0.15870014999999998</v>
      </c>
      <c r="AZ178">
        <v>6</v>
      </c>
      <c r="BA178">
        <v>0.5</v>
      </c>
      <c r="BB178" t="s">
        <v>345</v>
      </c>
      <c r="BC178">
        <v>2</v>
      </c>
      <c r="BD178" t="b">
        <v>1</v>
      </c>
      <c r="BE178">
        <v>1736450026</v>
      </c>
      <c r="BF178">
        <v>1167.5999999999999</v>
      </c>
      <c r="BG178">
        <v>1254.2</v>
      </c>
      <c r="BH178">
        <v>15.5716</v>
      </c>
      <c r="BI178">
        <v>12.2644</v>
      </c>
      <c r="BJ178">
        <v>1167.4000000000001</v>
      </c>
      <c r="BK178">
        <v>15.5123</v>
      </c>
      <c r="BL178">
        <v>499.87799999999999</v>
      </c>
      <c r="BM178">
        <v>102.20399999999999</v>
      </c>
      <c r="BN178">
        <v>9.9966899999999997E-2</v>
      </c>
      <c r="BO178">
        <v>24.926100000000002</v>
      </c>
      <c r="BP178">
        <v>24.6022</v>
      </c>
      <c r="BQ178">
        <v>999.9</v>
      </c>
      <c r="BR178">
        <v>0</v>
      </c>
      <c r="BS178">
        <v>0</v>
      </c>
      <c r="BT178">
        <v>9986.25</v>
      </c>
      <c r="BU178">
        <v>384.80700000000002</v>
      </c>
      <c r="BV178">
        <v>125.26600000000001</v>
      </c>
      <c r="BW178">
        <v>-86.594700000000003</v>
      </c>
      <c r="BX178">
        <v>1186.07</v>
      </c>
      <c r="BY178">
        <v>1269.77</v>
      </c>
      <c r="BZ178">
        <v>3.3071799999999998</v>
      </c>
      <c r="CA178">
        <v>1254.2</v>
      </c>
      <c r="CB178">
        <v>12.2644</v>
      </c>
      <c r="CC178">
        <v>1.59148</v>
      </c>
      <c r="CD178">
        <v>1.2534700000000001</v>
      </c>
      <c r="CE178">
        <v>13.8765</v>
      </c>
      <c r="CF178">
        <v>10.2522</v>
      </c>
      <c r="CG178">
        <v>1200</v>
      </c>
      <c r="CH178">
        <v>0.89999799999999996</v>
      </c>
      <c r="CI178">
        <v>0.10000199999999999</v>
      </c>
      <c r="CJ178">
        <v>20</v>
      </c>
      <c r="CK178">
        <v>23455.8</v>
      </c>
      <c r="CL178">
        <v>1736449596</v>
      </c>
      <c r="CM178" t="s">
        <v>346</v>
      </c>
      <c r="CN178">
        <v>1736449594</v>
      </c>
      <c r="CO178">
        <v>1736449596</v>
      </c>
      <c r="CP178">
        <v>2</v>
      </c>
      <c r="CQ178">
        <v>0.52600000000000002</v>
      </c>
      <c r="CR178">
        <v>-1.4999999999999999E-2</v>
      </c>
      <c r="CS178">
        <v>0.63</v>
      </c>
      <c r="CT178">
        <v>3.9E-2</v>
      </c>
      <c r="CU178">
        <v>200</v>
      </c>
      <c r="CV178">
        <v>13</v>
      </c>
      <c r="CW178">
        <v>0.21</v>
      </c>
      <c r="CX178">
        <v>0.03</v>
      </c>
      <c r="CY178">
        <v>-86.040764999999993</v>
      </c>
      <c r="CZ178">
        <v>-2.7514601503758902</v>
      </c>
      <c r="DA178">
        <v>0.29097235826621098</v>
      </c>
      <c r="DB178">
        <v>0</v>
      </c>
      <c r="DC178">
        <v>3.2930874999999999</v>
      </c>
      <c r="DD178">
        <v>-3.0706015037590899E-2</v>
      </c>
      <c r="DE178">
        <v>5.7113246055533898E-3</v>
      </c>
      <c r="DF178">
        <v>1</v>
      </c>
      <c r="DG178">
        <v>1</v>
      </c>
      <c r="DH178">
        <v>2</v>
      </c>
      <c r="DI178" t="s">
        <v>347</v>
      </c>
      <c r="DJ178">
        <v>3.1192199999999999</v>
      </c>
      <c r="DK178">
        <v>2.8008600000000001</v>
      </c>
      <c r="DL178">
        <v>0.20328299999999999</v>
      </c>
      <c r="DM178">
        <v>0.21429500000000001</v>
      </c>
      <c r="DN178">
        <v>8.7035600000000005E-2</v>
      </c>
      <c r="DO178">
        <v>7.3708499999999996E-2</v>
      </c>
      <c r="DP178">
        <v>22219.599999999999</v>
      </c>
      <c r="DQ178">
        <v>20250.400000000001</v>
      </c>
      <c r="DR178">
        <v>26676.6</v>
      </c>
      <c r="DS178">
        <v>24110.799999999999</v>
      </c>
      <c r="DT178">
        <v>33668</v>
      </c>
      <c r="DU178">
        <v>32534.799999999999</v>
      </c>
      <c r="DV178">
        <v>40335.1</v>
      </c>
      <c r="DW178">
        <v>38118.400000000001</v>
      </c>
      <c r="DX178">
        <v>2.0119799999999999</v>
      </c>
      <c r="DY178">
        <v>2.26315</v>
      </c>
      <c r="DZ178">
        <v>0.13072</v>
      </c>
      <c r="EA178">
        <v>0</v>
      </c>
      <c r="EB178">
        <v>22.4527</v>
      </c>
      <c r="EC178">
        <v>999.9</v>
      </c>
      <c r="ED178">
        <v>65.108000000000004</v>
      </c>
      <c r="EE178">
        <v>22.084</v>
      </c>
      <c r="EF178">
        <v>16.991399999999999</v>
      </c>
      <c r="EG178">
        <v>64.254900000000006</v>
      </c>
      <c r="EH178">
        <v>26.6707</v>
      </c>
      <c r="EI178">
        <v>1</v>
      </c>
      <c r="EJ178">
        <v>-0.40507599999999999</v>
      </c>
      <c r="EK178">
        <v>-4.2300000000000004</v>
      </c>
      <c r="EL178">
        <v>20.229500000000002</v>
      </c>
      <c r="EM178">
        <v>5.2619199999999999</v>
      </c>
      <c r="EN178">
        <v>12.0062</v>
      </c>
      <c r="EO178">
        <v>4.9978999999999996</v>
      </c>
      <c r="EP178">
        <v>3.2867500000000001</v>
      </c>
      <c r="EQ178">
        <v>9999</v>
      </c>
      <c r="ER178">
        <v>9999</v>
      </c>
      <c r="ES178">
        <v>999.9</v>
      </c>
      <c r="ET178">
        <v>9999</v>
      </c>
      <c r="EU178">
        <v>1.87225</v>
      </c>
      <c r="EV178">
        <v>1.87314</v>
      </c>
      <c r="EW178">
        <v>1.8693500000000001</v>
      </c>
      <c r="EX178">
        <v>1.875</v>
      </c>
      <c r="EY178">
        <v>1.8753200000000001</v>
      </c>
      <c r="EZ178">
        <v>1.87378</v>
      </c>
      <c r="FA178">
        <v>1.8723099999999999</v>
      </c>
      <c r="FB178">
        <v>1.87144</v>
      </c>
      <c r="FC178">
        <v>5</v>
      </c>
      <c r="FD178">
        <v>0</v>
      </c>
      <c r="FE178">
        <v>0</v>
      </c>
      <c r="FF178">
        <v>0</v>
      </c>
      <c r="FG178" t="s">
        <v>348</v>
      </c>
      <c r="FH178" t="s">
        <v>349</v>
      </c>
      <c r="FI178" t="s">
        <v>350</v>
      </c>
      <c r="FJ178" t="s">
        <v>350</v>
      </c>
      <c r="FK178" t="s">
        <v>350</v>
      </c>
      <c r="FL178" t="s">
        <v>350</v>
      </c>
      <c r="FM178">
        <v>0</v>
      </c>
      <c r="FN178">
        <v>100</v>
      </c>
      <c r="FO178">
        <v>100</v>
      </c>
      <c r="FP178">
        <v>0.2</v>
      </c>
      <c r="FQ178">
        <v>5.9299999999999999E-2</v>
      </c>
      <c r="FR178">
        <v>0.34321388301456301</v>
      </c>
      <c r="FS178">
        <v>1.93526017593624E-3</v>
      </c>
      <c r="FT178">
        <v>-2.6352868309754201E-6</v>
      </c>
      <c r="FU178">
        <v>7.4988703689445403E-10</v>
      </c>
      <c r="FV178">
        <v>5.9295258707654903E-2</v>
      </c>
      <c r="FW178">
        <v>0</v>
      </c>
      <c r="FX178">
        <v>0</v>
      </c>
      <c r="FY178">
        <v>0</v>
      </c>
      <c r="FZ178">
        <v>1</v>
      </c>
      <c r="GA178">
        <v>1999</v>
      </c>
      <c r="GB178">
        <v>0</v>
      </c>
      <c r="GC178">
        <v>14</v>
      </c>
      <c r="GD178">
        <v>7.2</v>
      </c>
      <c r="GE178">
        <v>7.2</v>
      </c>
      <c r="GF178">
        <v>2.7416999999999998</v>
      </c>
      <c r="GG178">
        <v>2.4706999999999999</v>
      </c>
      <c r="GH178">
        <v>1.5979000000000001</v>
      </c>
      <c r="GI178">
        <v>2.35229</v>
      </c>
      <c r="GJ178">
        <v>1.64917</v>
      </c>
      <c r="GK178">
        <v>2.36206</v>
      </c>
      <c r="GL178">
        <v>25.737200000000001</v>
      </c>
      <c r="GM178">
        <v>14.245900000000001</v>
      </c>
      <c r="GN178">
        <v>19</v>
      </c>
      <c r="GO178">
        <v>452.36</v>
      </c>
      <c r="GP178">
        <v>638.93299999999999</v>
      </c>
      <c r="GQ178">
        <v>29.2364</v>
      </c>
      <c r="GR178">
        <v>22.0307</v>
      </c>
      <c r="GS178">
        <v>30.0002</v>
      </c>
      <c r="GT178">
        <v>21.966200000000001</v>
      </c>
      <c r="GU178">
        <v>21.9495</v>
      </c>
      <c r="GV178">
        <v>54.995800000000003</v>
      </c>
      <c r="GW178">
        <v>31.0608</v>
      </c>
      <c r="GX178">
        <v>100</v>
      </c>
      <c r="GY178">
        <v>29.263500000000001</v>
      </c>
      <c r="GZ178">
        <v>1279.8900000000001</v>
      </c>
      <c r="HA178">
        <v>12.168200000000001</v>
      </c>
      <c r="HB178">
        <v>101.30200000000001</v>
      </c>
      <c r="HC178">
        <v>101.285</v>
      </c>
    </row>
    <row r="179" spans="1:211" x14ac:dyDescent="0.2">
      <c r="A179">
        <v>163</v>
      </c>
      <c r="B179">
        <v>1736450029</v>
      </c>
      <c r="C179">
        <v>324</v>
      </c>
      <c r="D179" t="s">
        <v>674</v>
      </c>
      <c r="E179" t="s">
        <v>675</v>
      </c>
      <c r="F179">
        <v>2</v>
      </c>
      <c r="G179">
        <v>1736450027</v>
      </c>
      <c r="H179">
        <f t="shared" si="68"/>
        <v>2.7891400388995015E-3</v>
      </c>
      <c r="I179">
        <f t="shared" si="69"/>
        <v>2.7891400388995016</v>
      </c>
      <c r="J179">
        <f t="shared" si="70"/>
        <v>40.814756879896045</v>
      </c>
      <c r="K179">
        <f t="shared" si="71"/>
        <v>1170.895</v>
      </c>
      <c r="L179">
        <f t="shared" si="72"/>
        <v>763.54800768995278</v>
      </c>
      <c r="M179">
        <f t="shared" si="73"/>
        <v>78.113139360083707</v>
      </c>
      <c r="N179">
        <f t="shared" si="74"/>
        <v>119.7858987121665</v>
      </c>
      <c r="O179">
        <f t="shared" si="75"/>
        <v>0.17492265705246471</v>
      </c>
      <c r="P179">
        <f t="shared" si="76"/>
        <v>3.5382105494131442</v>
      </c>
      <c r="Q179">
        <f t="shared" si="77"/>
        <v>0.1702565052962107</v>
      </c>
      <c r="R179">
        <f t="shared" si="78"/>
        <v>0.10681918345830246</v>
      </c>
      <c r="S179">
        <f t="shared" si="79"/>
        <v>190.44017999999997</v>
      </c>
      <c r="T179">
        <f t="shared" si="80"/>
        <v>25.26076361726189</v>
      </c>
      <c r="U179">
        <f t="shared" si="81"/>
        <v>25.26076361726189</v>
      </c>
      <c r="V179">
        <f t="shared" si="82"/>
        <v>3.2294474918833833</v>
      </c>
      <c r="W179">
        <f t="shared" si="83"/>
        <v>50.318311387550231</v>
      </c>
      <c r="X179">
        <f t="shared" si="84"/>
        <v>1.5930242162459551</v>
      </c>
      <c r="Y179">
        <f t="shared" si="85"/>
        <v>3.1658936325913785</v>
      </c>
      <c r="Z179">
        <f t="shared" si="86"/>
        <v>1.6364232756374282</v>
      </c>
      <c r="AA179">
        <f t="shared" si="87"/>
        <v>-123.00107571546802</v>
      </c>
      <c r="AB179">
        <f t="shared" si="88"/>
        <v>-63.637467101928266</v>
      </c>
      <c r="AC179">
        <f t="shared" si="89"/>
        <v>-3.8080274612041483</v>
      </c>
      <c r="AD179">
        <f t="shared" si="90"/>
        <v>-6.3902786004632617E-3</v>
      </c>
      <c r="AE179">
        <f t="shared" si="91"/>
        <v>68.955698784673217</v>
      </c>
      <c r="AF179">
        <f t="shared" si="92"/>
        <v>2.8035123974910583</v>
      </c>
      <c r="AG179">
        <f t="shared" si="93"/>
        <v>40.814756879896045</v>
      </c>
      <c r="AH179">
        <v>1266.09731575757</v>
      </c>
      <c r="AI179">
        <v>1192.8147272727299</v>
      </c>
      <c r="AJ179">
        <v>3.4004892210823598</v>
      </c>
      <c r="AK179">
        <v>84.5062676990527</v>
      </c>
      <c r="AL179">
        <f t="shared" si="94"/>
        <v>2.7891400388995016</v>
      </c>
      <c r="AM179">
        <v>12.2771324865372</v>
      </c>
      <c r="AN179">
        <v>15.571734965035001</v>
      </c>
      <c r="AO179">
        <v>1.9712980170883701E-6</v>
      </c>
      <c r="AP179">
        <v>123.873733639405</v>
      </c>
      <c r="AQ179">
        <v>36</v>
      </c>
      <c r="AR179">
        <v>7</v>
      </c>
      <c r="AS179">
        <f t="shared" si="95"/>
        <v>1</v>
      </c>
      <c r="AT179">
        <f t="shared" si="96"/>
        <v>0</v>
      </c>
      <c r="AU179">
        <f t="shared" si="97"/>
        <v>54483.41789783899</v>
      </c>
      <c r="AV179">
        <f t="shared" si="98"/>
        <v>1200</v>
      </c>
      <c r="AW179">
        <f t="shared" si="99"/>
        <v>1011.6000719999998</v>
      </c>
      <c r="AX179">
        <f t="shared" si="100"/>
        <v>0.84300005999999983</v>
      </c>
      <c r="AY179">
        <f t="shared" si="101"/>
        <v>0.15870014999999998</v>
      </c>
      <c r="AZ179">
        <v>6</v>
      </c>
      <c r="BA179">
        <v>0.5</v>
      </c>
      <c r="BB179" t="s">
        <v>345</v>
      </c>
      <c r="BC179">
        <v>2</v>
      </c>
      <c r="BD179" t="b">
        <v>1</v>
      </c>
      <c r="BE179">
        <v>1736450027</v>
      </c>
      <c r="BF179">
        <v>1170.895</v>
      </c>
      <c r="BG179">
        <v>1257.575</v>
      </c>
      <c r="BH179">
        <v>15.57165</v>
      </c>
      <c r="BI179">
        <v>12.26005</v>
      </c>
      <c r="BJ179">
        <v>1170.6949999999999</v>
      </c>
      <c r="BK179">
        <v>15.51235</v>
      </c>
      <c r="BL179">
        <v>500.03449999999998</v>
      </c>
      <c r="BM179">
        <v>102.203</v>
      </c>
      <c r="BN179">
        <v>9.9852700000000003E-2</v>
      </c>
      <c r="BO179">
        <v>24.927150000000001</v>
      </c>
      <c r="BP179">
        <v>24.600899999999999</v>
      </c>
      <c r="BQ179">
        <v>999.9</v>
      </c>
      <c r="BR179">
        <v>0</v>
      </c>
      <c r="BS179">
        <v>0</v>
      </c>
      <c r="BT179">
        <v>10012.525</v>
      </c>
      <c r="BU179">
        <v>384.80349999999999</v>
      </c>
      <c r="BV179">
        <v>124.47450000000001</v>
      </c>
      <c r="BW179">
        <v>-86.676749999999998</v>
      </c>
      <c r="BX179">
        <v>1189.415</v>
      </c>
      <c r="BY179">
        <v>1273.18</v>
      </c>
      <c r="BZ179">
        <v>3.3115549999999998</v>
      </c>
      <c r="CA179">
        <v>1257.575</v>
      </c>
      <c r="CB179">
        <v>12.26005</v>
      </c>
      <c r="CC179">
        <v>1.5914699999999999</v>
      </c>
      <c r="CD179">
        <v>1.25302</v>
      </c>
      <c r="CE179">
        <v>13.87645</v>
      </c>
      <c r="CF179">
        <v>10.2468</v>
      </c>
      <c r="CG179">
        <v>1200</v>
      </c>
      <c r="CH179">
        <v>0.89999799999999996</v>
      </c>
      <c r="CI179">
        <v>0.10000199999999999</v>
      </c>
      <c r="CJ179">
        <v>20</v>
      </c>
      <c r="CK179">
        <v>23455.8</v>
      </c>
      <c r="CL179">
        <v>1736449596</v>
      </c>
      <c r="CM179" t="s">
        <v>346</v>
      </c>
      <c r="CN179">
        <v>1736449594</v>
      </c>
      <c r="CO179">
        <v>1736449596</v>
      </c>
      <c r="CP179">
        <v>2</v>
      </c>
      <c r="CQ179">
        <v>0.52600000000000002</v>
      </c>
      <c r="CR179">
        <v>-1.4999999999999999E-2</v>
      </c>
      <c r="CS179">
        <v>0.63</v>
      </c>
      <c r="CT179">
        <v>3.9E-2</v>
      </c>
      <c r="CU179">
        <v>200</v>
      </c>
      <c r="CV179">
        <v>13</v>
      </c>
      <c r="CW179">
        <v>0.21</v>
      </c>
      <c r="CX179">
        <v>0.03</v>
      </c>
      <c r="CY179">
        <v>-86.134135000000001</v>
      </c>
      <c r="CZ179">
        <v>-2.9458150375938401</v>
      </c>
      <c r="DA179">
        <v>0.30777627308647498</v>
      </c>
      <c r="DB179">
        <v>0</v>
      </c>
      <c r="DC179">
        <v>3.2938010000000002</v>
      </c>
      <c r="DD179">
        <v>1.42781954887208E-2</v>
      </c>
      <c r="DE179">
        <v>7.1146945823414801E-3</v>
      </c>
      <c r="DF179">
        <v>1</v>
      </c>
      <c r="DG179">
        <v>1</v>
      </c>
      <c r="DH179">
        <v>2</v>
      </c>
      <c r="DI179" t="s">
        <v>347</v>
      </c>
      <c r="DJ179">
        <v>3.1193300000000002</v>
      </c>
      <c r="DK179">
        <v>2.80057</v>
      </c>
      <c r="DL179">
        <v>0.203988</v>
      </c>
      <c r="DM179">
        <v>0.21498500000000001</v>
      </c>
      <c r="DN179">
        <v>8.70422E-2</v>
      </c>
      <c r="DO179">
        <v>7.3650099999999996E-2</v>
      </c>
      <c r="DP179">
        <v>22199.599999999999</v>
      </c>
      <c r="DQ179">
        <v>20232.7</v>
      </c>
      <c r="DR179">
        <v>26676.2</v>
      </c>
      <c r="DS179">
        <v>24110.7</v>
      </c>
      <c r="DT179">
        <v>33668.5</v>
      </c>
      <c r="DU179">
        <v>32536.9</v>
      </c>
      <c r="DV179">
        <v>40335.9</v>
      </c>
      <c r="DW179">
        <v>38118.300000000003</v>
      </c>
      <c r="DX179">
        <v>2.0125000000000002</v>
      </c>
      <c r="DY179">
        <v>2.2627700000000002</v>
      </c>
      <c r="DZ179">
        <v>0.13053400000000001</v>
      </c>
      <c r="EA179">
        <v>0</v>
      </c>
      <c r="EB179">
        <v>22.451000000000001</v>
      </c>
      <c r="EC179">
        <v>999.9</v>
      </c>
      <c r="ED179">
        <v>65.108000000000004</v>
      </c>
      <c r="EE179">
        <v>22.074000000000002</v>
      </c>
      <c r="EF179">
        <v>16.982299999999999</v>
      </c>
      <c r="EG179">
        <v>63.844900000000003</v>
      </c>
      <c r="EH179">
        <v>26.806899999999999</v>
      </c>
      <c r="EI179">
        <v>1</v>
      </c>
      <c r="EJ179">
        <v>-0.404997</v>
      </c>
      <c r="EK179">
        <v>-4.2141700000000002</v>
      </c>
      <c r="EL179">
        <v>20.230599999999999</v>
      </c>
      <c r="EM179">
        <v>5.2626600000000003</v>
      </c>
      <c r="EN179">
        <v>12.006399999999999</v>
      </c>
      <c r="EO179">
        <v>4.9995500000000002</v>
      </c>
      <c r="EP179">
        <v>3.2867999999999999</v>
      </c>
      <c r="EQ179">
        <v>9999</v>
      </c>
      <c r="ER179">
        <v>9999</v>
      </c>
      <c r="ES179">
        <v>999.9</v>
      </c>
      <c r="ET179">
        <v>9999</v>
      </c>
      <c r="EU179">
        <v>1.8722399999999999</v>
      </c>
      <c r="EV179">
        <v>1.8731500000000001</v>
      </c>
      <c r="EW179">
        <v>1.86934</v>
      </c>
      <c r="EX179">
        <v>1.875</v>
      </c>
      <c r="EY179">
        <v>1.87534</v>
      </c>
      <c r="EZ179">
        <v>1.87378</v>
      </c>
      <c r="FA179">
        <v>1.87229</v>
      </c>
      <c r="FB179">
        <v>1.8714500000000001</v>
      </c>
      <c r="FC179">
        <v>5</v>
      </c>
      <c r="FD179">
        <v>0</v>
      </c>
      <c r="FE179">
        <v>0</v>
      </c>
      <c r="FF179">
        <v>0</v>
      </c>
      <c r="FG179" t="s">
        <v>348</v>
      </c>
      <c r="FH179" t="s">
        <v>349</v>
      </c>
      <c r="FI179" t="s">
        <v>350</v>
      </c>
      <c r="FJ179" t="s">
        <v>350</v>
      </c>
      <c r="FK179" t="s">
        <v>350</v>
      </c>
      <c r="FL179" t="s">
        <v>350</v>
      </c>
      <c r="FM179">
        <v>0</v>
      </c>
      <c r="FN179">
        <v>100</v>
      </c>
      <c r="FO179">
        <v>100</v>
      </c>
      <c r="FP179">
        <v>0.19</v>
      </c>
      <c r="FQ179">
        <v>5.9299999999999999E-2</v>
      </c>
      <c r="FR179">
        <v>0.34321388301456301</v>
      </c>
      <c r="FS179">
        <v>1.93526017593624E-3</v>
      </c>
      <c r="FT179">
        <v>-2.6352868309754201E-6</v>
      </c>
      <c r="FU179">
        <v>7.4988703689445403E-10</v>
      </c>
      <c r="FV179">
        <v>5.9295258707654903E-2</v>
      </c>
      <c r="FW179">
        <v>0</v>
      </c>
      <c r="FX179">
        <v>0</v>
      </c>
      <c r="FY179">
        <v>0</v>
      </c>
      <c r="FZ179">
        <v>1</v>
      </c>
      <c r="GA179">
        <v>1999</v>
      </c>
      <c r="GB179">
        <v>0</v>
      </c>
      <c r="GC179">
        <v>14</v>
      </c>
      <c r="GD179">
        <v>7.2</v>
      </c>
      <c r="GE179">
        <v>7.2</v>
      </c>
      <c r="GF179">
        <v>2.7539099999999999</v>
      </c>
      <c r="GG179">
        <v>2.48047</v>
      </c>
      <c r="GH179">
        <v>1.5979000000000001</v>
      </c>
      <c r="GI179">
        <v>2.35229</v>
      </c>
      <c r="GJ179">
        <v>1.64917</v>
      </c>
      <c r="GK179">
        <v>2.4694799999999999</v>
      </c>
      <c r="GL179">
        <v>25.7578</v>
      </c>
      <c r="GM179">
        <v>14.2546</v>
      </c>
      <c r="GN179">
        <v>19</v>
      </c>
      <c r="GO179">
        <v>452.666</v>
      </c>
      <c r="GP179">
        <v>638.63</v>
      </c>
      <c r="GQ179">
        <v>29.2606</v>
      </c>
      <c r="GR179">
        <v>22.031600000000001</v>
      </c>
      <c r="GS179">
        <v>30.000299999999999</v>
      </c>
      <c r="GT179">
        <v>21.966899999999999</v>
      </c>
      <c r="GU179">
        <v>21.9498</v>
      </c>
      <c r="GV179">
        <v>55.207999999999998</v>
      </c>
      <c r="GW179">
        <v>31.0608</v>
      </c>
      <c r="GX179">
        <v>100</v>
      </c>
      <c r="GY179">
        <v>29.314399999999999</v>
      </c>
      <c r="GZ179">
        <v>1286.67</v>
      </c>
      <c r="HA179">
        <v>12.1435</v>
      </c>
      <c r="HB179">
        <v>101.30200000000001</v>
      </c>
      <c r="HC179">
        <v>101.285</v>
      </c>
    </row>
    <row r="180" spans="1:211" x14ac:dyDescent="0.2">
      <c r="A180">
        <v>164</v>
      </c>
      <c r="B180">
        <v>1736450031</v>
      </c>
      <c r="C180">
        <v>326</v>
      </c>
      <c r="D180" t="s">
        <v>676</v>
      </c>
      <c r="E180" t="s">
        <v>677</v>
      </c>
      <c r="F180">
        <v>2</v>
      </c>
      <c r="G180">
        <v>1736450030</v>
      </c>
      <c r="H180">
        <f t="shared" si="68"/>
        <v>2.7966526081832162E-3</v>
      </c>
      <c r="I180">
        <f t="shared" si="69"/>
        <v>2.7966526081832161</v>
      </c>
      <c r="J180">
        <f t="shared" si="70"/>
        <v>41.10731139418565</v>
      </c>
      <c r="K180">
        <f t="shared" si="71"/>
        <v>1180.8399999999999</v>
      </c>
      <c r="L180">
        <f t="shared" si="72"/>
        <v>771.31043393009656</v>
      </c>
      <c r="M180">
        <f t="shared" si="73"/>
        <v>78.906819064079968</v>
      </c>
      <c r="N180">
        <f t="shared" si="74"/>
        <v>120.80262903855999</v>
      </c>
      <c r="O180">
        <f t="shared" si="75"/>
        <v>0.17529177637996826</v>
      </c>
      <c r="P180">
        <f t="shared" si="76"/>
        <v>3.5426039536318852</v>
      </c>
      <c r="Q180">
        <f t="shared" si="77"/>
        <v>0.17061183880143505</v>
      </c>
      <c r="R180">
        <f t="shared" si="78"/>
        <v>0.10704246610612556</v>
      </c>
      <c r="S180">
        <f t="shared" si="79"/>
        <v>190.44185700225</v>
      </c>
      <c r="T180">
        <f t="shared" si="80"/>
        <v>25.266592981274993</v>
      </c>
      <c r="U180">
        <f t="shared" si="81"/>
        <v>25.266592981274993</v>
      </c>
      <c r="V180">
        <f t="shared" si="82"/>
        <v>3.2305678307326771</v>
      </c>
      <c r="W180">
        <f t="shared" si="83"/>
        <v>50.299481944480448</v>
      </c>
      <c r="X180">
        <f t="shared" si="84"/>
        <v>1.5931739291888001</v>
      </c>
      <c r="Y180">
        <f t="shared" si="85"/>
        <v>3.1673764174098515</v>
      </c>
      <c r="Z180">
        <f t="shared" si="86"/>
        <v>1.637393901543877</v>
      </c>
      <c r="AA180">
        <f t="shared" si="87"/>
        <v>-123.33238002087984</v>
      </c>
      <c r="AB180">
        <f t="shared" si="88"/>
        <v>-63.330566919545838</v>
      </c>
      <c r="AC180">
        <f t="shared" si="89"/>
        <v>-3.7852234694044631</v>
      </c>
      <c r="AD180">
        <f t="shared" si="90"/>
        <v>-6.3134075801301037E-3</v>
      </c>
      <c r="AE180">
        <f t="shared" si="91"/>
        <v>68.783403467957328</v>
      </c>
      <c r="AF180">
        <f t="shared" si="92"/>
        <v>2.821754682013939</v>
      </c>
      <c r="AG180">
        <f t="shared" si="93"/>
        <v>41.10731139418565</v>
      </c>
      <c r="AH180">
        <v>1272.92556364181</v>
      </c>
      <c r="AI180">
        <v>1199.49527272727</v>
      </c>
      <c r="AJ180">
        <v>3.3676241199329202</v>
      </c>
      <c r="AK180">
        <v>84.5062676990527</v>
      </c>
      <c r="AL180">
        <f t="shared" si="94"/>
        <v>2.7966526081832161</v>
      </c>
      <c r="AM180">
        <v>12.2684711318089</v>
      </c>
      <c r="AN180">
        <v>15.5729832167832</v>
      </c>
      <c r="AO180">
        <v>2.7302732719828598E-6</v>
      </c>
      <c r="AP180">
        <v>123.873733639405</v>
      </c>
      <c r="AQ180">
        <v>36</v>
      </c>
      <c r="AR180">
        <v>7</v>
      </c>
      <c r="AS180">
        <f t="shared" si="95"/>
        <v>1</v>
      </c>
      <c r="AT180">
        <f t="shared" si="96"/>
        <v>0</v>
      </c>
      <c r="AU180">
        <f t="shared" si="97"/>
        <v>54578.855599031886</v>
      </c>
      <c r="AV180">
        <f t="shared" si="98"/>
        <v>1200.01</v>
      </c>
      <c r="AW180">
        <f t="shared" si="99"/>
        <v>1011.6085380009</v>
      </c>
      <c r="AX180">
        <f t="shared" si="100"/>
        <v>0.84300008999999998</v>
      </c>
      <c r="AY180">
        <f t="shared" si="101"/>
        <v>0.158700225</v>
      </c>
      <c r="AZ180">
        <v>6</v>
      </c>
      <c r="BA180">
        <v>0.5</v>
      </c>
      <c r="BB180" t="s">
        <v>345</v>
      </c>
      <c r="BC180">
        <v>2</v>
      </c>
      <c r="BD180" t="b">
        <v>1</v>
      </c>
      <c r="BE180">
        <v>1736450030</v>
      </c>
      <c r="BF180">
        <v>1180.8399999999999</v>
      </c>
      <c r="BG180">
        <v>1267.4000000000001</v>
      </c>
      <c r="BH180">
        <v>15.5732</v>
      </c>
      <c r="BI180">
        <v>12.239000000000001</v>
      </c>
      <c r="BJ180">
        <v>1180.6500000000001</v>
      </c>
      <c r="BK180">
        <v>15.5139</v>
      </c>
      <c r="BL180">
        <v>499.87599999999998</v>
      </c>
      <c r="BM180">
        <v>102.202</v>
      </c>
      <c r="BN180">
        <v>0.100284</v>
      </c>
      <c r="BO180">
        <v>24.934999999999999</v>
      </c>
      <c r="BP180">
        <v>24.5959</v>
      </c>
      <c r="BQ180">
        <v>999.9</v>
      </c>
      <c r="BR180">
        <v>0</v>
      </c>
      <c r="BS180">
        <v>0</v>
      </c>
      <c r="BT180">
        <v>10031.200000000001</v>
      </c>
      <c r="BU180">
        <v>384.77</v>
      </c>
      <c r="BV180">
        <v>122.444</v>
      </c>
      <c r="BW180">
        <v>-86.564099999999996</v>
      </c>
      <c r="BX180">
        <v>1199.52</v>
      </c>
      <c r="BY180">
        <v>1283.0999999999999</v>
      </c>
      <c r="BZ180">
        <v>3.3342000000000001</v>
      </c>
      <c r="CA180">
        <v>1267.4000000000001</v>
      </c>
      <c r="CB180">
        <v>12.239000000000001</v>
      </c>
      <c r="CC180">
        <v>1.59161</v>
      </c>
      <c r="CD180">
        <v>1.25085</v>
      </c>
      <c r="CE180">
        <v>13.877800000000001</v>
      </c>
      <c r="CF180">
        <v>10.2209</v>
      </c>
      <c r="CG180">
        <v>1200.01</v>
      </c>
      <c r="CH180">
        <v>0.89999700000000005</v>
      </c>
      <c r="CI180">
        <v>0.10000299999999999</v>
      </c>
      <c r="CJ180">
        <v>20</v>
      </c>
      <c r="CK180">
        <v>23456</v>
      </c>
      <c r="CL180">
        <v>1736449596</v>
      </c>
      <c r="CM180" t="s">
        <v>346</v>
      </c>
      <c r="CN180">
        <v>1736449594</v>
      </c>
      <c r="CO180">
        <v>1736449596</v>
      </c>
      <c r="CP180">
        <v>2</v>
      </c>
      <c r="CQ180">
        <v>0.52600000000000002</v>
      </c>
      <c r="CR180">
        <v>-1.4999999999999999E-2</v>
      </c>
      <c r="CS180">
        <v>0.63</v>
      </c>
      <c r="CT180">
        <v>3.9E-2</v>
      </c>
      <c r="CU180">
        <v>200</v>
      </c>
      <c r="CV180">
        <v>13</v>
      </c>
      <c r="CW180">
        <v>0.21</v>
      </c>
      <c r="CX180">
        <v>0.03</v>
      </c>
      <c r="CY180">
        <v>-86.230085000000003</v>
      </c>
      <c r="CZ180">
        <v>-3.2344105263159402</v>
      </c>
      <c r="DA180">
        <v>0.33190421099317202</v>
      </c>
      <c r="DB180">
        <v>0</v>
      </c>
      <c r="DC180">
        <v>3.2958984999999998</v>
      </c>
      <c r="DD180">
        <v>7.1541203007517706E-2</v>
      </c>
      <c r="DE180">
        <v>1.0920398470293999E-2</v>
      </c>
      <c r="DF180">
        <v>1</v>
      </c>
      <c r="DG180">
        <v>1</v>
      </c>
      <c r="DH180">
        <v>2</v>
      </c>
      <c r="DI180" t="s">
        <v>347</v>
      </c>
      <c r="DJ180">
        <v>3.1189399999999998</v>
      </c>
      <c r="DK180">
        <v>2.80111</v>
      </c>
      <c r="DL180">
        <v>0.204702</v>
      </c>
      <c r="DM180">
        <v>0.215639</v>
      </c>
      <c r="DN180">
        <v>8.7018499999999999E-2</v>
      </c>
      <c r="DO180">
        <v>7.3562500000000003E-2</v>
      </c>
      <c r="DP180">
        <v>22179.8</v>
      </c>
      <c r="DQ180">
        <v>20215.8</v>
      </c>
      <c r="DR180">
        <v>26676.3</v>
      </c>
      <c r="DS180">
        <v>24110.6</v>
      </c>
      <c r="DT180">
        <v>33669.800000000003</v>
      </c>
      <c r="DU180">
        <v>32540.2</v>
      </c>
      <c r="DV180">
        <v>40336.400000000001</v>
      </c>
      <c r="DW180">
        <v>38118.5</v>
      </c>
      <c r="DX180">
        <v>2.0112199999999998</v>
      </c>
      <c r="DY180">
        <v>2.2628499999999998</v>
      </c>
      <c r="DZ180">
        <v>0.13072800000000001</v>
      </c>
      <c r="EA180">
        <v>0</v>
      </c>
      <c r="EB180">
        <v>22.4495</v>
      </c>
      <c r="EC180">
        <v>999.9</v>
      </c>
      <c r="ED180">
        <v>65.108000000000004</v>
      </c>
      <c r="EE180">
        <v>22.084</v>
      </c>
      <c r="EF180">
        <v>16.991599999999998</v>
      </c>
      <c r="EG180">
        <v>63.674900000000001</v>
      </c>
      <c r="EH180">
        <v>26.650600000000001</v>
      </c>
      <c r="EI180">
        <v>1</v>
      </c>
      <c r="EJ180">
        <v>-0.40499499999999999</v>
      </c>
      <c r="EK180">
        <v>-4.2294</v>
      </c>
      <c r="EL180">
        <v>20.2302</v>
      </c>
      <c r="EM180">
        <v>5.2629599999999996</v>
      </c>
      <c r="EN180">
        <v>12.0076</v>
      </c>
      <c r="EO180">
        <v>4.9997499999999997</v>
      </c>
      <c r="EP180">
        <v>3.2867999999999999</v>
      </c>
      <c r="EQ180">
        <v>9999</v>
      </c>
      <c r="ER180">
        <v>9999</v>
      </c>
      <c r="ES180">
        <v>999.9</v>
      </c>
      <c r="ET180">
        <v>9999</v>
      </c>
      <c r="EU180">
        <v>1.8722399999999999</v>
      </c>
      <c r="EV180">
        <v>1.87314</v>
      </c>
      <c r="EW180">
        <v>1.8693299999999999</v>
      </c>
      <c r="EX180">
        <v>1.875</v>
      </c>
      <c r="EY180">
        <v>1.87534</v>
      </c>
      <c r="EZ180">
        <v>1.87378</v>
      </c>
      <c r="FA180">
        <v>1.87226</v>
      </c>
      <c r="FB180">
        <v>1.8714500000000001</v>
      </c>
      <c r="FC180">
        <v>5</v>
      </c>
      <c r="FD180">
        <v>0</v>
      </c>
      <c r="FE180">
        <v>0</v>
      </c>
      <c r="FF180">
        <v>0</v>
      </c>
      <c r="FG180" t="s">
        <v>348</v>
      </c>
      <c r="FH180" t="s">
        <v>349</v>
      </c>
      <c r="FI180" t="s">
        <v>350</v>
      </c>
      <c r="FJ180" t="s">
        <v>350</v>
      </c>
      <c r="FK180" t="s">
        <v>350</v>
      </c>
      <c r="FL180" t="s">
        <v>350</v>
      </c>
      <c r="FM180">
        <v>0</v>
      </c>
      <c r="FN180">
        <v>100</v>
      </c>
      <c r="FO180">
        <v>100</v>
      </c>
      <c r="FP180">
        <v>0.19</v>
      </c>
      <c r="FQ180">
        <v>5.9299999999999999E-2</v>
      </c>
      <c r="FR180">
        <v>0.34321388301456301</v>
      </c>
      <c r="FS180">
        <v>1.93526017593624E-3</v>
      </c>
      <c r="FT180">
        <v>-2.6352868309754201E-6</v>
      </c>
      <c r="FU180">
        <v>7.4988703689445403E-10</v>
      </c>
      <c r="FV180">
        <v>5.9295258707654903E-2</v>
      </c>
      <c r="FW180">
        <v>0</v>
      </c>
      <c r="FX180">
        <v>0</v>
      </c>
      <c r="FY180">
        <v>0</v>
      </c>
      <c r="FZ180">
        <v>1</v>
      </c>
      <c r="GA180">
        <v>1999</v>
      </c>
      <c r="GB180">
        <v>0</v>
      </c>
      <c r="GC180">
        <v>14</v>
      </c>
      <c r="GD180">
        <v>7.3</v>
      </c>
      <c r="GE180">
        <v>7.2</v>
      </c>
      <c r="GF180">
        <v>2.7648899999999998</v>
      </c>
      <c r="GG180">
        <v>2.47681</v>
      </c>
      <c r="GH180">
        <v>1.5979000000000001</v>
      </c>
      <c r="GI180">
        <v>2.35229</v>
      </c>
      <c r="GJ180">
        <v>1.64917</v>
      </c>
      <c r="GK180">
        <v>2.36816</v>
      </c>
      <c r="GL180">
        <v>25.7578</v>
      </c>
      <c r="GM180">
        <v>14.228300000000001</v>
      </c>
      <c r="GN180">
        <v>19</v>
      </c>
      <c r="GO180">
        <v>451.935</v>
      </c>
      <c r="GP180">
        <v>638.70000000000005</v>
      </c>
      <c r="GQ180">
        <v>29.280200000000001</v>
      </c>
      <c r="GR180">
        <v>22.0319</v>
      </c>
      <c r="GS180">
        <v>30.000299999999999</v>
      </c>
      <c r="GT180">
        <v>21.967700000000001</v>
      </c>
      <c r="GU180">
        <v>21.950500000000002</v>
      </c>
      <c r="GV180">
        <v>55.4375</v>
      </c>
      <c r="GW180">
        <v>31.0608</v>
      </c>
      <c r="GX180">
        <v>100</v>
      </c>
      <c r="GY180">
        <v>29.314399999999999</v>
      </c>
      <c r="GZ180">
        <v>1293.42</v>
      </c>
      <c r="HA180">
        <v>12.156599999999999</v>
      </c>
      <c r="HB180">
        <v>101.303</v>
      </c>
      <c r="HC180">
        <v>101.285</v>
      </c>
    </row>
    <row r="181" spans="1:211" x14ac:dyDescent="0.2">
      <c r="A181">
        <v>165</v>
      </c>
      <c r="B181">
        <v>1736450033</v>
      </c>
      <c r="C181">
        <v>328</v>
      </c>
      <c r="D181" t="s">
        <v>678</v>
      </c>
      <c r="E181" t="s">
        <v>679</v>
      </c>
      <c r="F181">
        <v>2</v>
      </c>
      <c r="G181">
        <v>1736450031</v>
      </c>
      <c r="H181">
        <f t="shared" si="68"/>
        <v>2.8031723128522346E-3</v>
      </c>
      <c r="I181">
        <f t="shared" si="69"/>
        <v>2.8031723128522348</v>
      </c>
      <c r="J181">
        <f t="shared" si="70"/>
        <v>41.042932435446993</v>
      </c>
      <c r="K181">
        <f t="shared" si="71"/>
        <v>1184.165</v>
      </c>
      <c r="L181">
        <f t="shared" si="72"/>
        <v>775.89326561620317</v>
      </c>
      <c r="M181">
        <f t="shared" si="73"/>
        <v>79.375756406560569</v>
      </c>
      <c r="N181">
        <f t="shared" si="74"/>
        <v>121.14294162680498</v>
      </c>
      <c r="O181">
        <f t="shared" si="75"/>
        <v>0.17565649775426648</v>
      </c>
      <c r="P181">
        <f t="shared" si="76"/>
        <v>3.5386192256522762</v>
      </c>
      <c r="Q181">
        <f t="shared" si="77"/>
        <v>0.17095220742411607</v>
      </c>
      <c r="R181">
        <f t="shared" si="78"/>
        <v>0.10725729772210546</v>
      </c>
      <c r="S181">
        <f t="shared" si="79"/>
        <v>190.44181200187501</v>
      </c>
      <c r="T181">
        <f t="shared" si="80"/>
        <v>25.267722531743068</v>
      </c>
      <c r="U181">
        <f t="shared" si="81"/>
        <v>25.267722531743068</v>
      </c>
      <c r="V181">
        <f t="shared" si="82"/>
        <v>3.2307849570261609</v>
      </c>
      <c r="W181">
        <f t="shared" si="83"/>
        <v>50.282290008652083</v>
      </c>
      <c r="X181">
        <f t="shared" si="84"/>
        <v>1.5928384024483</v>
      </c>
      <c r="Y181">
        <f t="shared" si="85"/>
        <v>3.1677920838017117</v>
      </c>
      <c r="Z181">
        <f t="shared" si="86"/>
        <v>1.6379465545778609</v>
      </c>
      <c r="AA181">
        <f t="shared" si="87"/>
        <v>-123.61989899678355</v>
      </c>
      <c r="AB181">
        <f t="shared" si="88"/>
        <v>-63.055118590303636</v>
      </c>
      <c r="AC181">
        <f t="shared" si="89"/>
        <v>-3.7730672038179005</v>
      </c>
      <c r="AD181">
        <f t="shared" si="90"/>
        <v>-6.2727890300777744E-3</v>
      </c>
      <c r="AE181">
        <f t="shared" si="91"/>
        <v>68.561728132991902</v>
      </c>
      <c r="AF181">
        <f t="shared" si="92"/>
        <v>2.8289241648543668</v>
      </c>
      <c r="AG181">
        <f t="shared" si="93"/>
        <v>41.042932435446993</v>
      </c>
      <c r="AH181">
        <v>1279.5708463645999</v>
      </c>
      <c r="AI181">
        <v>1206.2487878787899</v>
      </c>
      <c r="AJ181">
        <v>3.3665167100486499</v>
      </c>
      <c r="AK181">
        <v>84.5062676990527</v>
      </c>
      <c r="AL181">
        <f t="shared" si="94"/>
        <v>2.8031723128522348</v>
      </c>
      <c r="AM181">
        <v>12.2565672191377</v>
      </c>
      <c r="AN181">
        <v>15.5678986013986</v>
      </c>
      <c r="AO181">
        <v>-4.3390139438614204E-6</v>
      </c>
      <c r="AP181">
        <v>123.873733639405</v>
      </c>
      <c r="AQ181">
        <v>37</v>
      </c>
      <c r="AR181">
        <v>7</v>
      </c>
      <c r="AS181">
        <f t="shared" si="95"/>
        <v>1</v>
      </c>
      <c r="AT181">
        <f t="shared" si="96"/>
        <v>0</v>
      </c>
      <c r="AU181">
        <f t="shared" si="97"/>
        <v>54490.568220921887</v>
      </c>
      <c r="AV181">
        <f t="shared" si="98"/>
        <v>1200.01</v>
      </c>
      <c r="AW181">
        <f t="shared" si="99"/>
        <v>1011.60852000075</v>
      </c>
      <c r="AX181">
        <f t="shared" si="100"/>
        <v>0.84300007499999996</v>
      </c>
      <c r="AY181">
        <f t="shared" si="101"/>
        <v>0.15870018750000001</v>
      </c>
      <c r="AZ181">
        <v>6</v>
      </c>
      <c r="BA181">
        <v>0.5</v>
      </c>
      <c r="BB181" t="s">
        <v>345</v>
      </c>
      <c r="BC181">
        <v>2</v>
      </c>
      <c r="BD181" t="b">
        <v>1</v>
      </c>
      <c r="BE181">
        <v>1736450031</v>
      </c>
      <c r="BF181">
        <v>1184.165</v>
      </c>
      <c r="BG181">
        <v>1270.4549999999999</v>
      </c>
      <c r="BH181">
        <v>15.569900000000001</v>
      </c>
      <c r="BI181">
        <v>12.228199999999999</v>
      </c>
      <c r="BJ181">
        <v>1183.98</v>
      </c>
      <c r="BK181">
        <v>15.5106</v>
      </c>
      <c r="BL181">
        <v>500.02300000000002</v>
      </c>
      <c r="BM181">
        <v>102.202</v>
      </c>
      <c r="BN181">
        <v>0.10041700000000001</v>
      </c>
      <c r="BO181">
        <v>24.937200000000001</v>
      </c>
      <c r="BP181">
        <v>24.600899999999999</v>
      </c>
      <c r="BQ181">
        <v>999.9</v>
      </c>
      <c r="BR181">
        <v>0</v>
      </c>
      <c r="BS181">
        <v>0</v>
      </c>
      <c r="BT181">
        <v>10014.35</v>
      </c>
      <c r="BU181">
        <v>384.7475</v>
      </c>
      <c r="BV181">
        <v>123.1165</v>
      </c>
      <c r="BW181">
        <v>-86.294250000000005</v>
      </c>
      <c r="BX181">
        <v>1202.895</v>
      </c>
      <c r="BY181">
        <v>1286.18</v>
      </c>
      <c r="BZ181">
        <v>3.3416950000000001</v>
      </c>
      <c r="CA181">
        <v>1270.4549999999999</v>
      </c>
      <c r="CB181">
        <v>12.228199999999999</v>
      </c>
      <c r="CC181">
        <v>1.591275</v>
      </c>
      <c r="CD181">
        <v>1.2497450000000001</v>
      </c>
      <c r="CE181">
        <v>13.874549999999999</v>
      </c>
      <c r="CF181">
        <v>10.207700000000001</v>
      </c>
      <c r="CG181">
        <v>1200.01</v>
      </c>
      <c r="CH181">
        <v>0.89999750000000001</v>
      </c>
      <c r="CI181">
        <v>0.10000249999999999</v>
      </c>
      <c r="CJ181">
        <v>20</v>
      </c>
      <c r="CK181">
        <v>23455.95</v>
      </c>
      <c r="CL181">
        <v>1736449596</v>
      </c>
      <c r="CM181" t="s">
        <v>346</v>
      </c>
      <c r="CN181">
        <v>1736449594</v>
      </c>
      <c r="CO181">
        <v>1736449596</v>
      </c>
      <c r="CP181">
        <v>2</v>
      </c>
      <c r="CQ181">
        <v>0.52600000000000002</v>
      </c>
      <c r="CR181">
        <v>-1.4999999999999999E-2</v>
      </c>
      <c r="CS181">
        <v>0.63</v>
      </c>
      <c r="CT181">
        <v>3.9E-2</v>
      </c>
      <c r="CU181">
        <v>200</v>
      </c>
      <c r="CV181">
        <v>13</v>
      </c>
      <c r="CW181">
        <v>0.21</v>
      </c>
      <c r="CX181">
        <v>0.03</v>
      </c>
      <c r="CY181">
        <v>-86.298959999999994</v>
      </c>
      <c r="CZ181">
        <v>-2.7678406015037198</v>
      </c>
      <c r="DA181">
        <v>0.30551150289309797</v>
      </c>
      <c r="DB181">
        <v>0</v>
      </c>
      <c r="DC181">
        <v>3.299887</v>
      </c>
      <c r="DD181">
        <v>0.14104962406015101</v>
      </c>
      <c r="DE181">
        <v>1.65171822960213E-2</v>
      </c>
      <c r="DF181">
        <v>1</v>
      </c>
      <c r="DG181">
        <v>1</v>
      </c>
      <c r="DH181">
        <v>2</v>
      </c>
      <c r="DI181" t="s">
        <v>347</v>
      </c>
      <c r="DJ181">
        <v>3.1193499999999998</v>
      </c>
      <c r="DK181">
        <v>2.8011499999999998</v>
      </c>
      <c r="DL181">
        <v>0.20541499999999999</v>
      </c>
      <c r="DM181">
        <v>0.21626699999999999</v>
      </c>
      <c r="DN181">
        <v>8.6996100000000007E-2</v>
      </c>
      <c r="DO181">
        <v>7.3480900000000002E-2</v>
      </c>
      <c r="DP181">
        <v>22160.5</v>
      </c>
      <c r="DQ181">
        <v>20199.400000000001</v>
      </c>
      <c r="DR181">
        <v>26676.799999999999</v>
      </c>
      <c r="DS181">
        <v>24110.400000000001</v>
      </c>
      <c r="DT181">
        <v>33670.300000000003</v>
      </c>
      <c r="DU181">
        <v>32542.9</v>
      </c>
      <c r="DV181">
        <v>40335.9</v>
      </c>
      <c r="DW181">
        <v>38118.199999999997</v>
      </c>
      <c r="DX181">
        <v>2.0113699999999999</v>
      </c>
      <c r="DY181">
        <v>2.2626499999999998</v>
      </c>
      <c r="DZ181">
        <v>0.13133900000000001</v>
      </c>
      <c r="EA181">
        <v>0</v>
      </c>
      <c r="EB181">
        <v>22.448599999999999</v>
      </c>
      <c r="EC181">
        <v>999.9</v>
      </c>
      <c r="ED181">
        <v>65.108000000000004</v>
      </c>
      <c r="EE181">
        <v>22.084</v>
      </c>
      <c r="EF181">
        <v>16.9908</v>
      </c>
      <c r="EG181">
        <v>63.564900000000002</v>
      </c>
      <c r="EH181">
        <v>26.622599999999998</v>
      </c>
      <c r="EI181">
        <v>1</v>
      </c>
      <c r="EJ181">
        <v>-0.40471800000000002</v>
      </c>
      <c r="EK181">
        <v>-4.2692500000000004</v>
      </c>
      <c r="EL181">
        <v>20.229099999999999</v>
      </c>
      <c r="EM181">
        <v>5.2631100000000002</v>
      </c>
      <c r="EN181">
        <v>12.007400000000001</v>
      </c>
      <c r="EO181">
        <v>4.9995000000000003</v>
      </c>
      <c r="EP181">
        <v>3.2867299999999999</v>
      </c>
      <c r="EQ181">
        <v>9999</v>
      </c>
      <c r="ER181">
        <v>9999</v>
      </c>
      <c r="ES181">
        <v>999.9</v>
      </c>
      <c r="ET181">
        <v>9999</v>
      </c>
      <c r="EU181">
        <v>1.8722300000000001</v>
      </c>
      <c r="EV181">
        <v>1.87313</v>
      </c>
      <c r="EW181">
        <v>1.86934</v>
      </c>
      <c r="EX181">
        <v>1.875</v>
      </c>
      <c r="EY181">
        <v>1.87534</v>
      </c>
      <c r="EZ181">
        <v>1.87378</v>
      </c>
      <c r="FA181">
        <v>1.8722700000000001</v>
      </c>
      <c r="FB181">
        <v>1.8714299999999999</v>
      </c>
      <c r="FC181">
        <v>5</v>
      </c>
      <c r="FD181">
        <v>0</v>
      </c>
      <c r="FE181">
        <v>0</v>
      </c>
      <c r="FF181">
        <v>0</v>
      </c>
      <c r="FG181" t="s">
        <v>348</v>
      </c>
      <c r="FH181" t="s">
        <v>349</v>
      </c>
      <c r="FI181" t="s">
        <v>350</v>
      </c>
      <c r="FJ181" t="s">
        <v>350</v>
      </c>
      <c r="FK181" t="s">
        <v>350</v>
      </c>
      <c r="FL181" t="s">
        <v>350</v>
      </c>
      <c r="FM181">
        <v>0</v>
      </c>
      <c r="FN181">
        <v>100</v>
      </c>
      <c r="FO181">
        <v>100</v>
      </c>
      <c r="FP181">
        <v>0.18</v>
      </c>
      <c r="FQ181">
        <v>5.9299999999999999E-2</v>
      </c>
      <c r="FR181">
        <v>0.34321388301456301</v>
      </c>
      <c r="FS181">
        <v>1.93526017593624E-3</v>
      </c>
      <c r="FT181">
        <v>-2.6352868309754201E-6</v>
      </c>
      <c r="FU181">
        <v>7.4988703689445403E-10</v>
      </c>
      <c r="FV181">
        <v>5.9295258707654903E-2</v>
      </c>
      <c r="FW181">
        <v>0</v>
      </c>
      <c r="FX181">
        <v>0</v>
      </c>
      <c r="FY181">
        <v>0</v>
      </c>
      <c r="FZ181">
        <v>1</v>
      </c>
      <c r="GA181">
        <v>1999</v>
      </c>
      <c r="GB181">
        <v>0</v>
      </c>
      <c r="GC181">
        <v>14</v>
      </c>
      <c r="GD181">
        <v>7.3</v>
      </c>
      <c r="GE181">
        <v>7.3</v>
      </c>
      <c r="GF181">
        <v>2.7783199999999999</v>
      </c>
      <c r="GG181">
        <v>2.47681</v>
      </c>
      <c r="GH181">
        <v>1.5979000000000001</v>
      </c>
      <c r="GI181">
        <v>2.35229</v>
      </c>
      <c r="GJ181">
        <v>1.64917</v>
      </c>
      <c r="GK181">
        <v>2.47803</v>
      </c>
      <c r="GL181">
        <v>25.7578</v>
      </c>
      <c r="GM181">
        <v>14.245900000000001</v>
      </c>
      <c r="GN181">
        <v>19</v>
      </c>
      <c r="GO181">
        <v>452.03500000000003</v>
      </c>
      <c r="GP181">
        <v>638.54700000000003</v>
      </c>
      <c r="GQ181">
        <v>29.300999999999998</v>
      </c>
      <c r="GR181">
        <v>22.032599999999999</v>
      </c>
      <c r="GS181">
        <v>30.000399999999999</v>
      </c>
      <c r="GT181">
        <v>21.968599999999999</v>
      </c>
      <c r="GU181">
        <v>21.9514</v>
      </c>
      <c r="GV181">
        <v>55.674799999999998</v>
      </c>
      <c r="GW181">
        <v>31.0608</v>
      </c>
      <c r="GX181">
        <v>100</v>
      </c>
      <c r="GY181">
        <v>29.314399999999999</v>
      </c>
      <c r="GZ181">
        <v>1300.23</v>
      </c>
      <c r="HA181">
        <v>12.1389</v>
      </c>
      <c r="HB181">
        <v>101.303</v>
      </c>
      <c r="HC181">
        <v>101.28400000000001</v>
      </c>
    </row>
    <row r="182" spans="1:211" x14ac:dyDescent="0.2">
      <c r="A182">
        <v>166</v>
      </c>
      <c r="B182">
        <v>1736450035</v>
      </c>
      <c r="C182">
        <v>330</v>
      </c>
      <c r="D182" t="s">
        <v>680</v>
      </c>
      <c r="E182" t="s">
        <v>681</v>
      </c>
      <c r="F182">
        <v>2</v>
      </c>
      <c r="G182">
        <v>1736450034</v>
      </c>
      <c r="H182">
        <f t="shared" si="68"/>
        <v>2.8105581399268643E-3</v>
      </c>
      <c r="I182">
        <f t="shared" si="69"/>
        <v>2.8105581399268642</v>
      </c>
      <c r="J182">
        <f t="shared" si="70"/>
        <v>40.896535875766808</v>
      </c>
      <c r="K182">
        <f t="shared" si="71"/>
        <v>1194.04</v>
      </c>
      <c r="L182">
        <f t="shared" si="72"/>
        <v>787.35518461203549</v>
      </c>
      <c r="M182">
        <f t="shared" si="73"/>
        <v>80.547949706037784</v>
      </c>
      <c r="N182">
        <f t="shared" si="74"/>
        <v>122.15258849713199</v>
      </c>
      <c r="O182">
        <f t="shared" si="75"/>
        <v>0.1759085866727968</v>
      </c>
      <c r="P182">
        <f t="shared" si="76"/>
        <v>3.538181449011049</v>
      </c>
      <c r="Q182">
        <f t="shared" si="77"/>
        <v>0.17119041258833997</v>
      </c>
      <c r="R182">
        <f t="shared" si="78"/>
        <v>0.10740737643808554</v>
      </c>
      <c r="S182">
        <f t="shared" si="79"/>
        <v>190.439991432</v>
      </c>
      <c r="T182">
        <f t="shared" si="80"/>
        <v>25.273039548417962</v>
      </c>
      <c r="U182">
        <f t="shared" si="81"/>
        <v>25.273039548417962</v>
      </c>
      <c r="V182">
        <f t="shared" si="82"/>
        <v>3.2318071845635932</v>
      </c>
      <c r="W182">
        <f t="shared" si="83"/>
        <v>50.230045090626362</v>
      </c>
      <c r="X182">
        <f t="shared" si="84"/>
        <v>1.5918383869326598</v>
      </c>
      <c r="Y182">
        <f t="shared" si="85"/>
        <v>3.1690960739944054</v>
      </c>
      <c r="Z182">
        <f t="shared" si="86"/>
        <v>1.6399687976309334</v>
      </c>
      <c r="AA182">
        <f t="shared" si="87"/>
        <v>-123.94561397077472</v>
      </c>
      <c r="AB182">
        <f t="shared" si="88"/>
        <v>-62.745363028050427</v>
      </c>
      <c r="AC182">
        <f t="shared" si="89"/>
        <v>-3.7552275467690306</v>
      </c>
      <c r="AD182">
        <f t="shared" si="90"/>
        <v>-6.2131135941640991E-3</v>
      </c>
      <c r="AE182">
        <f t="shared" si="91"/>
        <v>68.071698199060549</v>
      </c>
      <c r="AF182">
        <f t="shared" si="92"/>
        <v>2.8417881039213038</v>
      </c>
      <c r="AG182">
        <f t="shared" si="93"/>
        <v>40.896535875766808</v>
      </c>
      <c r="AH182">
        <v>1286.00136924609</v>
      </c>
      <c r="AI182">
        <v>1212.9476969697</v>
      </c>
      <c r="AJ182">
        <v>3.3579240331690401</v>
      </c>
      <c r="AK182">
        <v>84.5062676990527</v>
      </c>
      <c r="AL182">
        <f t="shared" si="94"/>
        <v>2.8105581399268642</v>
      </c>
      <c r="AM182">
        <v>12.241231149087801</v>
      </c>
      <c r="AN182">
        <v>15.5600888111888</v>
      </c>
      <c r="AO182">
        <v>-1.3103259053018399E-5</v>
      </c>
      <c r="AP182">
        <v>123.873733639405</v>
      </c>
      <c r="AQ182">
        <v>36</v>
      </c>
      <c r="AR182">
        <v>7</v>
      </c>
      <c r="AS182">
        <f t="shared" si="95"/>
        <v>1</v>
      </c>
      <c r="AT182">
        <f t="shared" si="96"/>
        <v>0</v>
      </c>
      <c r="AU182">
        <f t="shared" si="97"/>
        <v>54479.654855343375</v>
      </c>
      <c r="AV182">
        <f t="shared" si="98"/>
        <v>1200</v>
      </c>
      <c r="AW182">
        <f t="shared" si="99"/>
        <v>1011.6002771999999</v>
      </c>
      <c r="AX182">
        <f t="shared" si="100"/>
        <v>0.84300023099999999</v>
      </c>
      <c r="AY182">
        <f t="shared" si="101"/>
        <v>0.15869999286</v>
      </c>
      <c r="AZ182">
        <v>6</v>
      </c>
      <c r="BA182">
        <v>0.5</v>
      </c>
      <c r="BB182" t="s">
        <v>345</v>
      </c>
      <c r="BC182">
        <v>2</v>
      </c>
      <c r="BD182" t="b">
        <v>1</v>
      </c>
      <c r="BE182">
        <v>1736450034</v>
      </c>
      <c r="BF182">
        <v>1194.04</v>
      </c>
      <c r="BG182">
        <v>1279.76</v>
      </c>
      <c r="BH182">
        <v>15.5602</v>
      </c>
      <c r="BI182">
        <v>12.204599999999999</v>
      </c>
      <c r="BJ182">
        <v>1193.8699999999999</v>
      </c>
      <c r="BK182">
        <v>15.5009</v>
      </c>
      <c r="BL182">
        <v>500.221</v>
      </c>
      <c r="BM182">
        <v>102.202</v>
      </c>
      <c r="BN182">
        <v>9.9923300000000007E-2</v>
      </c>
      <c r="BO182">
        <v>24.944099999999999</v>
      </c>
      <c r="BP182">
        <v>24.6114</v>
      </c>
      <c r="BQ182">
        <v>999.9</v>
      </c>
      <c r="BR182">
        <v>0</v>
      </c>
      <c r="BS182">
        <v>0</v>
      </c>
      <c r="BT182">
        <v>10012.5</v>
      </c>
      <c r="BU182">
        <v>384.67099999999999</v>
      </c>
      <c r="BV182">
        <v>125.09399999999999</v>
      </c>
      <c r="BW182">
        <v>-85.7179</v>
      </c>
      <c r="BX182">
        <v>1212.9100000000001</v>
      </c>
      <c r="BY182">
        <v>1295.57</v>
      </c>
      <c r="BZ182">
        <v>3.35555</v>
      </c>
      <c r="CA182">
        <v>1279.76</v>
      </c>
      <c r="CB182">
        <v>12.204599999999999</v>
      </c>
      <c r="CC182">
        <v>1.59029</v>
      </c>
      <c r="CD182">
        <v>1.2473399999999999</v>
      </c>
      <c r="CE182">
        <v>13.865</v>
      </c>
      <c r="CF182">
        <v>10.178900000000001</v>
      </c>
      <c r="CG182">
        <v>1200</v>
      </c>
      <c r="CH182">
        <v>0.90000100000000005</v>
      </c>
      <c r="CI182">
        <v>9.9999299999999999E-2</v>
      </c>
      <c r="CJ182">
        <v>20</v>
      </c>
      <c r="CK182">
        <v>23455.8</v>
      </c>
      <c r="CL182">
        <v>1736449596</v>
      </c>
      <c r="CM182" t="s">
        <v>346</v>
      </c>
      <c r="CN182">
        <v>1736449594</v>
      </c>
      <c r="CO182">
        <v>1736449596</v>
      </c>
      <c r="CP182">
        <v>2</v>
      </c>
      <c r="CQ182">
        <v>0.52600000000000002</v>
      </c>
      <c r="CR182">
        <v>-1.4999999999999999E-2</v>
      </c>
      <c r="CS182">
        <v>0.63</v>
      </c>
      <c r="CT182">
        <v>3.9E-2</v>
      </c>
      <c r="CU182">
        <v>200</v>
      </c>
      <c r="CV182">
        <v>13</v>
      </c>
      <c r="CW182">
        <v>0.21</v>
      </c>
      <c r="CX182">
        <v>0.03</v>
      </c>
      <c r="CY182">
        <v>-86.306730000000002</v>
      </c>
      <c r="CZ182">
        <v>-1.25787969924812</v>
      </c>
      <c r="DA182">
        <v>0.29608442394019902</v>
      </c>
      <c r="DB182">
        <v>0</v>
      </c>
      <c r="DC182">
        <v>3.3057189999999999</v>
      </c>
      <c r="DD182">
        <v>0.20908330827067401</v>
      </c>
      <c r="DE182">
        <v>2.2178225334773701E-2</v>
      </c>
      <c r="DF182">
        <v>1</v>
      </c>
      <c r="DG182">
        <v>1</v>
      </c>
      <c r="DH182">
        <v>2</v>
      </c>
      <c r="DI182" t="s">
        <v>347</v>
      </c>
      <c r="DJ182">
        <v>3.11917</v>
      </c>
      <c r="DK182">
        <v>2.8007300000000002</v>
      </c>
      <c r="DL182">
        <v>0.20611099999999999</v>
      </c>
      <c r="DM182">
        <v>0.21692500000000001</v>
      </c>
      <c r="DN182">
        <v>8.6988200000000002E-2</v>
      </c>
      <c r="DO182">
        <v>7.3442900000000005E-2</v>
      </c>
      <c r="DP182">
        <v>22141.200000000001</v>
      </c>
      <c r="DQ182">
        <v>20182.2</v>
      </c>
      <c r="DR182">
        <v>26676.9</v>
      </c>
      <c r="DS182">
        <v>24110</v>
      </c>
      <c r="DT182">
        <v>33670.6</v>
      </c>
      <c r="DU182">
        <v>32543.599999999999</v>
      </c>
      <c r="DV182">
        <v>40335.9</v>
      </c>
      <c r="DW182">
        <v>38117.4</v>
      </c>
      <c r="DX182">
        <v>2.0114800000000002</v>
      </c>
      <c r="DY182">
        <v>2.2629999999999999</v>
      </c>
      <c r="DZ182">
        <v>0.13167000000000001</v>
      </c>
      <c r="EA182">
        <v>0</v>
      </c>
      <c r="EB182">
        <v>22.448</v>
      </c>
      <c r="EC182">
        <v>999.9</v>
      </c>
      <c r="ED182">
        <v>65.108000000000004</v>
      </c>
      <c r="EE182">
        <v>22.084</v>
      </c>
      <c r="EF182">
        <v>16.992599999999999</v>
      </c>
      <c r="EG182">
        <v>63.994900000000001</v>
      </c>
      <c r="EH182">
        <v>26.678699999999999</v>
      </c>
      <c r="EI182">
        <v>1</v>
      </c>
      <c r="EJ182">
        <v>-0.40457799999999999</v>
      </c>
      <c r="EK182">
        <v>-4.2245799999999996</v>
      </c>
      <c r="EL182">
        <v>20.230599999999999</v>
      </c>
      <c r="EM182">
        <v>5.2638600000000002</v>
      </c>
      <c r="EN182">
        <v>12.0068</v>
      </c>
      <c r="EO182">
        <v>4.9999000000000002</v>
      </c>
      <c r="EP182">
        <v>3.2870499999999998</v>
      </c>
      <c r="EQ182">
        <v>9999</v>
      </c>
      <c r="ER182">
        <v>9999</v>
      </c>
      <c r="ES182">
        <v>999.9</v>
      </c>
      <c r="ET182">
        <v>9999</v>
      </c>
      <c r="EU182">
        <v>1.8722300000000001</v>
      </c>
      <c r="EV182">
        <v>1.87313</v>
      </c>
      <c r="EW182">
        <v>1.8693500000000001</v>
      </c>
      <c r="EX182">
        <v>1.875</v>
      </c>
      <c r="EY182">
        <v>1.8753500000000001</v>
      </c>
      <c r="EZ182">
        <v>1.87378</v>
      </c>
      <c r="FA182">
        <v>1.8722799999999999</v>
      </c>
      <c r="FB182">
        <v>1.8714299999999999</v>
      </c>
      <c r="FC182">
        <v>5</v>
      </c>
      <c r="FD182">
        <v>0</v>
      </c>
      <c r="FE182">
        <v>0</v>
      </c>
      <c r="FF182">
        <v>0</v>
      </c>
      <c r="FG182" t="s">
        <v>348</v>
      </c>
      <c r="FH182" t="s">
        <v>349</v>
      </c>
      <c r="FI182" t="s">
        <v>350</v>
      </c>
      <c r="FJ182" t="s">
        <v>350</v>
      </c>
      <c r="FK182" t="s">
        <v>350</v>
      </c>
      <c r="FL182" t="s">
        <v>350</v>
      </c>
      <c r="FM182">
        <v>0</v>
      </c>
      <c r="FN182">
        <v>100</v>
      </c>
      <c r="FO182">
        <v>100</v>
      </c>
      <c r="FP182">
        <v>0.17</v>
      </c>
      <c r="FQ182">
        <v>5.9299999999999999E-2</v>
      </c>
      <c r="FR182">
        <v>0.34321388301456301</v>
      </c>
      <c r="FS182">
        <v>1.93526017593624E-3</v>
      </c>
      <c r="FT182">
        <v>-2.6352868309754201E-6</v>
      </c>
      <c r="FU182">
        <v>7.4988703689445403E-10</v>
      </c>
      <c r="FV182">
        <v>5.9295258707654903E-2</v>
      </c>
      <c r="FW182">
        <v>0</v>
      </c>
      <c r="FX182">
        <v>0</v>
      </c>
      <c r="FY182">
        <v>0</v>
      </c>
      <c r="FZ182">
        <v>1</v>
      </c>
      <c r="GA182">
        <v>1999</v>
      </c>
      <c r="GB182">
        <v>0</v>
      </c>
      <c r="GC182">
        <v>14</v>
      </c>
      <c r="GD182">
        <v>7.3</v>
      </c>
      <c r="GE182">
        <v>7.3</v>
      </c>
      <c r="GF182">
        <v>2.79053</v>
      </c>
      <c r="GG182">
        <v>2.48047</v>
      </c>
      <c r="GH182">
        <v>1.5979000000000001</v>
      </c>
      <c r="GI182">
        <v>2.3535200000000001</v>
      </c>
      <c r="GJ182">
        <v>1.64917</v>
      </c>
      <c r="GK182">
        <v>2.4157700000000002</v>
      </c>
      <c r="GL182">
        <v>25.7578</v>
      </c>
      <c r="GM182">
        <v>14.2371</v>
      </c>
      <c r="GN182">
        <v>19</v>
      </c>
      <c r="GO182">
        <v>452.09199999999998</v>
      </c>
      <c r="GP182">
        <v>638.84100000000001</v>
      </c>
      <c r="GQ182">
        <v>29.323899999999998</v>
      </c>
      <c r="GR182">
        <v>22.0336</v>
      </c>
      <c r="GS182">
        <v>30.000299999999999</v>
      </c>
      <c r="GT182">
        <v>21.968800000000002</v>
      </c>
      <c r="GU182">
        <v>21.951899999999998</v>
      </c>
      <c r="GV182">
        <v>55.918399999999998</v>
      </c>
      <c r="GW182">
        <v>31.0608</v>
      </c>
      <c r="GX182">
        <v>100</v>
      </c>
      <c r="GY182">
        <v>29.3569</v>
      </c>
      <c r="GZ182">
        <v>1307.02</v>
      </c>
      <c r="HA182">
        <v>12.1479</v>
      </c>
      <c r="HB182">
        <v>101.303</v>
      </c>
      <c r="HC182">
        <v>101.283</v>
      </c>
    </row>
    <row r="183" spans="1:211" x14ac:dyDescent="0.2">
      <c r="A183">
        <v>167</v>
      </c>
      <c r="B183">
        <v>1736450037</v>
      </c>
      <c r="C183">
        <v>332</v>
      </c>
      <c r="D183" t="s">
        <v>682</v>
      </c>
      <c r="E183" t="s">
        <v>683</v>
      </c>
      <c r="F183">
        <v>2</v>
      </c>
      <c r="G183">
        <v>1736450035</v>
      </c>
      <c r="H183">
        <f t="shared" si="68"/>
        <v>2.8214949562050244E-3</v>
      </c>
      <c r="I183">
        <f t="shared" si="69"/>
        <v>2.8214949562050244</v>
      </c>
      <c r="J183">
        <f t="shared" si="70"/>
        <v>40.700637093554754</v>
      </c>
      <c r="K183">
        <f t="shared" si="71"/>
        <v>1197.325</v>
      </c>
      <c r="L183">
        <f t="shared" si="72"/>
        <v>793.72299330202532</v>
      </c>
      <c r="M183">
        <f t="shared" si="73"/>
        <v>81.199819654757121</v>
      </c>
      <c r="N183">
        <f t="shared" si="74"/>
        <v>122.48930028304875</v>
      </c>
      <c r="O183">
        <f t="shared" si="75"/>
        <v>0.17657864614160382</v>
      </c>
      <c r="P183">
        <f t="shared" si="76"/>
        <v>3.5324197770893959</v>
      </c>
      <c r="Q183">
        <f t="shared" si="77"/>
        <v>0.17181745381895616</v>
      </c>
      <c r="R183">
        <f t="shared" si="78"/>
        <v>0.10780298984352145</v>
      </c>
      <c r="S183">
        <f t="shared" si="79"/>
        <v>190.439905716</v>
      </c>
      <c r="T183">
        <f t="shared" si="80"/>
        <v>25.274505113917087</v>
      </c>
      <c r="U183">
        <f t="shared" si="81"/>
        <v>25.274505113917087</v>
      </c>
      <c r="V183">
        <f t="shared" si="82"/>
        <v>3.2320889977759211</v>
      </c>
      <c r="W183">
        <f t="shared" si="83"/>
        <v>50.216887486257932</v>
      </c>
      <c r="X183">
        <f t="shared" si="84"/>
        <v>1.5917394161977725</v>
      </c>
      <c r="Y183">
        <f t="shared" si="85"/>
        <v>3.1697293398229012</v>
      </c>
      <c r="Z183">
        <f t="shared" si="86"/>
        <v>1.6403495815781486</v>
      </c>
      <c r="AA183">
        <f t="shared" si="87"/>
        <v>-124.42792756864158</v>
      </c>
      <c r="AB183">
        <f t="shared" si="88"/>
        <v>-62.284315396514238</v>
      </c>
      <c r="AC183">
        <f t="shared" si="89"/>
        <v>-3.7338049929424342</v>
      </c>
      <c r="AD183">
        <f t="shared" si="90"/>
        <v>-6.1422420982424342E-3</v>
      </c>
      <c r="AE183">
        <f t="shared" si="91"/>
        <v>68.081153874537904</v>
      </c>
      <c r="AF183">
        <f t="shared" si="92"/>
        <v>2.8418480192334563</v>
      </c>
      <c r="AG183">
        <f t="shared" si="93"/>
        <v>40.700637093554754</v>
      </c>
      <c r="AH183">
        <v>1292.23045064333</v>
      </c>
      <c r="AI183">
        <v>1219.5735757575801</v>
      </c>
      <c r="AJ183">
        <v>3.3324271883800902</v>
      </c>
      <c r="AK183">
        <v>84.5062676990527</v>
      </c>
      <c r="AL183">
        <f t="shared" si="94"/>
        <v>2.8214949562050244</v>
      </c>
      <c r="AM183">
        <v>12.223782598555401</v>
      </c>
      <c r="AN183">
        <v>15.556484615384599</v>
      </c>
      <c r="AO183">
        <v>-1.7847576688971801E-5</v>
      </c>
      <c r="AP183">
        <v>123.873733639405</v>
      </c>
      <c r="AQ183">
        <v>36</v>
      </c>
      <c r="AR183">
        <v>7</v>
      </c>
      <c r="AS183">
        <f t="shared" si="95"/>
        <v>1</v>
      </c>
      <c r="AT183">
        <f t="shared" si="96"/>
        <v>0</v>
      </c>
      <c r="AU183">
        <f t="shared" si="97"/>
        <v>54352.096788758645</v>
      </c>
      <c r="AV183">
        <f t="shared" si="98"/>
        <v>1200</v>
      </c>
      <c r="AW183">
        <f t="shared" si="99"/>
        <v>1011.6001026</v>
      </c>
      <c r="AX183">
        <f t="shared" si="100"/>
        <v>0.84300008550000005</v>
      </c>
      <c r="AY183">
        <f t="shared" si="101"/>
        <v>0.15869992143</v>
      </c>
      <c r="AZ183">
        <v>6</v>
      </c>
      <c r="BA183">
        <v>0.5</v>
      </c>
      <c r="BB183" t="s">
        <v>345</v>
      </c>
      <c r="BC183">
        <v>2</v>
      </c>
      <c r="BD183" t="b">
        <v>1</v>
      </c>
      <c r="BE183">
        <v>1736450035</v>
      </c>
      <c r="BF183">
        <v>1197.325</v>
      </c>
      <c r="BG183">
        <v>1283.0899999999999</v>
      </c>
      <c r="BH183">
        <v>15.559150000000001</v>
      </c>
      <c r="BI183">
        <v>12.2026</v>
      </c>
      <c r="BJ183">
        <v>1197.1600000000001</v>
      </c>
      <c r="BK183">
        <v>15.49985</v>
      </c>
      <c r="BL183">
        <v>500.09050000000002</v>
      </c>
      <c r="BM183">
        <v>102.2025</v>
      </c>
      <c r="BN183">
        <v>9.9966150000000004E-2</v>
      </c>
      <c r="BO183">
        <v>24.94745</v>
      </c>
      <c r="BP183">
        <v>24.612749999999998</v>
      </c>
      <c r="BQ183">
        <v>999.9</v>
      </c>
      <c r="BR183">
        <v>0</v>
      </c>
      <c r="BS183">
        <v>0</v>
      </c>
      <c r="BT183">
        <v>9988.125</v>
      </c>
      <c r="BU183">
        <v>384.66849999999999</v>
      </c>
      <c r="BV183">
        <v>124.99550000000001</v>
      </c>
      <c r="BW183">
        <v>-85.761600000000001</v>
      </c>
      <c r="BX183">
        <v>1216.25</v>
      </c>
      <c r="BY183">
        <v>1298.94</v>
      </c>
      <c r="BZ183">
        <v>3.356525</v>
      </c>
      <c r="CA183">
        <v>1283.0899999999999</v>
      </c>
      <c r="CB183">
        <v>12.2026</v>
      </c>
      <c r="CC183">
        <v>1.590185</v>
      </c>
      <c r="CD183">
        <v>1.2471350000000001</v>
      </c>
      <c r="CE183">
        <v>13.864000000000001</v>
      </c>
      <c r="CF183">
        <v>10.176450000000001</v>
      </c>
      <c r="CG183">
        <v>1200</v>
      </c>
      <c r="CH183">
        <v>0.90000150000000001</v>
      </c>
      <c r="CI183">
        <v>9.9998649999999994E-2</v>
      </c>
      <c r="CJ183">
        <v>20</v>
      </c>
      <c r="CK183">
        <v>23455.8</v>
      </c>
      <c r="CL183">
        <v>1736449596</v>
      </c>
      <c r="CM183" t="s">
        <v>346</v>
      </c>
      <c r="CN183">
        <v>1736449594</v>
      </c>
      <c r="CO183">
        <v>1736449596</v>
      </c>
      <c r="CP183">
        <v>2</v>
      </c>
      <c r="CQ183">
        <v>0.52600000000000002</v>
      </c>
      <c r="CR183">
        <v>-1.4999999999999999E-2</v>
      </c>
      <c r="CS183">
        <v>0.63</v>
      </c>
      <c r="CT183">
        <v>3.9E-2</v>
      </c>
      <c r="CU183">
        <v>200</v>
      </c>
      <c r="CV183">
        <v>13</v>
      </c>
      <c r="CW183">
        <v>0.21</v>
      </c>
      <c r="CX183">
        <v>0.03</v>
      </c>
      <c r="CY183">
        <v>-86.274460000000005</v>
      </c>
      <c r="CZ183">
        <v>0.28016842105252898</v>
      </c>
      <c r="DA183">
        <v>0.33926631338816998</v>
      </c>
      <c r="DB183">
        <v>0</v>
      </c>
      <c r="DC183">
        <v>3.3125914999999999</v>
      </c>
      <c r="DD183">
        <v>0.25841909774435701</v>
      </c>
      <c r="DE183">
        <v>2.6062730339509701E-2</v>
      </c>
      <c r="DF183">
        <v>1</v>
      </c>
      <c r="DG183">
        <v>1</v>
      </c>
      <c r="DH183">
        <v>2</v>
      </c>
      <c r="DI183" t="s">
        <v>347</v>
      </c>
      <c r="DJ183">
        <v>3.1190600000000002</v>
      </c>
      <c r="DK183">
        <v>2.8011699999999999</v>
      </c>
      <c r="DL183">
        <v>0.20680699999999999</v>
      </c>
      <c r="DM183">
        <v>0.21762000000000001</v>
      </c>
      <c r="DN183">
        <v>8.6961800000000006E-2</v>
      </c>
      <c r="DO183">
        <v>7.3426699999999998E-2</v>
      </c>
      <c r="DP183">
        <v>22121.8</v>
      </c>
      <c r="DQ183">
        <v>20164.099999999999</v>
      </c>
      <c r="DR183">
        <v>26676.9</v>
      </c>
      <c r="DS183">
        <v>24109.7</v>
      </c>
      <c r="DT183">
        <v>33671.4</v>
      </c>
      <c r="DU183">
        <v>32543.8</v>
      </c>
      <c r="DV183">
        <v>40335.5</v>
      </c>
      <c r="DW183">
        <v>38116.9</v>
      </c>
      <c r="DX183">
        <v>2.0111699999999999</v>
      </c>
      <c r="DY183">
        <v>2.2630300000000001</v>
      </c>
      <c r="DZ183">
        <v>0.131831</v>
      </c>
      <c r="EA183">
        <v>0</v>
      </c>
      <c r="EB183">
        <v>22.447099999999999</v>
      </c>
      <c r="EC183">
        <v>999.9</v>
      </c>
      <c r="ED183">
        <v>65.108000000000004</v>
      </c>
      <c r="EE183">
        <v>22.084</v>
      </c>
      <c r="EF183">
        <v>16.991</v>
      </c>
      <c r="EG183">
        <v>64.2149</v>
      </c>
      <c r="EH183">
        <v>26.3261</v>
      </c>
      <c r="EI183">
        <v>1</v>
      </c>
      <c r="EJ183">
        <v>-0.40477600000000002</v>
      </c>
      <c r="EK183">
        <v>-4.25061</v>
      </c>
      <c r="EL183">
        <v>20.229399999999998</v>
      </c>
      <c r="EM183">
        <v>5.26356</v>
      </c>
      <c r="EN183">
        <v>12.0068</v>
      </c>
      <c r="EO183">
        <v>4.9997999999999996</v>
      </c>
      <c r="EP183">
        <v>3.2868499999999998</v>
      </c>
      <c r="EQ183">
        <v>9999</v>
      </c>
      <c r="ER183">
        <v>9999</v>
      </c>
      <c r="ES183">
        <v>999.9</v>
      </c>
      <c r="ET183">
        <v>9999</v>
      </c>
      <c r="EU183">
        <v>1.87225</v>
      </c>
      <c r="EV183">
        <v>1.8731199999999999</v>
      </c>
      <c r="EW183">
        <v>1.8693500000000001</v>
      </c>
      <c r="EX183">
        <v>1.875</v>
      </c>
      <c r="EY183">
        <v>1.8753299999999999</v>
      </c>
      <c r="EZ183">
        <v>1.87378</v>
      </c>
      <c r="FA183">
        <v>1.8722700000000001</v>
      </c>
      <c r="FB183">
        <v>1.87141</v>
      </c>
      <c r="FC183">
        <v>5</v>
      </c>
      <c r="FD183">
        <v>0</v>
      </c>
      <c r="FE183">
        <v>0</v>
      </c>
      <c r="FF183">
        <v>0</v>
      </c>
      <c r="FG183" t="s">
        <v>348</v>
      </c>
      <c r="FH183" t="s">
        <v>349</v>
      </c>
      <c r="FI183" t="s">
        <v>350</v>
      </c>
      <c r="FJ183" t="s">
        <v>350</v>
      </c>
      <c r="FK183" t="s">
        <v>350</v>
      </c>
      <c r="FL183" t="s">
        <v>350</v>
      </c>
      <c r="FM183">
        <v>0</v>
      </c>
      <c r="FN183">
        <v>100</v>
      </c>
      <c r="FO183">
        <v>100</v>
      </c>
      <c r="FP183">
        <v>0.16</v>
      </c>
      <c r="FQ183">
        <v>5.9299999999999999E-2</v>
      </c>
      <c r="FR183">
        <v>0.34321388301456301</v>
      </c>
      <c r="FS183">
        <v>1.93526017593624E-3</v>
      </c>
      <c r="FT183">
        <v>-2.6352868309754201E-6</v>
      </c>
      <c r="FU183">
        <v>7.4988703689445403E-10</v>
      </c>
      <c r="FV183">
        <v>5.9295258707654903E-2</v>
      </c>
      <c r="FW183">
        <v>0</v>
      </c>
      <c r="FX183">
        <v>0</v>
      </c>
      <c r="FY183">
        <v>0</v>
      </c>
      <c r="FZ183">
        <v>1</v>
      </c>
      <c r="GA183">
        <v>1999</v>
      </c>
      <c r="GB183">
        <v>0</v>
      </c>
      <c r="GC183">
        <v>14</v>
      </c>
      <c r="GD183">
        <v>7.4</v>
      </c>
      <c r="GE183">
        <v>7.3</v>
      </c>
      <c r="GF183">
        <v>2.8015099999999999</v>
      </c>
      <c r="GG183">
        <v>2.4633799999999999</v>
      </c>
      <c r="GH183">
        <v>1.5979000000000001</v>
      </c>
      <c r="GI183">
        <v>2.3535200000000001</v>
      </c>
      <c r="GJ183">
        <v>1.64917</v>
      </c>
      <c r="GK183">
        <v>2.3779300000000001</v>
      </c>
      <c r="GL183">
        <v>25.778300000000002</v>
      </c>
      <c r="GM183">
        <v>14.2371</v>
      </c>
      <c r="GN183">
        <v>19</v>
      </c>
      <c r="GO183">
        <v>451.92500000000001</v>
      </c>
      <c r="GP183">
        <v>638.87400000000002</v>
      </c>
      <c r="GQ183">
        <v>29.340699999999998</v>
      </c>
      <c r="GR183">
        <v>22.0337</v>
      </c>
      <c r="GS183">
        <v>30.0001</v>
      </c>
      <c r="GT183">
        <v>21.9695</v>
      </c>
      <c r="GU183">
        <v>21.9528</v>
      </c>
      <c r="GV183">
        <v>56.152299999999997</v>
      </c>
      <c r="GW183">
        <v>31.0608</v>
      </c>
      <c r="GX183">
        <v>100</v>
      </c>
      <c r="GY183">
        <v>29.3569</v>
      </c>
      <c r="GZ183">
        <v>1313.77</v>
      </c>
      <c r="HA183">
        <v>12.1435</v>
      </c>
      <c r="HB183">
        <v>101.303</v>
      </c>
      <c r="HC183">
        <v>101.28100000000001</v>
      </c>
    </row>
    <row r="184" spans="1:211" x14ac:dyDescent="0.2">
      <c r="A184">
        <v>168</v>
      </c>
      <c r="B184">
        <v>1736450039</v>
      </c>
      <c r="C184">
        <v>334</v>
      </c>
      <c r="D184" t="s">
        <v>684</v>
      </c>
      <c r="E184" t="s">
        <v>685</v>
      </c>
      <c r="F184">
        <v>2</v>
      </c>
      <c r="G184">
        <v>1736450038</v>
      </c>
      <c r="H184">
        <f t="shared" si="68"/>
        <v>2.8304371651437892E-3</v>
      </c>
      <c r="I184">
        <f t="shared" si="69"/>
        <v>2.8304371651437892</v>
      </c>
      <c r="J184">
        <f t="shared" si="70"/>
        <v>40.592075229952982</v>
      </c>
      <c r="K184">
        <f t="shared" si="71"/>
        <v>1207.1400000000001</v>
      </c>
      <c r="L184">
        <f t="shared" si="72"/>
        <v>804.93027386016706</v>
      </c>
      <c r="M184">
        <f t="shared" si="73"/>
        <v>82.346252967526738</v>
      </c>
      <c r="N184">
        <f t="shared" si="74"/>
        <v>123.49325032902</v>
      </c>
      <c r="O184">
        <f t="shared" si="75"/>
        <v>0.17692427222576521</v>
      </c>
      <c r="P184">
        <f t="shared" si="76"/>
        <v>3.5229117874243396</v>
      </c>
      <c r="Q184">
        <f t="shared" si="77"/>
        <v>0.1721321713283038</v>
      </c>
      <c r="R184">
        <f t="shared" si="78"/>
        <v>0.10800234715323148</v>
      </c>
      <c r="S184">
        <f t="shared" si="79"/>
        <v>190.43832300074999</v>
      </c>
      <c r="T184">
        <f t="shared" si="80"/>
        <v>25.281619655728694</v>
      </c>
      <c r="U184">
        <f t="shared" si="81"/>
        <v>25.281619655728694</v>
      </c>
      <c r="V184">
        <f t="shared" si="82"/>
        <v>3.233457356322349</v>
      </c>
      <c r="W184">
        <f t="shared" si="83"/>
        <v>50.16647875937543</v>
      </c>
      <c r="X184">
        <f t="shared" si="84"/>
        <v>1.5909241964615999</v>
      </c>
      <c r="Y184">
        <f t="shared" si="85"/>
        <v>3.1712893466023417</v>
      </c>
      <c r="Z184">
        <f t="shared" si="86"/>
        <v>1.6425331598607491</v>
      </c>
      <c r="AA184">
        <f t="shared" si="87"/>
        <v>-124.8222789828411</v>
      </c>
      <c r="AB184">
        <f t="shared" si="88"/>
        <v>-61.901014248345476</v>
      </c>
      <c r="AC184">
        <f t="shared" si="89"/>
        <v>-3.7211297590448327</v>
      </c>
      <c r="AD184">
        <f t="shared" si="90"/>
        <v>-6.0999894814131039E-3</v>
      </c>
      <c r="AE184">
        <f t="shared" si="91"/>
        <v>68.356733787378488</v>
      </c>
      <c r="AF184">
        <f t="shared" si="92"/>
        <v>2.8390715901121517</v>
      </c>
      <c r="AG184">
        <f t="shared" si="93"/>
        <v>40.592075229952982</v>
      </c>
      <c r="AH184">
        <v>1298.6325658190599</v>
      </c>
      <c r="AI184">
        <v>1226.20454545455</v>
      </c>
      <c r="AJ184">
        <v>3.3192614154125701</v>
      </c>
      <c r="AK184">
        <v>84.5062676990527</v>
      </c>
      <c r="AL184">
        <f t="shared" si="94"/>
        <v>2.8304371651437892</v>
      </c>
      <c r="AM184">
        <v>12.2082879311157</v>
      </c>
      <c r="AN184">
        <v>15.551430069930101</v>
      </c>
      <c r="AO184">
        <v>-2.35616096770097E-5</v>
      </c>
      <c r="AP184">
        <v>123.873733639405</v>
      </c>
      <c r="AQ184">
        <v>36</v>
      </c>
      <c r="AR184">
        <v>7</v>
      </c>
      <c r="AS184">
        <f t="shared" si="95"/>
        <v>1</v>
      </c>
      <c r="AT184">
        <f t="shared" si="96"/>
        <v>0</v>
      </c>
      <c r="AU184">
        <f t="shared" si="97"/>
        <v>54141.352103268604</v>
      </c>
      <c r="AV184">
        <f t="shared" si="98"/>
        <v>1199.99</v>
      </c>
      <c r="AW184">
        <f t="shared" si="99"/>
        <v>1011.5915340003</v>
      </c>
      <c r="AX184">
        <f t="shared" si="100"/>
        <v>0.84299997000000004</v>
      </c>
      <c r="AY184">
        <f t="shared" si="101"/>
        <v>0.15869992499999999</v>
      </c>
      <c r="AZ184">
        <v>6</v>
      </c>
      <c r="BA184">
        <v>0.5</v>
      </c>
      <c r="BB184" t="s">
        <v>345</v>
      </c>
      <c r="BC184">
        <v>2</v>
      </c>
      <c r="BD184" t="b">
        <v>1</v>
      </c>
      <c r="BE184">
        <v>1736450038</v>
      </c>
      <c r="BF184">
        <v>1207.1400000000001</v>
      </c>
      <c r="BG184">
        <v>1293.26</v>
      </c>
      <c r="BH184">
        <v>15.5512</v>
      </c>
      <c r="BI184">
        <v>12.1981</v>
      </c>
      <c r="BJ184">
        <v>1206.98</v>
      </c>
      <c r="BK184">
        <v>15.491899999999999</v>
      </c>
      <c r="BL184">
        <v>500.12</v>
      </c>
      <c r="BM184">
        <v>102.202</v>
      </c>
      <c r="BN184">
        <v>0.100343</v>
      </c>
      <c r="BO184">
        <v>24.9557</v>
      </c>
      <c r="BP184">
        <v>24.617999999999999</v>
      </c>
      <c r="BQ184">
        <v>999.9</v>
      </c>
      <c r="BR184">
        <v>0</v>
      </c>
      <c r="BS184">
        <v>0</v>
      </c>
      <c r="BT184">
        <v>9948.1200000000008</v>
      </c>
      <c r="BU184">
        <v>384.685</v>
      </c>
      <c r="BV184">
        <v>123.32</v>
      </c>
      <c r="BW184">
        <v>-86.122799999999998</v>
      </c>
      <c r="BX184">
        <v>1226.21</v>
      </c>
      <c r="BY184">
        <v>1309.23</v>
      </c>
      <c r="BZ184">
        <v>3.3531</v>
      </c>
      <c r="CA184">
        <v>1293.26</v>
      </c>
      <c r="CB184">
        <v>12.1981</v>
      </c>
      <c r="CC184">
        <v>1.5893699999999999</v>
      </c>
      <c r="CD184">
        <v>1.2466699999999999</v>
      </c>
      <c r="CE184">
        <v>13.8561</v>
      </c>
      <c r="CF184">
        <v>10.1709</v>
      </c>
      <c r="CG184">
        <v>1199.99</v>
      </c>
      <c r="CH184">
        <v>0.90000100000000005</v>
      </c>
      <c r="CI184">
        <v>9.9999000000000005E-2</v>
      </c>
      <c r="CJ184">
        <v>20</v>
      </c>
      <c r="CK184">
        <v>23455.5</v>
      </c>
      <c r="CL184">
        <v>1736449596</v>
      </c>
      <c r="CM184" t="s">
        <v>346</v>
      </c>
      <c r="CN184">
        <v>1736449594</v>
      </c>
      <c r="CO184">
        <v>1736449596</v>
      </c>
      <c r="CP184">
        <v>2</v>
      </c>
      <c r="CQ184">
        <v>0.52600000000000002</v>
      </c>
      <c r="CR184">
        <v>-1.4999999999999999E-2</v>
      </c>
      <c r="CS184">
        <v>0.63</v>
      </c>
      <c r="CT184">
        <v>3.9E-2</v>
      </c>
      <c r="CU184">
        <v>200</v>
      </c>
      <c r="CV184">
        <v>13</v>
      </c>
      <c r="CW184">
        <v>0.21</v>
      </c>
      <c r="CX184">
        <v>0.03</v>
      </c>
      <c r="CY184">
        <v>-86.246250000000003</v>
      </c>
      <c r="CZ184">
        <v>1.2112872180452201</v>
      </c>
      <c r="DA184">
        <v>0.36056742573338402</v>
      </c>
      <c r="DB184">
        <v>0</v>
      </c>
      <c r="DC184">
        <v>3.3194824999999999</v>
      </c>
      <c r="DD184">
        <v>0.280823909774437</v>
      </c>
      <c r="DE184">
        <v>2.7661543860565699E-2</v>
      </c>
      <c r="DF184">
        <v>1</v>
      </c>
      <c r="DG184">
        <v>1</v>
      </c>
      <c r="DH184">
        <v>2</v>
      </c>
      <c r="DI184" t="s">
        <v>347</v>
      </c>
      <c r="DJ184">
        <v>3.1194099999999998</v>
      </c>
      <c r="DK184">
        <v>2.8013499999999998</v>
      </c>
      <c r="DL184">
        <v>0.20749799999999999</v>
      </c>
      <c r="DM184">
        <v>0.21832099999999999</v>
      </c>
      <c r="DN184">
        <v>8.6937700000000007E-2</v>
      </c>
      <c r="DO184">
        <v>7.3420200000000005E-2</v>
      </c>
      <c r="DP184">
        <v>22102.5</v>
      </c>
      <c r="DQ184">
        <v>20146.2</v>
      </c>
      <c r="DR184">
        <v>26676.799999999999</v>
      </c>
      <c r="DS184">
        <v>24109.8</v>
      </c>
      <c r="DT184">
        <v>33671.9</v>
      </c>
      <c r="DU184">
        <v>32544.2</v>
      </c>
      <c r="DV184">
        <v>40335</v>
      </c>
      <c r="DW184">
        <v>38116.9</v>
      </c>
      <c r="DX184">
        <v>2.0124499999999999</v>
      </c>
      <c r="DY184">
        <v>2.2628300000000001</v>
      </c>
      <c r="DZ184">
        <v>0.13208800000000001</v>
      </c>
      <c r="EA184">
        <v>0</v>
      </c>
      <c r="EB184">
        <v>22.446400000000001</v>
      </c>
      <c r="EC184">
        <v>999.9</v>
      </c>
      <c r="ED184">
        <v>65.108000000000004</v>
      </c>
      <c r="EE184">
        <v>22.084</v>
      </c>
      <c r="EF184">
        <v>16.9894</v>
      </c>
      <c r="EG184">
        <v>63.8048</v>
      </c>
      <c r="EH184">
        <v>26.265999999999998</v>
      </c>
      <c r="EI184">
        <v>1</v>
      </c>
      <c r="EJ184">
        <v>-0.40464699999999998</v>
      </c>
      <c r="EK184">
        <v>-4.2185800000000002</v>
      </c>
      <c r="EL184">
        <v>20.2301</v>
      </c>
      <c r="EM184">
        <v>5.2625099999999998</v>
      </c>
      <c r="EN184">
        <v>12.007099999999999</v>
      </c>
      <c r="EO184">
        <v>4.9995000000000003</v>
      </c>
      <c r="EP184">
        <v>3.28668</v>
      </c>
      <c r="EQ184">
        <v>9999</v>
      </c>
      <c r="ER184">
        <v>9999</v>
      </c>
      <c r="ES184">
        <v>999.9</v>
      </c>
      <c r="ET184">
        <v>9999</v>
      </c>
      <c r="EU184">
        <v>1.8722300000000001</v>
      </c>
      <c r="EV184">
        <v>1.8731100000000001</v>
      </c>
      <c r="EW184">
        <v>1.8693500000000001</v>
      </c>
      <c r="EX184">
        <v>1.875</v>
      </c>
      <c r="EY184">
        <v>1.8753200000000001</v>
      </c>
      <c r="EZ184">
        <v>1.87378</v>
      </c>
      <c r="FA184">
        <v>1.8722700000000001</v>
      </c>
      <c r="FB184">
        <v>1.8714200000000001</v>
      </c>
      <c r="FC184">
        <v>5</v>
      </c>
      <c r="FD184">
        <v>0</v>
      </c>
      <c r="FE184">
        <v>0</v>
      </c>
      <c r="FF184">
        <v>0</v>
      </c>
      <c r="FG184" t="s">
        <v>348</v>
      </c>
      <c r="FH184" t="s">
        <v>349</v>
      </c>
      <c r="FI184" t="s">
        <v>350</v>
      </c>
      <c r="FJ184" t="s">
        <v>350</v>
      </c>
      <c r="FK184" t="s">
        <v>350</v>
      </c>
      <c r="FL184" t="s">
        <v>350</v>
      </c>
      <c r="FM184">
        <v>0</v>
      </c>
      <c r="FN184">
        <v>100</v>
      </c>
      <c r="FO184">
        <v>100</v>
      </c>
      <c r="FP184">
        <v>0.15</v>
      </c>
      <c r="FQ184">
        <v>5.9299999999999999E-2</v>
      </c>
      <c r="FR184">
        <v>0.34321388301456301</v>
      </c>
      <c r="FS184">
        <v>1.93526017593624E-3</v>
      </c>
      <c r="FT184">
        <v>-2.6352868309754201E-6</v>
      </c>
      <c r="FU184">
        <v>7.4988703689445403E-10</v>
      </c>
      <c r="FV184">
        <v>5.9295258707654903E-2</v>
      </c>
      <c r="FW184">
        <v>0</v>
      </c>
      <c r="FX184">
        <v>0</v>
      </c>
      <c r="FY184">
        <v>0</v>
      </c>
      <c r="FZ184">
        <v>1</v>
      </c>
      <c r="GA184">
        <v>1999</v>
      </c>
      <c r="GB184">
        <v>0</v>
      </c>
      <c r="GC184">
        <v>14</v>
      </c>
      <c r="GD184">
        <v>7.4</v>
      </c>
      <c r="GE184">
        <v>7.4</v>
      </c>
      <c r="GF184">
        <v>2.81372</v>
      </c>
      <c r="GG184">
        <v>2.4682599999999999</v>
      </c>
      <c r="GH184">
        <v>1.5979000000000001</v>
      </c>
      <c r="GI184">
        <v>2.35229</v>
      </c>
      <c r="GJ184">
        <v>1.64917</v>
      </c>
      <c r="GK184">
        <v>2.49268</v>
      </c>
      <c r="GL184">
        <v>25.778300000000002</v>
      </c>
      <c r="GM184">
        <v>14.245900000000001</v>
      </c>
      <c r="GN184">
        <v>19</v>
      </c>
      <c r="GO184">
        <v>452.67599999999999</v>
      </c>
      <c r="GP184">
        <v>638.71900000000005</v>
      </c>
      <c r="GQ184">
        <v>29.360800000000001</v>
      </c>
      <c r="GR184">
        <v>22.033999999999999</v>
      </c>
      <c r="GS184">
        <v>30.0002</v>
      </c>
      <c r="GT184">
        <v>21.970500000000001</v>
      </c>
      <c r="GU184">
        <v>21.953499999999998</v>
      </c>
      <c r="GV184">
        <v>56.389299999999999</v>
      </c>
      <c r="GW184">
        <v>31.0608</v>
      </c>
      <c r="GX184">
        <v>100</v>
      </c>
      <c r="GY184">
        <v>29.389900000000001</v>
      </c>
      <c r="GZ184">
        <v>1320.56</v>
      </c>
      <c r="HA184">
        <v>12.141500000000001</v>
      </c>
      <c r="HB184">
        <v>101.30200000000001</v>
      </c>
      <c r="HC184">
        <v>101.28100000000001</v>
      </c>
    </row>
    <row r="185" spans="1:211" x14ac:dyDescent="0.2">
      <c r="A185">
        <v>169</v>
      </c>
      <c r="B185">
        <v>1736450041</v>
      </c>
      <c r="C185">
        <v>336</v>
      </c>
      <c r="D185" t="s">
        <v>686</v>
      </c>
      <c r="E185" t="s">
        <v>687</v>
      </c>
      <c r="F185">
        <v>2</v>
      </c>
      <c r="G185">
        <v>1736450039</v>
      </c>
      <c r="H185">
        <f t="shared" si="68"/>
        <v>2.8338703112484221E-3</v>
      </c>
      <c r="I185">
        <f t="shared" si="69"/>
        <v>2.8338703112484223</v>
      </c>
      <c r="J185">
        <f t="shared" si="70"/>
        <v>40.712332565987523</v>
      </c>
      <c r="K185">
        <f t="shared" si="71"/>
        <v>1210.4100000000001</v>
      </c>
      <c r="L185">
        <f t="shared" si="72"/>
        <v>807.40284452473577</v>
      </c>
      <c r="M185">
        <f t="shared" si="73"/>
        <v>82.598846271389334</v>
      </c>
      <c r="N185">
        <f t="shared" si="74"/>
        <v>123.82724459461501</v>
      </c>
      <c r="O185">
        <f t="shared" si="75"/>
        <v>0.17710658420187661</v>
      </c>
      <c r="P185">
        <f t="shared" si="76"/>
        <v>3.5295828383576628</v>
      </c>
      <c r="Q185">
        <f t="shared" si="77"/>
        <v>0.17231355764633438</v>
      </c>
      <c r="R185">
        <f t="shared" si="78"/>
        <v>0.10811580372929395</v>
      </c>
      <c r="S185">
        <f t="shared" si="79"/>
        <v>190.43752521717855</v>
      </c>
      <c r="T185">
        <f t="shared" si="80"/>
        <v>25.281533600189213</v>
      </c>
      <c r="U185">
        <f t="shared" si="81"/>
        <v>25.281533600189213</v>
      </c>
      <c r="V185">
        <f t="shared" si="82"/>
        <v>3.233440802010263</v>
      </c>
      <c r="W185">
        <f t="shared" si="83"/>
        <v>50.154135930911522</v>
      </c>
      <c r="X185">
        <f t="shared" si="84"/>
        <v>1.5906513456628999</v>
      </c>
      <c r="Y185">
        <f t="shared" si="85"/>
        <v>3.1715257697870793</v>
      </c>
      <c r="Z185">
        <f t="shared" si="86"/>
        <v>1.6427894563473631</v>
      </c>
      <c r="AA185">
        <f t="shared" si="87"/>
        <v>-124.97368072605541</v>
      </c>
      <c r="AB185">
        <f t="shared" si="88"/>
        <v>-61.763997327344661</v>
      </c>
      <c r="AC185">
        <f t="shared" si="89"/>
        <v>-3.7058972765651377</v>
      </c>
      <c r="AD185">
        <f t="shared" si="90"/>
        <v>-6.0501127866601223E-3</v>
      </c>
      <c r="AE185">
        <f t="shared" si="91"/>
        <v>68.425173079442217</v>
      </c>
      <c r="AF185">
        <f t="shared" si="92"/>
        <v>2.8381384025999998</v>
      </c>
      <c r="AG185">
        <f t="shared" si="93"/>
        <v>40.712332565987523</v>
      </c>
      <c r="AH185">
        <v>1305.4060489357</v>
      </c>
      <c r="AI185">
        <v>1232.8488484848499</v>
      </c>
      <c r="AJ185">
        <v>3.31891621981694</v>
      </c>
      <c r="AK185">
        <v>84.5062676990527</v>
      </c>
      <c r="AL185">
        <f t="shared" si="94"/>
        <v>2.8338703112484223</v>
      </c>
      <c r="AM185">
        <v>12.199805308606701</v>
      </c>
      <c r="AN185">
        <v>15.546386713286701</v>
      </c>
      <c r="AO185">
        <v>-2.5829195380876699E-5</v>
      </c>
      <c r="AP185">
        <v>123.873733639405</v>
      </c>
      <c r="AQ185">
        <v>35</v>
      </c>
      <c r="AR185">
        <v>7</v>
      </c>
      <c r="AS185">
        <f t="shared" si="95"/>
        <v>1</v>
      </c>
      <c r="AT185">
        <f t="shared" si="96"/>
        <v>0</v>
      </c>
      <c r="AU185">
        <f t="shared" si="97"/>
        <v>54287.878953126266</v>
      </c>
      <c r="AV185">
        <f t="shared" si="98"/>
        <v>1199.9849999999999</v>
      </c>
      <c r="AW185">
        <f t="shared" si="99"/>
        <v>1011.5874575987175</v>
      </c>
      <c r="AX185">
        <f t="shared" si="100"/>
        <v>0.84300008550000005</v>
      </c>
      <c r="AY185">
        <f t="shared" si="101"/>
        <v>0.15869992143</v>
      </c>
      <c r="AZ185">
        <v>6</v>
      </c>
      <c r="BA185">
        <v>0.5</v>
      </c>
      <c r="BB185" t="s">
        <v>345</v>
      </c>
      <c r="BC185">
        <v>2</v>
      </c>
      <c r="BD185" t="b">
        <v>1</v>
      </c>
      <c r="BE185">
        <v>1736450039</v>
      </c>
      <c r="BF185">
        <v>1210.4100000000001</v>
      </c>
      <c r="BG185">
        <v>1296.605</v>
      </c>
      <c r="BH185">
        <v>15.5486</v>
      </c>
      <c r="BI185">
        <v>12.19725</v>
      </c>
      <c r="BJ185">
        <v>1210.2550000000001</v>
      </c>
      <c r="BK185">
        <v>15.4893</v>
      </c>
      <c r="BL185">
        <v>500.21800000000002</v>
      </c>
      <c r="BM185">
        <v>102.2015</v>
      </c>
      <c r="BN185">
        <v>0.1004015</v>
      </c>
      <c r="BO185">
        <v>24.956949999999999</v>
      </c>
      <c r="BP185">
        <v>24.619499999999999</v>
      </c>
      <c r="BQ185">
        <v>999.9</v>
      </c>
      <c r="BR185">
        <v>0</v>
      </c>
      <c r="BS185">
        <v>0</v>
      </c>
      <c r="BT185">
        <v>9976.26</v>
      </c>
      <c r="BU185">
        <v>384.68400000000003</v>
      </c>
      <c r="BV185">
        <v>121.8775</v>
      </c>
      <c r="BW185">
        <v>-86.196849999999998</v>
      </c>
      <c r="BX185">
        <v>1229.53</v>
      </c>
      <c r="BY185">
        <v>1312.615</v>
      </c>
      <c r="BZ185">
        <v>3.3513799999999998</v>
      </c>
      <c r="CA185">
        <v>1296.605</v>
      </c>
      <c r="CB185">
        <v>12.19725</v>
      </c>
      <c r="CC185">
        <v>1.5891</v>
      </c>
      <c r="CD185">
        <v>1.24658</v>
      </c>
      <c r="CE185">
        <v>13.8535</v>
      </c>
      <c r="CF185">
        <v>10.1698</v>
      </c>
      <c r="CG185">
        <v>1199.9849999999999</v>
      </c>
      <c r="CH185">
        <v>0.90000150000000001</v>
      </c>
      <c r="CI185">
        <v>9.9998649999999994E-2</v>
      </c>
      <c r="CJ185">
        <v>20</v>
      </c>
      <c r="CK185">
        <v>23455.45</v>
      </c>
      <c r="CL185">
        <v>1736449596</v>
      </c>
      <c r="CM185" t="s">
        <v>346</v>
      </c>
      <c r="CN185">
        <v>1736449594</v>
      </c>
      <c r="CO185">
        <v>1736449596</v>
      </c>
      <c r="CP185">
        <v>2</v>
      </c>
      <c r="CQ185">
        <v>0.52600000000000002</v>
      </c>
      <c r="CR185">
        <v>-1.4999999999999999E-2</v>
      </c>
      <c r="CS185">
        <v>0.63</v>
      </c>
      <c r="CT185">
        <v>3.9E-2</v>
      </c>
      <c r="CU185">
        <v>200</v>
      </c>
      <c r="CV185">
        <v>13</v>
      </c>
      <c r="CW185">
        <v>0.21</v>
      </c>
      <c r="CX185">
        <v>0.03</v>
      </c>
      <c r="CY185">
        <v>-86.261830000000003</v>
      </c>
      <c r="CZ185">
        <v>1.72713383458646</v>
      </c>
      <c r="DA185">
        <v>0.35467815565664601</v>
      </c>
      <c r="DB185">
        <v>0</v>
      </c>
      <c r="DC185">
        <v>3.3259875000000001</v>
      </c>
      <c r="DD185">
        <v>0.27021879699248502</v>
      </c>
      <c r="DE185">
        <v>2.69671935645888E-2</v>
      </c>
      <c r="DF185">
        <v>1</v>
      </c>
      <c r="DG185">
        <v>1</v>
      </c>
      <c r="DH185">
        <v>2</v>
      </c>
      <c r="DI185" t="s">
        <v>347</v>
      </c>
      <c r="DJ185">
        <v>3.1195400000000002</v>
      </c>
      <c r="DK185">
        <v>2.80044</v>
      </c>
      <c r="DL185">
        <v>0.20818600000000001</v>
      </c>
      <c r="DM185">
        <v>0.21899199999999999</v>
      </c>
      <c r="DN185">
        <v>8.69196E-2</v>
      </c>
      <c r="DO185">
        <v>7.3418200000000003E-2</v>
      </c>
      <c r="DP185">
        <v>22083</v>
      </c>
      <c r="DQ185">
        <v>20129</v>
      </c>
      <c r="DR185">
        <v>26676.400000000001</v>
      </c>
      <c r="DS185">
        <v>24109.8</v>
      </c>
      <c r="DT185">
        <v>33672.300000000003</v>
      </c>
      <c r="DU185">
        <v>32544.5</v>
      </c>
      <c r="DV185">
        <v>40334.6</v>
      </c>
      <c r="DW185">
        <v>38117.199999999997</v>
      </c>
      <c r="DX185">
        <v>2.0139</v>
      </c>
      <c r="DY185">
        <v>2.2628499999999998</v>
      </c>
      <c r="DZ185">
        <v>0.132274</v>
      </c>
      <c r="EA185">
        <v>0</v>
      </c>
      <c r="EB185">
        <v>22.446100000000001</v>
      </c>
      <c r="EC185">
        <v>999.9</v>
      </c>
      <c r="ED185">
        <v>65.108000000000004</v>
      </c>
      <c r="EE185">
        <v>22.084</v>
      </c>
      <c r="EF185">
        <v>16.989699999999999</v>
      </c>
      <c r="EG185">
        <v>64.174899999999994</v>
      </c>
      <c r="EH185">
        <v>26.149799999999999</v>
      </c>
      <c r="EI185">
        <v>1</v>
      </c>
      <c r="EJ185">
        <v>-0.404642</v>
      </c>
      <c r="EK185">
        <v>-4.2152200000000004</v>
      </c>
      <c r="EL185">
        <v>20.229900000000001</v>
      </c>
      <c r="EM185">
        <v>5.26281</v>
      </c>
      <c r="EN185">
        <v>12.0067</v>
      </c>
      <c r="EO185">
        <v>4.9996</v>
      </c>
      <c r="EP185">
        <v>3.2867500000000001</v>
      </c>
      <c r="EQ185">
        <v>9999</v>
      </c>
      <c r="ER185">
        <v>9999</v>
      </c>
      <c r="ES185">
        <v>999.9</v>
      </c>
      <c r="ET185">
        <v>9999</v>
      </c>
      <c r="EU185">
        <v>1.8722300000000001</v>
      </c>
      <c r="EV185">
        <v>1.87313</v>
      </c>
      <c r="EW185">
        <v>1.8693500000000001</v>
      </c>
      <c r="EX185">
        <v>1.875</v>
      </c>
      <c r="EY185">
        <v>1.8753200000000001</v>
      </c>
      <c r="EZ185">
        <v>1.87378</v>
      </c>
      <c r="FA185">
        <v>1.8723000000000001</v>
      </c>
      <c r="FB185">
        <v>1.8714</v>
      </c>
      <c r="FC185">
        <v>5</v>
      </c>
      <c r="FD185">
        <v>0</v>
      </c>
      <c r="FE185">
        <v>0</v>
      </c>
      <c r="FF185">
        <v>0</v>
      </c>
      <c r="FG185" t="s">
        <v>348</v>
      </c>
      <c r="FH185" t="s">
        <v>349</v>
      </c>
      <c r="FI185" t="s">
        <v>350</v>
      </c>
      <c r="FJ185" t="s">
        <v>350</v>
      </c>
      <c r="FK185" t="s">
        <v>350</v>
      </c>
      <c r="FL185" t="s">
        <v>350</v>
      </c>
      <c r="FM185">
        <v>0</v>
      </c>
      <c r="FN185">
        <v>100</v>
      </c>
      <c r="FO185">
        <v>100</v>
      </c>
      <c r="FP185">
        <v>0.15</v>
      </c>
      <c r="FQ185">
        <v>5.9299999999999999E-2</v>
      </c>
      <c r="FR185">
        <v>0.34321388301456301</v>
      </c>
      <c r="FS185">
        <v>1.93526017593624E-3</v>
      </c>
      <c r="FT185">
        <v>-2.6352868309754201E-6</v>
      </c>
      <c r="FU185">
        <v>7.4988703689445403E-10</v>
      </c>
      <c r="FV185">
        <v>5.9295258707654903E-2</v>
      </c>
      <c r="FW185">
        <v>0</v>
      </c>
      <c r="FX185">
        <v>0</v>
      </c>
      <c r="FY185">
        <v>0</v>
      </c>
      <c r="FZ185">
        <v>1</v>
      </c>
      <c r="GA185">
        <v>1999</v>
      </c>
      <c r="GB185">
        <v>0</v>
      </c>
      <c r="GC185">
        <v>14</v>
      </c>
      <c r="GD185">
        <v>7.5</v>
      </c>
      <c r="GE185">
        <v>7.4</v>
      </c>
      <c r="GF185">
        <v>2.8259300000000001</v>
      </c>
      <c r="GG185">
        <v>2.47559</v>
      </c>
      <c r="GH185">
        <v>1.5979000000000001</v>
      </c>
      <c r="GI185">
        <v>2.35229</v>
      </c>
      <c r="GJ185">
        <v>1.64917</v>
      </c>
      <c r="GK185">
        <v>2.36816</v>
      </c>
      <c r="GL185">
        <v>25.778300000000002</v>
      </c>
      <c r="GM185">
        <v>14.228300000000001</v>
      </c>
      <c r="GN185">
        <v>19</v>
      </c>
      <c r="GO185">
        <v>453.51799999999997</v>
      </c>
      <c r="GP185">
        <v>638.74800000000005</v>
      </c>
      <c r="GQ185">
        <v>29.373899999999999</v>
      </c>
      <c r="GR185">
        <v>22.035</v>
      </c>
      <c r="GS185">
        <v>30.0002</v>
      </c>
      <c r="GT185">
        <v>21.9709</v>
      </c>
      <c r="GU185">
        <v>21.9542</v>
      </c>
      <c r="GV185">
        <v>56.633600000000001</v>
      </c>
      <c r="GW185">
        <v>31.0608</v>
      </c>
      <c r="GX185">
        <v>100</v>
      </c>
      <c r="GY185">
        <v>29.389900000000001</v>
      </c>
      <c r="GZ185">
        <v>1327.31</v>
      </c>
      <c r="HA185">
        <v>12.1412</v>
      </c>
      <c r="HB185">
        <v>101.301</v>
      </c>
      <c r="HC185">
        <v>101.282</v>
      </c>
    </row>
    <row r="186" spans="1:211" x14ac:dyDescent="0.2">
      <c r="A186">
        <v>170</v>
      </c>
      <c r="B186">
        <v>1736450043</v>
      </c>
      <c r="C186">
        <v>338</v>
      </c>
      <c r="D186" t="s">
        <v>688</v>
      </c>
      <c r="E186" t="s">
        <v>689</v>
      </c>
      <c r="F186">
        <v>2</v>
      </c>
      <c r="G186">
        <v>1736450042</v>
      </c>
      <c r="H186">
        <f t="shared" si="68"/>
        <v>2.8310642066808433E-3</v>
      </c>
      <c r="I186">
        <f t="shared" si="69"/>
        <v>2.8310642066808431</v>
      </c>
      <c r="J186">
        <f t="shared" si="70"/>
        <v>41.107570618860926</v>
      </c>
      <c r="K186">
        <f t="shared" si="71"/>
        <v>1220.1500000000001</v>
      </c>
      <c r="L186">
        <f t="shared" si="72"/>
        <v>812.68614007019858</v>
      </c>
      <c r="M186">
        <f t="shared" si="73"/>
        <v>83.139912914932438</v>
      </c>
      <c r="N186">
        <f t="shared" si="74"/>
        <v>124.82452910344</v>
      </c>
      <c r="O186">
        <f t="shared" si="75"/>
        <v>0.17682316861871819</v>
      </c>
      <c r="P186">
        <f t="shared" si="76"/>
        <v>3.5319868581649292</v>
      </c>
      <c r="Q186">
        <f t="shared" si="77"/>
        <v>0.17204840457123882</v>
      </c>
      <c r="R186">
        <f t="shared" si="78"/>
        <v>0.10794850724562111</v>
      </c>
      <c r="S186">
        <f t="shared" si="79"/>
        <v>190.439648568</v>
      </c>
      <c r="T186">
        <f t="shared" si="80"/>
        <v>25.282798697872611</v>
      </c>
      <c r="U186">
        <f t="shared" si="81"/>
        <v>25.282798697872611</v>
      </c>
      <c r="V186">
        <f t="shared" si="82"/>
        <v>3.2336841734862025</v>
      </c>
      <c r="W186">
        <f t="shared" si="83"/>
        <v>50.130329870448534</v>
      </c>
      <c r="X186">
        <f t="shared" si="84"/>
        <v>1.58997692814224</v>
      </c>
      <c r="Y186">
        <f t="shared" si="85"/>
        <v>3.1716865463506956</v>
      </c>
      <c r="Z186">
        <f t="shared" si="86"/>
        <v>1.6437072453439625</v>
      </c>
      <c r="AA186">
        <f t="shared" si="87"/>
        <v>-124.8499315146252</v>
      </c>
      <c r="AB186">
        <f t="shared" si="88"/>
        <v>-61.885106590143138</v>
      </c>
      <c r="AC186">
        <f t="shared" si="89"/>
        <v>-3.7106761006613627</v>
      </c>
      <c r="AD186">
        <f t="shared" si="90"/>
        <v>-6.0656374297138882E-3</v>
      </c>
      <c r="AE186">
        <f t="shared" si="91"/>
        <v>68.436379033357809</v>
      </c>
      <c r="AF186">
        <f t="shared" si="92"/>
        <v>2.8331575762340724</v>
      </c>
      <c r="AG186">
        <f t="shared" si="93"/>
        <v>41.107570618860926</v>
      </c>
      <c r="AH186">
        <v>1312.3055798458099</v>
      </c>
      <c r="AI186">
        <v>1239.40472727273</v>
      </c>
      <c r="AJ186">
        <v>3.2974212572490602</v>
      </c>
      <c r="AK186">
        <v>84.5062676990527</v>
      </c>
      <c r="AL186">
        <f t="shared" si="94"/>
        <v>2.8310642066808431</v>
      </c>
      <c r="AM186">
        <v>12.197379842415</v>
      </c>
      <c r="AN186">
        <v>15.5412671328671</v>
      </c>
      <c r="AO186">
        <v>-2.5212883706591999E-5</v>
      </c>
      <c r="AP186">
        <v>123.873733639405</v>
      </c>
      <c r="AQ186">
        <v>36</v>
      </c>
      <c r="AR186">
        <v>7</v>
      </c>
      <c r="AS186">
        <f t="shared" si="95"/>
        <v>1</v>
      </c>
      <c r="AT186">
        <f t="shared" si="96"/>
        <v>0</v>
      </c>
      <c r="AU186">
        <f t="shared" si="97"/>
        <v>54340.685684126998</v>
      </c>
      <c r="AV186">
        <f t="shared" si="98"/>
        <v>1200</v>
      </c>
      <c r="AW186">
        <f t="shared" si="99"/>
        <v>1011.5995788</v>
      </c>
      <c r="AX186">
        <f t="shared" si="100"/>
        <v>0.84299964900000002</v>
      </c>
      <c r="AY186">
        <f t="shared" si="101"/>
        <v>0.15869970714000001</v>
      </c>
      <c r="AZ186">
        <v>6</v>
      </c>
      <c r="BA186">
        <v>0.5</v>
      </c>
      <c r="BB186" t="s">
        <v>345</v>
      </c>
      <c r="BC186">
        <v>2</v>
      </c>
      <c r="BD186" t="b">
        <v>1</v>
      </c>
      <c r="BE186">
        <v>1736450042</v>
      </c>
      <c r="BF186">
        <v>1220.1500000000001</v>
      </c>
      <c r="BG186">
        <v>1306.4000000000001</v>
      </c>
      <c r="BH186">
        <v>15.5419</v>
      </c>
      <c r="BI186">
        <v>12.1958</v>
      </c>
      <c r="BJ186">
        <v>1220</v>
      </c>
      <c r="BK186">
        <v>15.4826</v>
      </c>
      <c r="BL186">
        <v>500.12700000000001</v>
      </c>
      <c r="BM186">
        <v>102.203</v>
      </c>
      <c r="BN186">
        <v>9.9609600000000006E-2</v>
      </c>
      <c r="BO186">
        <v>24.957799999999999</v>
      </c>
      <c r="BP186">
        <v>24.6233</v>
      </c>
      <c r="BQ186">
        <v>999.9</v>
      </c>
      <c r="BR186">
        <v>0</v>
      </c>
      <c r="BS186">
        <v>0</v>
      </c>
      <c r="BT186">
        <v>9986.25</v>
      </c>
      <c r="BU186">
        <v>384.68099999999998</v>
      </c>
      <c r="BV186">
        <v>121.31100000000001</v>
      </c>
      <c r="BW186">
        <v>-86.252099999999999</v>
      </c>
      <c r="BX186">
        <v>1239.4100000000001</v>
      </c>
      <c r="BY186">
        <v>1322.53</v>
      </c>
      <c r="BZ186">
        <v>3.3461400000000001</v>
      </c>
      <c r="CA186">
        <v>1306.4000000000001</v>
      </c>
      <c r="CB186">
        <v>12.1958</v>
      </c>
      <c r="CC186">
        <v>1.58843</v>
      </c>
      <c r="CD186">
        <v>1.24644</v>
      </c>
      <c r="CE186">
        <v>13.847</v>
      </c>
      <c r="CF186">
        <v>10.168100000000001</v>
      </c>
      <c r="CG186">
        <v>1200</v>
      </c>
      <c r="CH186">
        <v>0.900003</v>
      </c>
      <c r="CI186">
        <v>9.9996699999999994E-2</v>
      </c>
      <c r="CJ186">
        <v>20</v>
      </c>
      <c r="CK186">
        <v>23455.8</v>
      </c>
      <c r="CL186">
        <v>1736449596</v>
      </c>
      <c r="CM186" t="s">
        <v>346</v>
      </c>
      <c r="CN186">
        <v>1736449594</v>
      </c>
      <c r="CO186">
        <v>1736449596</v>
      </c>
      <c r="CP186">
        <v>2</v>
      </c>
      <c r="CQ186">
        <v>0.52600000000000002</v>
      </c>
      <c r="CR186">
        <v>-1.4999999999999999E-2</v>
      </c>
      <c r="CS186">
        <v>0.63</v>
      </c>
      <c r="CT186">
        <v>3.9E-2</v>
      </c>
      <c r="CU186">
        <v>200</v>
      </c>
      <c r="CV186">
        <v>13</v>
      </c>
      <c r="CW186">
        <v>0.21</v>
      </c>
      <c r="CX186">
        <v>0.03</v>
      </c>
      <c r="CY186">
        <v>-86.287940000000006</v>
      </c>
      <c r="CZ186">
        <v>2.1386165413534099</v>
      </c>
      <c r="DA186">
        <v>0.34557806122495699</v>
      </c>
      <c r="DB186">
        <v>0</v>
      </c>
      <c r="DC186">
        <v>3.3322015</v>
      </c>
      <c r="DD186">
        <v>0.2283207518797</v>
      </c>
      <c r="DE186">
        <v>2.41543731599476E-2</v>
      </c>
      <c r="DF186">
        <v>1</v>
      </c>
      <c r="DG186">
        <v>1</v>
      </c>
      <c r="DH186">
        <v>2</v>
      </c>
      <c r="DI186" t="s">
        <v>347</v>
      </c>
      <c r="DJ186">
        <v>3.1190000000000002</v>
      </c>
      <c r="DK186">
        <v>2.7996699999999999</v>
      </c>
      <c r="DL186">
        <v>0.20887500000000001</v>
      </c>
      <c r="DM186">
        <v>0.21965599999999999</v>
      </c>
      <c r="DN186">
        <v>8.6904800000000004E-2</v>
      </c>
      <c r="DO186">
        <v>7.3411100000000007E-2</v>
      </c>
      <c r="DP186">
        <v>22063.8</v>
      </c>
      <c r="DQ186">
        <v>20111.7</v>
      </c>
      <c r="DR186">
        <v>26676.3</v>
      </c>
      <c r="DS186">
        <v>24109.5</v>
      </c>
      <c r="DT186">
        <v>33672.9</v>
      </c>
      <c r="DU186">
        <v>32544.799999999999</v>
      </c>
      <c r="DV186">
        <v>40334.6</v>
      </c>
      <c r="DW186">
        <v>38117.1</v>
      </c>
      <c r="DX186">
        <v>2.0125000000000002</v>
      </c>
      <c r="DY186">
        <v>2.2631800000000002</v>
      </c>
      <c r="DZ186">
        <v>0.13264300000000001</v>
      </c>
      <c r="EA186">
        <v>0</v>
      </c>
      <c r="EB186">
        <v>22.4452</v>
      </c>
      <c r="EC186">
        <v>999.9</v>
      </c>
      <c r="ED186">
        <v>65.108000000000004</v>
      </c>
      <c r="EE186">
        <v>22.074000000000002</v>
      </c>
      <c r="EF186">
        <v>16.979199999999999</v>
      </c>
      <c r="EG186">
        <v>64.034899999999993</v>
      </c>
      <c r="EH186">
        <v>26.554500000000001</v>
      </c>
      <c r="EI186">
        <v>1</v>
      </c>
      <c r="EJ186">
        <v>-0.40468999999999999</v>
      </c>
      <c r="EK186">
        <v>-4.2382400000000002</v>
      </c>
      <c r="EL186">
        <v>20.229299999999999</v>
      </c>
      <c r="EM186">
        <v>5.2637099999999997</v>
      </c>
      <c r="EN186">
        <v>12.006500000000001</v>
      </c>
      <c r="EO186">
        <v>4.9996499999999999</v>
      </c>
      <c r="EP186">
        <v>3.28688</v>
      </c>
      <c r="EQ186">
        <v>9999</v>
      </c>
      <c r="ER186">
        <v>9999</v>
      </c>
      <c r="ES186">
        <v>999.9</v>
      </c>
      <c r="ET186">
        <v>9999</v>
      </c>
      <c r="EU186">
        <v>1.8722399999999999</v>
      </c>
      <c r="EV186">
        <v>1.8731599999999999</v>
      </c>
      <c r="EW186">
        <v>1.8693500000000001</v>
      </c>
      <c r="EX186">
        <v>1.875</v>
      </c>
      <c r="EY186">
        <v>1.8753200000000001</v>
      </c>
      <c r="EZ186">
        <v>1.87378</v>
      </c>
      <c r="FA186">
        <v>1.8723000000000001</v>
      </c>
      <c r="FB186">
        <v>1.87141</v>
      </c>
      <c r="FC186">
        <v>5</v>
      </c>
      <c r="FD186">
        <v>0</v>
      </c>
      <c r="FE186">
        <v>0</v>
      </c>
      <c r="FF186">
        <v>0</v>
      </c>
      <c r="FG186" t="s">
        <v>348</v>
      </c>
      <c r="FH186" t="s">
        <v>349</v>
      </c>
      <c r="FI186" t="s">
        <v>350</v>
      </c>
      <c r="FJ186" t="s">
        <v>350</v>
      </c>
      <c r="FK186" t="s">
        <v>350</v>
      </c>
      <c r="FL186" t="s">
        <v>350</v>
      </c>
      <c r="FM186">
        <v>0</v>
      </c>
      <c r="FN186">
        <v>100</v>
      </c>
      <c r="FO186">
        <v>100</v>
      </c>
      <c r="FP186">
        <v>0.14000000000000001</v>
      </c>
      <c r="FQ186">
        <v>5.9299999999999999E-2</v>
      </c>
      <c r="FR186">
        <v>0.34321388301456301</v>
      </c>
      <c r="FS186">
        <v>1.93526017593624E-3</v>
      </c>
      <c r="FT186">
        <v>-2.6352868309754201E-6</v>
      </c>
      <c r="FU186">
        <v>7.4988703689445403E-10</v>
      </c>
      <c r="FV186">
        <v>5.9295258707654903E-2</v>
      </c>
      <c r="FW186">
        <v>0</v>
      </c>
      <c r="FX186">
        <v>0</v>
      </c>
      <c r="FY186">
        <v>0</v>
      </c>
      <c r="FZ186">
        <v>1</v>
      </c>
      <c r="GA186">
        <v>1999</v>
      </c>
      <c r="GB186">
        <v>0</v>
      </c>
      <c r="GC186">
        <v>14</v>
      </c>
      <c r="GD186">
        <v>7.5</v>
      </c>
      <c r="GE186">
        <v>7.5</v>
      </c>
      <c r="GF186">
        <v>2.83813</v>
      </c>
      <c r="GG186">
        <v>2.4645999999999999</v>
      </c>
      <c r="GH186">
        <v>1.5979000000000001</v>
      </c>
      <c r="GI186">
        <v>2.3535200000000001</v>
      </c>
      <c r="GJ186">
        <v>1.64917</v>
      </c>
      <c r="GK186">
        <v>2.4414099999999999</v>
      </c>
      <c r="GL186">
        <v>25.778300000000002</v>
      </c>
      <c r="GM186">
        <v>14.245900000000001</v>
      </c>
      <c r="GN186">
        <v>19</v>
      </c>
      <c r="GO186">
        <v>452.71199999999999</v>
      </c>
      <c r="GP186">
        <v>639.02800000000002</v>
      </c>
      <c r="GQ186">
        <v>29.3857</v>
      </c>
      <c r="GR186">
        <v>22.035599999999999</v>
      </c>
      <c r="GS186">
        <v>30.0001</v>
      </c>
      <c r="GT186">
        <v>21.971900000000002</v>
      </c>
      <c r="GU186">
        <v>21.955100000000002</v>
      </c>
      <c r="GV186">
        <v>56.8795</v>
      </c>
      <c r="GW186">
        <v>31.0608</v>
      </c>
      <c r="GX186">
        <v>100</v>
      </c>
      <c r="GY186">
        <v>29.389900000000001</v>
      </c>
      <c r="GZ186">
        <v>1334.09</v>
      </c>
      <c r="HA186">
        <v>12.1371</v>
      </c>
      <c r="HB186">
        <v>101.3</v>
      </c>
      <c r="HC186">
        <v>101.28100000000001</v>
      </c>
    </row>
    <row r="187" spans="1:211" x14ac:dyDescent="0.2">
      <c r="A187">
        <v>171</v>
      </c>
      <c r="B187">
        <v>1736450045</v>
      </c>
      <c r="C187">
        <v>340</v>
      </c>
      <c r="D187" t="s">
        <v>690</v>
      </c>
      <c r="E187" t="s">
        <v>691</v>
      </c>
      <c r="F187">
        <v>2</v>
      </c>
      <c r="G187">
        <v>1736450043</v>
      </c>
      <c r="H187">
        <f t="shared" si="68"/>
        <v>2.8286003679298074E-3</v>
      </c>
      <c r="I187">
        <f t="shared" si="69"/>
        <v>2.8286003679298073</v>
      </c>
      <c r="J187">
        <f t="shared" si="70"/>
        <v>41.199182821035393</v>
      </c>
      <c r="K187">
        <f t="shared" si="71"/>
        <v>1223.395</v>
      </c>
      <c r="L187">
        <f t="shared" si="72"/>
        <v>814.58125067597223</v>
      </c>
      <c r="M187">
        <f t="shared" si="73"/>
        <v>83.333505830270994</v>
      </c>
      <c r="N187">
        <f t="shared" si="74"/>
        <v>125.156077776922</v>
      </c>
      <c r="O187">
        <f t="shared" si="75"/>
        <v>0.17661964269120198</v>
      </c>
      <c r="P187">
        <f t="shared" si="76"/>
        <v>3.5329504660296194</v>
      </c>
      <c r="Q187">
        <f t="shared" si="77"/>
        <v>0.17185696613106335</v>
      </c>
      <c r="R187">
        <f t="shared" si="78"/>
        <v>0.10782781420676568</v>
      </c>
      <c r="S187">
        <f t="shared" si="79"/>
        <v>190.439775</v>
      </c>
      <c r="T187">
        <f t="shared" si="80"/>
        <v>25.284353734198785</v>
      </c>
      <c r="U187">
        <f t="shared" si="81"/>
        <v>25.284353734198785</v>
      </c>
      <c r="V187">
        <f t="shared" si="82"/>
        <v>3.2339833434483318</v>
      </c>
      <c r="W187">
        <f t="shared" si="83"/>
        <v>50.124130333308649</v>
      </c>
      <c r="X187">
        <f t="shared" si="84"/>
        <v>1.5898845937207799</v>
      </c>
      <c r="Y187">
        <f t="shared" si="85"/>
        <v>3.1718946207117824</v>
      </c>
      <c r="Z187">
        <f t="shared" si="86"/>
        <v>1.6440987497275519</v>
      </c>
      <c r="AA187">
        <f t="shared" si="87"/>
        <v>-124.74127622570451</v>
      </c>
      <c r="AB187">
        <f t="shared" si="88"/>
        <v>-61.988660333940587</v>
      </c>
      <c r="AC187">
        <f t="shared" si="89"/>
        <v>-3.7159211259714588</v>
      </c>
      <c r="AD187">
        <f t="shared" si="90"/>
        <v>-6.0826856165476784E-3</v>
      </c>
      <c r="AE187">
        <f t="shared" si="91"/>
        <v>68.515240661468837</v>
      </c>
      <c r="AF187">
        <f t="shared" si="92"/>
        <v>2.831971171914617</v>
      </c>
      <c r="AG187">
        <f t="shared" si="93"/>
        <v>41.199182821035393</v>
      </c>
      <c r="AH187">
        <v>1319.0358615057501</v>
      </c>
      <c r="AI187">
        <v>1246.00521212121</v>
      </c>
      <c r="AJ187">
        <v>3.2957193830868499</v>
      </c>
      <c r="AK187">
        <v>84.5062676990527</v>
      </c>
      <c r="AL187">
        <f t="shared" si="94"/>
        <v>2.8286003679298073</v>
      </c>
      <c r="AM187">
        <v>12.196603369695699</v>
      </c>
      <c r="AN187">
        <v>15.538962237762201</v>
      </c>
      <c r="AO187">
        <v>-2.29535110650719E-5</v>
      </c>
      <c r="AP187">
        <v>123.873733639405</v>
      </c>
      <c r="AQ187">
        <v>36</v>
      </c>
      <c r="AR187">
        <v>7</v>
      </c>
      <c r="AS187">
        <f t="shared" si="95"/>
        <v>1</v>
      </c>
      <c r="AT187">
        <f t="shared" si="96"/>
        <v>0</v>
      </c>
      <c r="AU187">
        <f t="shared" si="97"/>
        <v>54361.706864712294</v>
      </c>
      <c r="AV187">
        <f t="shared" si="98"/>
        <v>1200</v>
      </c>
      <c r="AW187">
        <f t="shared" si="99"/>
        <v>1011.59991</v>
      </c>
      <c r="AX187">
        <f t="shared" si="100"/>
        <v>0.84299992499999998</v>
      </c>
      <c r="AY187">
        <f t="shared" si="101"/>
        <v>0.15869981250000001</v>
      </c>
      <c r="AZ187">
        <v>6</v>
      </c>
      <c r="BA187">
        <v>0.5</v>
      </c>
      <c r="BB187" t="s">
        <v>345</v>
      </c>
      <c r="BC187">
        <v>2</v>
      </c>
      <c r="BD187" t="b">
        <v>1</v>
      </c>
      <c r="BE187">
        <v>1736450043</v>
      </c>
      <c r="BF187">
        <v>1223.395</v>
      </c>
      <c r="BG187">
        <v>1309.7850000000001</v>
      </c>
      <c r="BH187">
        <v>15.54105</v>
      </c>
      <c r="BI187">
        <v>12.19495</v>
      </c>
      <c r="BJ187">
        <v>1223.2550000000001</v>
      </c>
      <c r="BK187">
        <v>15.48175</v>
      </c>
      <c r="BL187">
        <v>499.91800000000001</v>
      </c>
      <c r="BM187">
        <v>102.203</v>
      </c>
      <c r="BN187">
        <v>9.9263599999999994E-2</v>
      </c>
      <c r="BO187">
        <v>24.9589</v>
      </c>
      <c r="BP187">
        <v>24.625699999999998</v>
      </c>
      <c r="BQ187">
        <v>999.9</v>
      </c>
      <c r="BR187">
        <v>0</v>
      </c>
      <c r="BS187">
        <v>0</v>
      </c>
      <c r="BT187">
        <v>9990.3150000000005</v>
      </c>
      <c r="BU187">
        <v>384.69549999999998</v>
      </c>
      <c r="BV187">
        <v>123.30549999999999</v>
      </c>
      <c r="BW187">
        <v>-86.386600000000001</v>
      </c>
      <c r="BX187">
        <v>1242.71</v>
      </c>
      <c r="BY187">
        <v>1325.9549999999999</v>
      </c>
      <c r="BZ187">
        <v>3.3461099999999999</v>
      </c>
      <c r="CA187">
        <v>1309.7850000000001</v>
      </c>
      <c r="CB187">
        <v>12.19495</v>
      </c>
      <c r="CC187">
        <v>1.5883449999999999</v>
      </c>
      <c r="CD187">
        <v>1.2463599999999999</v>
      </c>
      <c r="CE187">
        <v>13.84615</v>
      </c>
      <c r="CF187">
        <v>10.1671</v>
      </c>
      <c r="CG187">
        <v>1200</v>
      </c>
      <c r="CH187">
        <v>0.90000250000000004</v>
      </c>
      <c r="CI187">
        <v>9.9997500000000003E-2</v>
      </c>
      <c r="CJ187">
        <v>20</v>
      </c>
      <c r="CK187">
        <v>23455.85</v>
      </c>
      <c r="CL187">
        <v>1736449596</v>
      </c>
      <c r="CM187" t="s">
        <v>346</v>
      </c>
      <c r="CN187">
        <v>1736449594</v>
      </c>
      <c r="CO187">
        <v>1736449596</v>
      </c>
      <c r="CP187">
        <v>2</v>
      </c>
      <c r="CQ187">
        <v>0.52600000000000002</v>
      </c>
      <c r="CR187">
        <v>-1.4999999999999999E-2</v>
      </c>
      <c r="CS187">
        <v>0.63</v>
      </c>
      <c r="CT187">
        <v>3.9E-2</v>
      </c>
      <c r="CU187">
        <v>200</v>
      </c>
      <c r="CV187">
        <v>13</v>
      </c>
      <c r="CW187">
        <v>0.21</v>
      </c>
      <c r="CX187">
        <v>0.03</v>
      </c>
      <c r="CY187">
        <v>-86.273004999999998</v>
      </c>
      <c r="CZ187">
        <v>1.88617894736854</v>
      </c>
      <c r="DA187">
        <v>0.34160602815963298</v>
      </c>
      <c r="DB187">
        <v>0</v>
      </c>
      <c r="DC187">
        <v>3.3377279999999998</v>
      </c>
      <c r="DD187">
        <v>0.16758315789473499</v>
      </c>
      <c r="DE187">
        <v>1.9941712464078901E-2</v>
      </c>
      <c r="DF187">
        <v>1</v>
      </c>
      <c r="DG187">
        <v>1</v>
      </c>
      <c r="DH187">
        <v>2</v>
      </c>
      <c r="DI187" t="s">
        <v>347</v>
      </c>
      <c r="DJ187">
        <v>3.11863</v>
      </c>
      <c r="DK187">
        <v>2.7999200000000002</v>
      </c>
      <c r="DL187">
        <v>0.20956</v>
      </c>
      <c r="DM187">
        <v>0.220357</v>
      </c>
      <c r="DN187">
        <v>8.6903300000000003E-2</v>
      </c>
      <c r="DO187">
        <v>7.3408799999999996E-2</v>
      </c>
      <c r="DP187">
        <v>22044.9</v>
      </c>
      <c r="DQ187">
        <v>20093.900000000001</v>
      </c>
      <c r="DR187">
        <v>26676.5</v>
      </c>
      <c r="DS187">
        <v>24109.8</v>
      </c>
      <c r="DT187">
        <v>33673.199999999997</v>
      </c>
      <c r="DU187">
        <v>32545.1</v>
      </c>
      <c r="DV187">
        <v>40334.800000000003</v>
      </c>
      <c r="DW187">
        <v>38117.300000000003</v>
      </c>
      <c r="DX187">
        <v>2.0112700000000001</v>
      </c>
      <c r="DY187">
        <v>2.2633800000000002</v>
      </c>
      <c r="DZ187">
        <v>0.13288900000000001</v>
      </c>
      <c r="EA187">
        <v>0</v>
      </c>
      <c r="EB187">
        <v>22.444500000000001</v>
      </c>
      <c r="EC187">
        <v>999.9</v>
      </c>
      <c r="ED187">
        <v>65.132000000000005</v>
      </c>
      <c r="EE187">
        <v>22.084</v>
      </c>
      <c r="EF187">
        <v>16.9969</v>
      </c>
      <c r="EG187">
        <v>64.254900000000006</v>
      </c>
      <c r="EH187">
        <v>26.610600000000002</v>
      </c>
      <c r="EI187">
        <v>1</v>
      </c>
      <c r="EJ187">
        <v>-0.40464899999999998</v>
      </c>
      <c r="EK187">
        <v>-4.2153099999999997</v>
      </c>
      <c r="EL187">
        <v>20.2302</v>
      </c>
      <c r="EM187">
        <v>5.2631100000000002</v>
      </c>
      <c r="EN187">
        <v>12.006500000000001</v>
      </c>
      <c r="EO187">
        <v>4.9993999999999996</v>
      </c>
      <c r="EP187">
        <v>3.2868499999999998</v>
      </c>
      <c r="EQ187">
        <v>9999</v>
      </c>
      <c r="ER187">
        <v>9999</v>
      </c>
      <c r="ES187">
        <v>999.9</v>
      </c>
      <c r="ET187">
        <v>9999</v>
      </c>
      <c r="EU187">
        <v>1.87225</v>
      </c>
      <c r="EV187">
        <v>1.87314</v>
      </c>
      <c r="EW187">
        <v>1.8693500000000001</v>
      </c>
      <c r="EX187">
        <v>1.875</v>
      </c>
      <c r="EY187">
        <v>1.8753200000000001</v>
      </c>
      <c r="EZ187">
        <v>1.87378</v>
      </c>
      <c r="FA187">
        <v>1.8722799999999999</v>
      </c>
      <c r="FB187">
        <v>1.8714500000000001</v>
      </c>
      <c r="FC187">
        <v>5</v>
      </c>
      <c r="FD187">
        <v>0</v>
      </c>
      <c r="FE187">
        <v>0</v>
      </c>
      <c r="FF187">
        <v>0</v>
      </c>
      <c r="FG187" t="s">
        <v>348</v>
      </c>
      <c r="FH187" t="s">
        <v>349</v>
      </c>
      <c r="FI187" t="s">
        <v>350</v>
      </c>
      <c r="FJ187" t="s">
        <v>350</v>
      </c>
      <c r="FK187" t="s">
        <v>350</v>
      </c>
      <c r="FL187" t="s">
        <v>350</v>
      </c>
      <c r="FM187">
        <v>0</v>
      </c>
      <c r="FN187">
        <v>100</v>
      </c>
      <c r="FO187">
        <v>100</v>
      </c>
      <c r="FP187">
        <v>0.14000000000000001</v>
      </c>
      <c r="FQ187">
        <v>5.9299999999999999E-2</v>
      </c>
      <c r="FR187">
        <v>0.34321388301456301</v>
      </c>
      <c r="FS187">
        <v>1.93526017593624E-3</v>
      </c>
      <c r="FT187">
        <v>-2.6352868309754201E-6</v>
      </c>
      <c r="FU187">
        <v>7.4988703689445403E-10</v>
      </c>
      <c r="FV187">
        <v>5.9295258707654903E-2</v>
      </c>
      <c r="FW187">
        <v>0</v>
      </c>
      <c r="FX187">
        <v>0</v>
      </c>
      <c r="FY187">
        <v>0</v>
      </c>
      <c r="FZ187">
        <v>1</v>
      </c>
      <c r="GA187">
        <v>1999</v>
      </c>
      <c r="GB187">
        <v>0</v>
      </c>
      <c r="GC187">
        <v>14</v>
      </c>
      <c r="GD187">
        <v>7.5</v>
      </c>
      <c r="GE187">
        <v>7.5</v>
      </c>
      <c r="GF187">
        <v>2.8479000000000001</v>
      </c>
      <c r="GG187">
        <v>2.48169</v>
      </c>
      <c r="GH187">
        <v>1.5979000000000001</v>
      </c>
      <c r="GI187">
        <v>2.3535200000000001</v>
      </c>
      <c r="GJ187">
        <v>1.64917</v>
      </c>
      <c r="GK187">
        <v>2.4706999999999999</v>
      </c>
      <c r="GL187">
        <v>25.778300000000002</v>
      </c>
      <c r="GM187">
        <v>14.245900000000001</v>
      </c>
      <c r="GN187">
        <v>19</v>
      </c>
      <c r="GO187">
        <v>452.00400000000002</v>
      </c>
      <c r="GP187">
        <v>639.20399999999995</v>
      </c>
      <c r="GQ187">
        <v>29.3992</v>
      </c>
      <c r="GR187">
        <v>22.036000000000001</v>
      </c>
      <c r="GS187">
        <v>30.0002</v>
      </c>
      <c r="GT187">
        <v>21.9724</v>
      </c>
      <c r="GU187">
        <v>21.956</v>
      </c>
      <c r="GV187">
        <v>57.113700000000001</v>
      </c>
      <c r="GW187">
        <v>31.0608</v>
      </c>
      <c r="GX187">
        <v>100</v>
      </c>
      <c r="GY187">
        <v>29.418900000000001</v>
      </c>
      <c r="GZ187">
        <v>1334.09</v>
      </c>
      <c r="HA187">
        <v>12.1302</v>
      </c>
      <c r="HB187">
        <v>101.301</v>
      </c>
      <c r="HC187">
        <v>101.282</v>
      </c>
    </row>
    <row r="188" spans="1:211" x14ac:dyDescent="0.2">
      <c r="A188">
        <v>172</v>
      </c>
      <c r="B188">
        <v>1736450047</v>
      </c>
      <c r="C188">
        <v>342</v>
      </c>
      <c r="D188" t="s">
        <v>692</v>
      </c>
      <c r="E188" t="s">
        <v>693</v>
      </c>
      <c r="F188">
        <v>2</v>
      </c>
      <c r="G188">
        <v>1736450046</v>
      </c>
      <c r="H188">
        <f t="shared" si="68"/>
        <v>2.8292476914441997E-3</v>
      </c>
      <c r="I188">
        <f t="shared" si="69"/>
        <v>2.8292476914441997</v>
      </c>
      <c r="J188">
        <f t="shared" si="70"/>
        <v>40.925868634327436</v>
      </c>
      <c r="K188">
        <f t="shared" si="71"/>
        <v>1233.29</v>
      </c>
      <c r="L188">
        <f t="shared" si="72"/>
        <v>826.52253047583838</v>
      </c>
      <c r="M188">
        <f t="shared" si="73"/>
        <v>84.554482832201799</v>
      </c>
      <c r="N188">
        <f t="shared" si="74"/>
        <v>126.167399298953</v>
      </c>
      <c r="O188">
        <f t="shared" si="75"/>
        <v>0.17653235347799753</v>
      </c>
      <c r="P188">
        <f t="shared" si="76"/>
        <v>3.5331489002352923</v>
      </c>
      <c r="Q188">
        <f t="shared" si="77"/>
        <v>0.17177457457412226</v>
      </c>
      <c r="R188">
        <f t="shared" si="78"/>
        <v>0.10777589616234458</v>
      </c>
      <c r="S188">
        <f t="shared" si="79"/>
        <v>190.44009</v>
      </c>
      <c r="T188">
        <f t="shared" si="80"/>
        <v>25.289995568403921</v>
      </c>
      <c r="U188">
        <f t="shared" si="81"/>
        <v>25.289995568403921</v>
      </c>
      <c r="V188">
        <f t="shared" si="82"/>
        <v>3.2350689663626726</v>
      </c>
      <c r="W188">
        <f t="shared" si="83"/>
        <v>50.104964023165763</v>
      </c>
      <c r="X188">
        <f t="shared" si="84"/>
        <v>1.5898264686694199</v>
      </c>
      <c r="Y188">
        <f t="shared" si="85"/>
        <v>3.1729919373544946</v>
      </c>
      <c r="Z188">
        <f t="shared" si="86"/>
        <v>1.6452424976932527</v>
      </c>
      <c r="AA188">
        <f t="shared" si="87"/>
        <v>-124.7698231926892</v>
      </c>
      <c r="AB188">
        <f t="shared" si="88"/>
        <v>-61.962014751098437</v>
      </c>
      <c r="AC188">
        <f t="shared" si="89"/>
        <v>-3.7143290654151904</v>
      </c>
      <c r="AD188">
        <f t="shared" si="90"/>
        <v>-6.0770092028405998E-3</v>
      </c>
      <c r="AE188">
        <f t="shared" si="91"/>
        <v>68.917854357744062</v>
      </c>
      <c r="AF188">
        <f t="shared" si="92"/>
        <v>2.8295155442672382</v>
      </c>
      <c r="AG188">
        <f t="shared" si="93"/>
        <v>40.925868634327436</v>
      </c>
      <c r="AH188">
        <v>1325.7054804023801</v>
      </c>
      <c r="AI188">
        <v>1252.73266666667</v>
      </c>
      <c r="AJ188">
        <v>3.3295221670658899</v>
      </c>
      <c r="AK188">
        <v>84.5062676990527</v>
      </c>
      <c r="AL188">
        <f t="shared" si="94"/>
        <v>2.8292476914441997</v>
      </c>
      <c r="AM188">
        <v>12.1954533452554</v>
      </c>
      <c r="AN188">
        <v>15.540304895104899</v>
      </c>
      <c r="AO188">
        <v>-1.63549932919628E-5</v>
      </c>
      <c r="AP188">
        <v>123.873733639405</v>
      </c>
      <c r="AQ188">
        <v>36</v>
      </c>
      <c r="AR188">
        <v>7</v>
      </c>
      <c r="AS188">
        <f t="shared" si="95"/>
        <v>1</v>
      </c>
      <c r="AT188">
        <f t="shared" si="96"/>
        <v>0</v>
      </c>
      <c r="AU188">
        <f t="shared" si="97"/>
        <v>54364.997578518567</v>
      </c>
      <c r="AV188">
        <f t="shared" si="98"/>
        <v>1200</v>
      </c>
      <c r="AW188">
        <f t="shared" si="99"/>
        <v>1011.600036</v>
      </c>
      <c r="AX188">
        <f t="shared" si="100"/>
        <v>0.84300003000000001</v>
      </c>
      <c r="AY188">
        <f t="shared" si="101"/>
        <v>0.158700075</v>
      </c>
      <c r="AZ188">
        <v>6</v>
      </c>
      <c r="BA188">
        <v>0.5</v>
      </c>
      <c r="BB188" t="s">
        <v>345</v>
      </c>
      <c r="BC188">
        <v>2</v>
      </c>
      <c r="BD188" t="b">
        <v>1</v>
      </c>
      <c r="BE188">
        <v>1736450046</v>
      </c>
      <c r="BF188">
        <v>1233.29</v>
      </c>
      <c r="BG188">
        <v>1320.24</v>
      </c>
      <c r="BH188">
        <v>15.5406</v>
      </c>
      <c r="BI188">
        <v>12.195600000000001</v>
      </c>
      <c r="BJ188">
        <v>1233.1600000000001</v>
      </c>
      <c r="BK188">
        <v>15.481299999999999</v>
      </c>
      <c r="BL188">
        <v>499.649</v>
      </c>
      <c r="BM188">
        <v>102.202</v>
      </c>
      <c r="BN188">
        <v>9.9485699999999996E-2</v>
      </c>
      <c r="BO188">
        <v>24.964700000000001</v>
      </c>
      <c r="BP188">
        <v>24.6326</v>
      </c>
      <c r="BQ188">
        <v>999.9</v>
      </c>
      <c r="BR188">
        <v>0</v>
      </c>
      <c r="BS188">
        <v>0</v>
      </c>
      <c r="BT188">
        <v>9991.25</v>
      </c>
      <c r="BU188">
        <v>384.69499999999999</v>
      </c>
      <c r="BV188">
        <v>127.307</v>
      </c>
      <c r="BW188">
        <v>-86.952799999999996</v>
      </c>
      <c r="BX188">
        <v>1252.76</v>
      </c>
      <c r="BY188">
        <v>1336.54</v>
      </c>
      <c r="BZ188">
        <v>3.3450600000000001</v>
      </c>
      <c r="CA188">
        <v>1320.24</v>
      </c>
      <c r="CB188">
        <v>12.195600000000001</v>
      </c>
      <c r="CC188">
        <v>1.5882799999999999</v>
      </c>
      <c r="CD188">
        <v>1.24641</v>
      </c>
      <c r="CE188">
        <v>13.845599999999999</v>
      </c>
      <c r="CF188">
        <v>10.1677</v>
      </c>
      <c r="CG188">
        <v>1200</v>
      </c>
      <c r="CH188">
        <v>0.89999899999999999</v>
      </c>
      <c r="CI188">
        <v>0.10000100000000001</v>
      </c>
      <c r="CJ188">
        <v>20</v>
      </c>
      <c r="CK188">
        <v>23455.8</v>
      </c>
      <c r="CL188">
        <v>1736449596</v>
      </c>
      <c r="CM188" t="s">
        <v>346</v>
      </c>
      <c r="CN188">
        <v>1736449594</v>
      </c>
      <c r="CO188">
        <v>1736449596</v>
      </c>
      <c r="CP188">
        <v>2</v>
      </c>
      <c r="CQ188">
        <v>0.52600000000000002</v>
      </c>
      <c r="CR188">
        <v>-1.4999999999999999E-2</v>
      </c>
      <c r="CS188">
        <v>0.63</v>
      </c>
      <c r="CT188">
        <v>3.9E-2</v>
      </c>
      <c r="CU188">
        <v>200</v>
      </c>
      <c r="CV188">
        <v>13</v>
      </c>
      <c r="CW188">
        <v>0.21</v>
      </c>
      <c r="CX188">
        <v>0.03</v>
      </c>
      <c r="CY188">
        <v>-86.269189999999995</v>
      </c>
      <c r="CZ188">
        <v>0.58134135338358395</v>
      </c>
      <c r="DA188">
        <v>0.338770934260896</v>
      </c>
      <c r="DB188">
        <v>0</v>
      </c>
      <c r="DC188">
        <v>3.3424695</v>
      </c>
      <c r="DD188">
        <v>0.10270872180452099</v>
      </c>
      <c r="DE188">
        <v>1.50764148506865E-2</v>
      </c>
      <c r="DF188">
        <v>1</v>
      </c>
      <c r="DG188">
        <v>1</v>
      </c>
      <c r="DH188">
        <v>2</v>
      </c>
      <c r="DI188" t="s">
        <v>347</v>
      </c>
      <c r="DJ188">
        <v>3.1189499999999999</v>
      </c>
      <c r="DK188">
        <v>2.8004600000000002</v>
      </c>
      <c r="DL188">
        <v>0.210256</v>
      </c>
      <c r="DM188">
        <v>0.22106799999999999</v>
      </c>
      <c r="DN188">
        <v>8.6906800000000006E-2</v>
      </c>
      <c r="DO188">
        <v>7.3418399999999995E-2</v>
      </c>
      <c r="DP188">
        <v>22025.3</v>
      </c>
      <c r="DQ188">
        <v>20075.599999999999</v>
      </c>
      <c r="DR188">
        <v>26676.1</v>
      </c>
      <c r="DS188">
        <v>24109.7</v>
      </c>
      <c r="DT188">
        <v>33672.699999999997</v>
      </c>
      <c r="DU188">
        <v>32544.799999999999</v>
      </c>
      <c r="DV188">
        <v>40334.300000000003</v>
      </c>
      <c r="DW188">
        <v>38117.199999999997</v>
      </c>
      <c r="DX188">
        <v>2.0110999999999999</v>
      </c>
      <c r="DY188">
        <v>2.2631800000000002</v>
      </c>
      <c r="DZ188">
        <v>0.133127</v>
      </c>
      <c r="EA188">
        <v>0</v>
      </c>
      <c r="EB188">
        <v>22.444500000000001</v>
      </c>
      <c r="EC188">
        <v>999.9</v>
      </c>
      <c r="ED188">
        <v>65.132000000000005</v>
      </c>
      <c r="EE188">
        <v>22.084</v>
      </c>
      <c r="EF188">
        <v>16.997199999999999</v>
      </c>
      <c r="EG188">
        <v>64.174899999999994</v>
      </c>
      <c r="EH188">
        <v>26.366199999999999</v>
      </c>
      <c r="EI188">
        <v>1</v>
      </c>
      <c r="EJ188">
        <v>-0.40453299999999998</v>
      </c>
      <c r="EK188">
        <v>-4.2289599999999998</v>
      </c>
      <c r="EL188">
        <v>20.229700000000001</v>
      </c>
      <c r="EM188">
        <v>5.2634100000000004</v>
      </c>
      <c r="EN188">
        <v>12.007</v>
      </c>
      <c r="EO188">
        <v>4.9995500000000002</v>
      </c>
      <c r="EP188">
        <v>3.28688</v>
      </c>
      <c r="EQ188">
        <v>9999</v>
      </c>
      <c r="ER188">
        <v>9999</v>
      </c>
      <c r="ES188">
        <v>999.9</v>
      </c>
      <c r="ET188">
        <v>9999</v>
      </c>
      <c r="EU188">
        <v>1.87225</v>
      </c>
      <c r="EV188">
        <v>1.8731100000000001</v>
      </c>
      <c r="EW188">
        <v>1.8693500000000001</v>
      </c>
      <c r="EX188">
        <v>1.875</v>
      </c>
      <c r="EY188">
        <v>1.8753200000000001</v>
      </c>
      <c r="EZ188">
        <v>1.87378</v>
      </c>
      <c r="FA188">
        <v>1.8722700000000001</v>
      </c>
      <c r="FB188">
        <v>1.87141</v>
      </c>
      <c r="FC188">
        <v>5</v>
      </c>
      <c r="FD188">
        <v>0</v>
      </c>
      <c r="FE188">
        <v>0</v>
      </c>
      <c r="FF188">
        <v>0</v>
      </c>
      <c r="FG188" t="s">
        <v>348</v>
      </c>
      <c r="FH188" t="s">
        <v>349</v>
      </c>
      <c r="FI188" t="s">
        <v>350</v>
      </c>
      <c r="FJ188" t="s">
        <v>350</v>
      </c>
      <c r="FK188" t="s">
        <v>350</v>
      </c>
      <c r="FL188" t="s">
        <v>350</v>
      </c>
      <c r="FM188">
        <v>0</v>
      </c>
      <c r="FN188">
        <v>100</v>
      </c>
      <c r="FO188">
        <v>100</v>
      </c>
      <c r="FP188">
        <v>0.13</v>
      </c>
      <c r="FQ188">
        <v>5.9299999999999999E-2</v>
      </c>
      <c r="FR188">
        <v>0.34321388301456301</v>
      </c>
      <c r="FS188">
        <v>1.93526017593624E-3</v>
      </c>
      <c r="FT188">
        <v>-2.6352868309754201E-6</v>
      </c>
      <c r="FU188">
        <v>7.4988703689445403E-10</v>
      </c>
      <c r="FV188">
        <v>5.9295258707654903E-2</v>
      </c>
      <c r="FW188">
        <v>0</v>
      </c>
      <c r="FX188">
        <v>0</v>
      </c>
      <c r="FY188">
        <v>0</v>
      </c>
      <c r="FZ188">
        <v>1</v>
      </c>
      <c r="GA188">
        <v>1999</v>
      </c>
      <c r="GB188">
        <v>0</v>
      </c>
      <c r="GC188">
        <v>14</v>
      </c>
      <c r="GD188">
        <v>7.5</v>
      </c>
      <c r="GE188">
        <v>7.5</v>
      </c>
      <c r="GF188">
        <v>2.8601100000000002</v>
      </c>
      <c r="GG188">
        <v>2.47803</v>
      </c>
      <c r="GH188">
        <v>1.5979000000000001</v>
      </c>
      <c r="GI188">
        <v>2.35229</v>
      </c>
      <c r="GJ188">
        <v>1.64917</v>
      </c>
      <c r="GK188">
        <v>2.3022499999999999</v>
      </c>
      <c r="GL188">
        <v>25.7988</v>
      </c>
      <c r="GM188">
        <v>14.228300000000001</v>
      </c>
      <c r="GN188">
        <v>19</v>
      </c>
      <c r="GO188">
        <v>451.90800000000002</v>
      </c>
      <c r="GP188">
        <v>639.05200000000002</v>
      </c>
      <c r="GQ188">
        <v>29.410499999999999</v>
      </c>
      <c r="GR188">
        <v>22.036899999999999</v>
      </c>
      <c r="GS188">
        <v>30.0002</v>
      </c>
      <c r="GT188">
        <v>21.973199999999999</v>
      </c>
      <c r="GU188">
        <v>21.957000000000001</v>
      </c>
      <c r="GV188">
        <v>57.350499999999997</v>
      </c>
      <c r="GW188">
        <v>31.335000000000001</v>
      </c>
      <c r="GX188">
        <v>100</v>
      </c>
      <c r="GY188">
        <v>29.418900000000001</v>
      </c>
      <c r="GZ188">
        <v>1340.89</v>
      </c>
      <c r="HA188">
        <v>12.124000000000001</v>
      </c>
      <c r="HB188">
        <v>101.3</v>
      </c>
      <c r="HC188">
        <v>101.282</v>
      </c>
    </row>
    <row r="189" spans="1:211" x14ac:dyDescent="0.2">
      <c r="A189">
        <v>173</v>
      </c>
      <c r="B189">
        <v>1736450049</v>
      </c>
      <c r="C189">
        <v>344</v>
      </c>
      <c r="D189" t="s">
        <v>694</v>
      </c>
      <c r="E189" t="s">
        <v>695</v>
      </c>
      <c r="F189">
        <v>2</v>
      </c>
      <c r="G189">
        <v>1736450047</v>
      </c>
      <c r="H189">
        <f t="shared" si="68"/>
        <v>2.8323886503015981E-3</v>
      </c>
      <c r="I189">
        <f t="shared" si="69"/>
        <v>2.8323886503015983</v>
      </c>
      <c r="J189">
        <f t="shared" si="70"/>
        <v>40.763865005015077</v>
      </c>
      <c r="K189">
        <f t="shared" si="71"/>
        <v>1236.625</v>
      </c>
      <c r="L189">
        <f t="shared" si="72"/>
        <v>831.58792662162045</v>
      </c>
      <c r="M189">
        <f t="shared" si="73"/>
        <v>85.073119170943826</v>
      </c>
      <c r="N189">
        <f t="shared" si="74"/>
        <v>126.50922725894375</v>
      </c>
      <c r="O189">
        <f t="shared" si="75"/>
        <v>0.17669594521432075</v>
      </c>
      <c r="P189">
        <f t="shared" si="76"/>
        <v>3.533519785778676</v>
      </c>
      <c r="Q189">
        <f t="shared" si="77"/>
        <v>0.17192995816659293</v>
      </c>
      <c r="R189">
        <f t="shared" si="78"/>
        <v>0.10787372141138041</v>
      </c>
      <c r="S189">
        <f t="shared" si="79"/>
        <v>190.44088350037501</v>
      </c>
      <c r="T189">
        <f t="shared" si="80"/>
        <v>25.291980716480769</v>
      </c>
      <c r="U189">
        <f t="shared" si="81"/>
        <v>25.291980716480769</v>
      </c>
      <c r="V189">
        <f t="shared" si="82"/>
        <v>3.235451031730761</v>
      </c>
      <c r="W189">
        <f t="shared" si="83"/>
        <v>50.098122618355269</v>
      </c>
      <c r="X189">
        <f t="shared" si="84"/>
        <v>1.589865359271015</v>
      </c>
      <c r="Y189">
        <f t="shared" si="85"/>
        <v>3.1735028703221508</v>
      </c>
      <c r="Z189">
        <f t="shared" si="86"/>
        <v>1.645585672459746</v>
      </c>
      <c r="AA189">
        <f t="shared" si="87"/>
        <v>-124.90833947830048</v>
      </c>
      <c r="AB189">
        <f t="shared" si="88"/>
        <v>-61.83234043364704</v>
      </c>
      <c r="AC189">
        <f t="shared" si="89"/>
        <v>-3.706254017901053</v>
      </c>
      <c r="AD189">
        <f t="shared" si="90"/>
        <v>-6.0504294735537201E-3</v>
      </c>
      <c r="AE189">
        <f t="shared" si="91"/>
        <v>69.036970504106435</v>
      </c>
      <c r="AF189">
        <f t="shared" si="92"/>
        <v>2.8304607197495559</v>
      </c>
      <c r="AG189">
        <f t="shared" si="93"/>
        <v>40.763865005015077</v>
      </c>
      <c r="AH189">
        <v>1332.6010408909899</v>
      </c>
      <c r="AI189">
        <v>1259.54478787879</v>
      </c>
      <c r="AJ189">
        <v>3.3746564021570502</v>
      </c>
      <c r="AK189">
        <v>84.5062676990527</v>
      </c>
      <c r="AL189">
        <f t="shared" si="94"/>
        <v>2.8323886503015983</v>
      </c>
      <c r="AM189">
        <v>12.1948587450854</v>
      </c>
      <c r="AN189">
        <v>15.5417643356643</v>
      </c>
      <c r="AO189">
        <v>-7.8716112423487108E-6</v>
      </c>
      <c r="AP189">
        <v>123.873733639405</v>
      </c>
      <c r="AQ189">
        <v>36</v>
      </c>
      <c r="AR189">
        <v>7</v>
      </c>
      <c r="AS189">
        <f t="shared" si="95"/>
        <v>1</v>
      </c>
      <c r="AT189">
        <f t="shared" si="96"/>
        <v>0</v>
      </c>
      <c r="AU189">
        <f t="shared" si="97"/>
        <v>54372.674008858165</v>
      </c>
      <c r="AV189">
        <f t="shared" si="98"/>
        <v>1200.0050000000001</v>
      </c>
      <c r="AW189">
        <f t="shared" si="99"/>
        <v>1011.6042510001502</v>
      </c>
      <c r="AX189">
        <f t="shared" si="100"/>
        <v>0.84300003000000001</v>
      </c>
      <c r="AY189">
        <f t="shared" si="101"/>
        <v>0.158700075</v>
      </c>
      <c r="AZ189">
        <v>6</v>
      </c>
      <c r="BA189">
        <v>0.5</v>
      </c>
      <c r="BB189" t="s">
        <v>345</v>
      </c>
      <c r="BC189">
        <v>2</v>
      </c>
      <c r="BD189" t="b">
        <v>1</v>
      </c>
      <c r="BE189">
        <v>1736450047</v>
      </c>
      <c r="BF189">
        <v>1236.625</v>
      </c>
      <c r="BG189">
        <v>1323.69</v>
      </c>
      <c r="BH189">
        <v>15.540900000000001</v>
      </c>
      <c r="BI189">
        <v>12.196350000000001</v>
      </c>
      <c r="BJ189">
        <v>1236.5</v>
      </c>
      <c r="BK189">
        <v>15.4816</v>
      </c>
      <c r="BL189">
        <v>499.88299999999998</v>
      </c>
      <c r="BM189">
        <v>102.202</v>
      </c>
      <c r="BN189">
        <v>0.10001335</v>
      </c>
      <c r="BO189">
        <v>24.967400000000001</v>
      </c>
      <c r="BP189">
        <v>24.636150000000001</v>
      </c>
      <c r="BQ189">
        <v>999.9</v>
      </c>
      <c r="BR189">
        <v>0</v>
      </c>
      <c r="BS189">
        <v>0</v>
      </c>
      <c r="BT189">
        <v>9992.8150000000005</v>
      </c>
      <c r="BU189">
        <v>384.67899999999997</v>
      </c>
      <c r="BV189">
        <v>127.5055</v>
      </c>
      <c r="BW189">
        <v>-87.066649999999996</v>
      </c>
      <c r="BX189">
        <v>1256.1500000000001</v>
      </c>
      <c r="BY189">
        <v>1340.0350000000001</v>
      </c>
      <c r="BZ189">
        <v>3.3445800000000001</v>
      </c>
      <c r="CA189">
        <v>1323.69</v>
      </c>
      <c r="CB189">
        <v>12.196350000000001</v>
      </c>
      <c r="CC189">
        <v>1.5883100000000001</v>
      </c>
      <c r="CD189">
        <v>1.2464900000000001</v>
      </c>
      <c r="CE189">
        <v>13.8459</v>
      </c>
      <c r="CF189">
        <v>10.168699999999999</v>
      </c>
      <c r="CG189">
        <v>1200.0050000000001</v>
      </c>
      <c r="CH189">
        <v>0.89999899999999999</v>
      </c>
      <c r="CI189">
        <v>0.10000100000000001</v>
      </c>
      <c r="CJ189">
        <v>20</v>
      </c>
      <c r="CK189">
        <v>23455.9</v>
      </c>
      <c r="CL189">
        <v>1736449596</v>
      </c>
      <c r="CM189" t="s">
        <v>346</v>
      </c>
      <c r="CN189">
        <v>1736449594</v>
      </c>
      <c r="CO189">
        <v>1736449596</v>
      </c>
      <c r="CP189">
        <v>2</v>
      </c>
      <c r="CQ189">
        <v>0.52600000000000002</v>
      </c>
      <c r="CR189">
        <v>-1.4999999999999999E-2</v>
      </c>
      <c r="CS189">
        <v>0.63</v>
      </c>
      <c r="CT189">
        <v>3.9E-2</v>
      </c>
      <c r="CU189">
        <v>200</v>
      </c>
      <c r="CV189">
        <v>13</v>
      </c>
      <c r="CW189">
        <v>0.21</v>
      </c>
      <c r="CX189">
        <v>0.03</v>
      </c>
      <c r="CY189">
        <v>-86.310299999999998</v>
      </c>
      <c r="CZ189">
        <v>-1.3158496240601401</v>
      </c>
      <c r="DA189">
        <v>0.39787676986725401</v>
      </c>
      <c r="DB189">
        <v>0</v>
      </c>
      <c r="DC189">
        <v>3.3460055</v>
      </c>
      <c r="DD189">
        <v>4.0523458646615003E-2</v>
      </c>
      <c r="DE189">
        <v>1.0266982261112599E-2</v>
      </c>
      <c r="DF189">
        <v>1</v>
      </c>
      <c r="DG189">
        <v>1</v>
      </c>
      <c r="DH189">
        <v>2</v>
      </c>
      <c r="DI189" t="s">
        <v>347</v>
      </c>
      <c r="DJ189">
        <v>3.1192799999999998</v>
      </c>
      <c r="DK189">
        <v>2.80138</v>
      </c>
      <c r="DL189">
        <v>0.210954</v>
      </c>
      <c r="DM189">
        <v>0.22176399999999999</v>
      </c>
      <c r="DN189">
        <v>8.6913299999999999E-2</v>
      </c>
      <c r="DO189">
        <v>7.3416999999999996E-2</v>
      </c>
      <c r="DP189">
        <v>22005.7</v>
      </c>
      <c r="DQ189">
        <v>20057.400000000001</v>
      </c>
      <c r="DR189">
        <v>26675.9</v>
      </c>
      <c r="DS189">
        <v>24109.4</v>
      </c>
      <c r="DT189">
        <v>33672.5</v>
      </c>
      <c r="DU189">
        <v>32544.6</v>
      </c>
      <c r="DV189">
        <v>40334.199999999997</v>
      </c>
      <c r="DW189">
        <v>38117</v>
      </c>
      <c r="DX189">
        <v>2.0125299999999999</v>
      </c>
      <c r="DY189">
        <v>2.26248</v>
      </c>
      <c r="DZ189">
        <v>0.13405800000000001</v>
      </c>
      <c r="EA189">
        <v>0</v>
      </c>
      <c r="EB189">
        <v>22.444500000000001</v>
      </c>
      <c r="EC189">
        <v>999.9</v>
      </c>
      <c r="ED189">
        <v>65.132000000000005</v>
      </c>
      <c r="EE189">
        <v>22.084</v>
      </c>
      <c r="EF189">
        <v>16.999300000000002</v>
      </c>
      <c r="EG189">
        <v>64.274799999999999</v>
      </c>
      <c r="EH189">
        <v>26.710699999999999</v>
      </c>
      <c r="EI189">
        <v>1</v>
      </c>
      <c r="EJ189">
        <v>-0.40446599999999999</v>
      </c>
      <c r="EK189">
        <v>-4.2042200000000003</v>
      </c>
      <c r="EL189">
        <v>20.231200000000001</v>
      </c>
      <c r="EM189">
        <v>5.2656599999999996</v>
      </c>
      <c r="EN189">
        <v>12.0067</v>
      </c>
      <c r="EO189">
        <v>5.0003000000000002</v>
      </c>
      <c r="EP189">
        <v>3.28735</v>
      </c>
      <c r="EQ189">
        <v>9999</v>
      </c>
      <c r="ER189">
        <v>9999</v>
      </c>
      <c r="ES189">
        <v>999.9</v>
      </c>
      <c r="ET189">
        <v>9999</v>
      </c>
      <c r="EU189">
        <v>1.87225</v>
      </c>
      <c r="EV189">
        <v>1.8731199999999999</v>
      </c>
      <c r="EW189">
        <v>1.8693500000000001</v>
      </c>
      <c r="EX189">
        <v>1.875</v>
      </c>
      <c r="EY189">
        <v>1.8753200000000001</v>
      </c>
      <c r="EZ189">
        <v>1.87378</v>
      </c>
      <c r="FA189">
        <v>1.8722700000000001</v>
      </c>
      <c r="FB189">
        <v>1.8714200000000001</v>
      </c>
      <c r="FC189">
        <v>5</v>
      </c>
      <c r="FD189">
        <v>0</v>
      </c>
      <c r="FE189">
        <v>0</v>
      </c>
      <c r="FF189">
        <v>0</v>
      </c>
      <c r="FG189" t="s">
        <v>348</v>
      </c>
      <c r="FH189" t="s">
        <v>349</v>
      </c>
      <c r="FI189" t="s">
        <v>350</v>
      </c>
      <c r="FJ189" t="s">
        <v>350</v>
      </c>
      <c r="FK189" t="s">
        <v>350</v>
      </c>
      <c r="FL189" t="s">
        <v>350</v>
      </c>
      <c r="FM189">
        <v>0</v>
      </c>
      <c r="FN189">
        <v>100</v>
      </c>
      <c r="FO189">
        <v>100</v>
      </c>
      <c r="FP189">
        <v>0.11</v>
      </c>
      <c r="FQ189">
        <v>5.9299999999999999E-2</v>
      </c>
      <c r="FR189">
        <v>0.34321388301456301</v>
      </c>
      <c r="FS189">
        <v>1.93526017593624E-3</v>
      </c>
      <c r="FT189">
        <v>-2.6352868309754201E-6</v>
      </c>
      <c r="FU189">
        <v>7.4988703689445403E-10</v>
      </c>
      <c r="FV189">
        <v>5.9295258707654903E-2</v>
      </c>
      <c r="FW189">
        <v>0</v>
      </c>
      <c r="FX189">
        <v>0</v>
      </c>
      <c r="FY189">
        <v>0</v>
      </c>
      <c r="FZ189">
        <v>1</v>
      </c>
      <c r="GA189">
        <v>1999</v>
      </c>
      <c r="GB189">
        <v>0</v>
      </c>
      <c r="GC189">
        <v>14</v>
      </c>
      <c r="GD189">
        <v>7.6</v>
      </c>
      <c r="GE189">
        <v>7.5</v>
      </c>
      <c r="GF189">
        <v>2.8649900000000001</v>
      </c>
      <c r="GG189">
        <v>2.4706999999999999</v>
      </c>
      <c r="GH189">
        <v>1.5979000000000001</v>
      </c>
      <c r="GI189">
        <v>2.3535200000000001</v>
      </c>
      <c r="GJ189">
        <v>1.64917</v>
      </c>
      <c r="GK189">
        <v>2.5061</v>
      </c>
      <c r="GL189">
        <v>25.7988</v>
      </c>
      <c r="GM189">
        <v>14.245900000000001</v>
      </c>
      <c r="GN189">
        <v>19</v>
      </c>
      <c r="GO189">
        <v>452.75200000000001</v>
      </c>
      <c r="GP189">
        <v>638.48400000000004</v>
      </c>
      <c r="GQ189">
        <v>29.423300000000001</v>
      </c>
      <c r="GR189">
        <v>22.037500000000001</v>
      </c>
      <c r="GS189">
        <v>30.0002</v>
      </c>
      <c r="GT189">
        <v>21.9742</v>
      </c>
      <c r="GU189">
        <v>21.9574</v>
      </c>
      <c r="GV189">
        <v>57.497500000000002</v>
      </c>
      <c r="GW189">
        <v>31.335000000000001</v>
      </c>
      <c r="GX189">
        <v>100</v>
      </c>
      <c r="GY189">
        <v>29.441800000000001</v>
      </c>
      <c r="GZ189">
        <v>1347.68</v>
      </c>
      <c r="HA189">
        <v>12.121</v>
      </c>
      <c r="HB189">
        <v>101.29900000000001</v>
      </c>
      <c r="HC189">
        <v>101.28100000000001</v>
      </c>
    </row>
    <row r="190" spans="1:211" x14ac:dyDescent="0.2">
      <c r="A190">
        <v>174</v>
      </c>
      <c r="B190">
        <v>1736450051</v>
      </c>
      <c r="C190">
        <v>346</v>
      </c>
      <c r="D190" t="s">
        <v>696</v>
      </c>
      <c r="E190" t="s">
        <v>697</v>
      </c>
      <c r="F190">
        <v>2</v>
      </c>
      <c r="G190">
        <v>1736450050</v>
      </c>
      <c r="H190">
        <f t="shared" si="68"/>
        <v>2.8349803825465773E-3</v>
      </c>
      <c r="I190">
        <f t="shared" si="69"/>
        <v>2.8349803825465774</v>
      </c>
      <c r="J190">
        <f t="shared" si="70"/>
        <v>40.976872479479205</v>
      </c>
      <c r="K190">
        <f t="shared" si="71"/>
        <v>1246.6300000000001</v>
      </c>
      <c r="L190">
        <f t="shared" si="72"/>
        <v>839.31029691493586</v>
      </c>
      <c r="M190">
        <f t="shared" si="73"/>
        <v>85.864069576316979</v>
      </c>
      <c r="N190">
        <f t="shared" si="74"/>
        <v>127.53414970527001</v>
      </c>
      <c r="O190">
        <f t="shared" si="75"/>
        <v>0.17666915323324309</v>
      </c>
      <c r="P190">
        <f t="shared" si="76"/>
        <v>3.5373057270016064</v>
      </c>
      <c r="Q190">
        <f t="shared" si="77"/>
        <v>0.17190954191548086</v>
      </c>
      <c r="R190">
        <f t="shared" si="78"/>
        <v>0.10786041543579036</v>
      </c>
      <c r="S190">
        <f t="shared" si="79"/>
        <v>190.44009</v>
      </c>
      <c r="T190">
        <f t="shared" si="80"/>
        <v>25.30098164048491</v>
      </c>
      <c r="U190">
        <f t="shared" si="81"/>
        <v>25.30098164048491</v>
      </c>
      <c r="V190">
        <f t="shared" si="82"/>
        <v>3.2371838613327384</v>
      </c>
      <c r="W190">
        <f t="shared" si="83"/>
        <v>50.069424029462937</v>
      </c>
      <c r="X190">
        <f t="shared" si="84"/>
        <v>1.5898929277889999</v>
      </c>
      <c r="Y190">
        <f t="shared" si="85"/>
        <v>3.1753769063799107</v>
      </c>
      <c r="Z190">
        <f t="shared" si="86"/>
        <v>1.6472909335437385</v>
      </c>
      <c r="AA190">
        <f t="shared" si="87"/>
        <v>-125.02263487030406</v>
      </c>
      <c r="AB190">
        <f t="shared" si="88"/>
        <v>-61.727133152063658</v>
      </c>
      <c r="AC190">
        <f t="shared" si="89"/>
        <v>-3.6963393222058767</v>
      </c>
      <c r="AD190">
        <f t="shared" si="90"/>
        <v>-6.0173445736069198E-3</v>
      </c>
      <c r="AE190">
        <f t="shared" si="91"/>
        <v>68.957741546508714</v>
      </c>
      <c r="AF190">
        <f t="shared" si="92"/>
        <v>2.8378565039275383</v>
      </c>
      <c r="AG190">
        <f t="shared" si="93"/>
        <v>40.976872479479205</v>
      </c>
      <c r="AH190">
        <v>1339.7088412206999</v>
      </c>
      <c r="AI190">
        <v>1266.3333333333301</v>
      </c>
      <c r="AJ190">
        <v>3.3925552078719501</v>
      </c>
      <c r="AK190">
        <v>84.5062676990527</v>
      </c>
      <c r="AL190">
        <f t="shared" si="94"/>
        <v>2.8349803825465774</v>
      </c>
      <c r="AM190">
        <v>12.1955385917254</v>
      </c>
      <c r="AN190">
        <v>15.542553846153901</v>
      </c>
      <c r="AO190">
        <v>-1.5783225213460399E-6</v>
      </c>
      <c r="AP190">
        <v>123.873733639405</v>
      </c>
      <c r="AQ190">
        <v>36</v>
      </c>
      <c r="AR190">
        <v>7</v>
      </c>
      <c r="AS190">
        <f t="shared" si="95"/>
        <v>1</v>
      </c>
      <c r="AT190">
        <f t="shared" si="96"/>
        <v>0</v>
      </c>
      <c r="AU190">
        <f t="shared" si="97"/>
        <v>54454.282565950452</v>
      </c>
      <c r="AV190">
        <f t="shared" si="98"/>
        <v>1200</v>
      </c>
      <c r="AW190">
        <f t="shared" si="99"/>
        <v>1011.600036</v>
      </c>
      <c r="AX190">
        <f t="shared" si="100"/>
        <v>0.84300003000000001</v>
      </c>
      <c r="AY190">
        <f t="shared" si="101"/>
        <v>0.158700075</v>
      </c>
      <c r="AZ190">
        <v>6</v>
      </c>
      <c r="BA190">
        <v>0.5</v>
      </c>
      <c r="BB190" t="s">
        <v>345</v>
      </c>
      <c r="BC190">
        <v>2</v>
      </c>
      <c r="BD190" t="b">
        <v>1</v>
      </c>
      <c r="BE190">
        <v>1736450050</v>
      </c>
      <c r="BF190">
        <v>1246.6300000000001</v>
      </c>
      <c r="BG190">
        <v>1333.57</v>
      </c>
      <c r="BH190">
        <v>15.541</v>
      </c>
      <c r="BI190">
        <v>12.1906</v>
      </c>
      <c r="BJ190">
        <v>1246.52</v>
      </c>
      <c r="BK190">
        <v>15.4817</v>
      </c>
      <c r="BL190">
        <v>500.31400000000002</v>
      </c>
      <c r="BM190">
        <v>102.202</v>
      </c>
      <c r="BN190">
        <v>0.101129</v>
      </c>
      <c r="BO190">
        <v>24.9773</v>
      </c>
      <c r="BP190">
        <v>24.658300000000001</v>
      </c>
      <c r="BQ190">
        <v>999.9</v>
      </c>
      <c r="BR190">
        <v>0</v>
      </c>
      <c r="BS190">
        <v>0</v>
      </c>
      <c r="BT190">
        <v>10008.799999999999</v>
      </c>
      <c r="BU190">
        <v>384.70299999999997</v>
      </c>
      <c r="BV190">
        <v>127.70699999999999</v>
      </c>
      <c r="BW190">
        <v>-86.940700000000007</v>
      </c>
      <c r="BX190">
        <v>1266.31</v>
      </c>
      <c r="BY190">
        <v>1350.03</v>
      </c>
      <c r="BZ190">
        <v>3.3504499999999999</v>
      </c>
      <c r="CA190">
        <v>1333.57</v>
      </c>
      <c r="CB190">
        <v>12.1906</v>
      </c>
      <c r="CC190">
        <v>1.58832</v>
      </c>
      <c r="CD190">
        <v>1.2459</v>
      </c>
      <c r="CE190">
        <v>13.8459</v>
      </c>
      <c r="CF190">
        <v>10.1616</v>
      </c>
      <c r="CG190">
        <v>1200</v>
      </c>
      <c r="CH190">
        <v>0.89999899999999999</v>
      </c>
      <c r="CI190">
        <v>0.10000100000000001</v>
      </c>
      <c r="CJ190">
        <v>20</v>
      </c>
      <c r="CK190">
        <v>23455.8</v>
      </c>
      <c r="CL190">
        <v>1736449596</v>
      </c>
      <c r="CM190" t="s">
        <v>346</v>
      </c>
      <c r="CN190">
        <v>1736449594</v>
      </c>
      <c r="CO190">
        <v>1736449596</v>
      </c>
      <c r="CP190">
        <v>2</v>
      </c>
      <c r="CQ190">
        <v>0.52600000000000002</v>
      </c>
      <c r="CR190">
        <v>-1.4999999999999999E-2</v>
      </c>
      <c r="CS190">
        <v>0.63</v>
      </c>
      <c r="CT190">
        <v>3.9E-2</v>
      </c>
      <c r="CU190">
        <v>200</v>
      </c>
      <c r="CV190">
        <v>13</v>
      </c>
      <c r="CW190">
        <v>0.21</v>
      </c>
      <c r="CX190">
        <v>0.03</v>
      </c>
      <c r="CY190">
        <v>-86.360849999999999</v>
      </c>
      <c r="CZ190">
        <v>-3.7076210526315498</v>
      </c>
      <c r="DA190">
        <v>0.47491061211558599</v>
      </c>
      <c r="DB190">
        <v>0</v>
      </c>
      <c r="DC190">
        <v>3.3484215000000002</v>
      </c>
      <c r="DD190">
        <v>-1.05938345864634E-2</v>
      </c>
      <c r="DE190">
        <v>5.9111608631469102E-3</v>
      </c>
      <c r="DF190">
        <v>1</v>
      </c>
      <c r="DG190">
        <v>1</v>
      </c>
      <c r="DH190">
        <v>2</v>
      </c>
      <c r="DI190" t="s">
        <v>347</v>
      </c>
      <c r="DJ190">
        <v>3.1194600000000001</v>
      </c>
      <c r="DK190">
        <v>2.8012999999999999</v>
      </c>
      <c r="DL190">
        <v>0.211647</v>
      </c>
      <c r="DM190">
        <v>0.22232299999999999</v>
      </c>
      <c r="DN190">
        <v>8.6906399999999995E-2</v>
      </c>
      <c r="DO190">
        <v>7.3353399999999999E-2</v>
      </c>
      <c r="DP190">
        <v>21986.7</v>
      </c>
      <c r="DQ190">
        <v>20043.099999999999</v>
      </c>
      <c r="DR190">
        <v>26676.2</v>
      </c>
      <c r="DS190">
        <v>24109.4</v>
      </c>
      <c r="DT190">
        <v>33673.300000000003</v>
      </c>
      <c r="DU190">
        <v>32546.9</v>
      </c>
      <c r="DV190">
        <v>40334.800000000003</v>
      </c>
      <c r="DW190">
        <v>38116.9</v>
      </c>
      <c r="DX190">
        <v>2.0131999999999999</v>
      </c>
      <c r="DY190">
        <v>2.2624</v>
      </c>
      <c r="DZ190">
        <v>0.13506399999999999</v>
      </c>
      <c r="EA190">
        <v>0</v>
      </c>
      <c r="EB190">
        <v>22.444500000000001</v>
      </c>
      <c r="EC190">
        <v>999.9</v>
      </c>
      <c r="ED190">
        <v>65.132000000000005</v>
      </c>
      <c r="EE190">
        <v>22.084</v>
      </c>
      <c r="EF190">
        <v>16.9968</v>
      </c>
      <c r="EG190">
        <v>63.924900000000001</v>
      </c>
      <c r="EH190">
        <v>26.201899999999998</v>
      </c>
      <c r="EI190">
        <v>1</v>
      </c>
      <c r="EJ190">
        <v>-0.40445399999999998</v>
      </c>
      <c r="EK190">
        <v>-4.2084700000000002</v>
      </c>
      <c r="EL190">
        <v>20.231300000000001</v>
      </c>
      <c r="EM190">
        <v>5.2649100000000004</v>
      </c>
      <c r="EN190">
        <v>12.0059</v>
      </c>
      <c r="EO190">
        <v>5.0004499999999998</v>
      </c>
      <c r="EP190">
        <v>3.2873299999999999</v>
      </c>
      <c r="EQ190">
        <v>9999</v>
      </c>
      <c r="ER190">
        <v>9999</v>
      </c>
      <c r="ES190">
        <v>999.9</v>
      </c>
      <c r="ET190">
        <v>9999</v>
      </c>
      <c r="EU190">
        <v>1.87225</v>
      </c>
      <c r="EV190">
        <v>1.8731100000000001</v>
      </c>
      <c r="EW190">
        <v>1.8693500000000001</v>
      </c>
      <c r="EX190">
        <v>1.875</v>
      </c>
      <c r="EY190">
        <v>1.8753299999999999</v>
      </c>
      <c r="EZ190">
        <v>1.87378</v>
      </c>
      <c r="FA190">
        <v>1.8722799999999999</v>
      </c>
      <c r="FB190">
        <v>1.87141</v>
      </c>
      <c r="FC190">
        <v>5</v>
      </c>
      <c r="FD190">
        <v>0</v>
      </c>
      <c r="FE190">
        <v>0</v>
      </c>
      <c r="FF190">
        <v>0</v>
      </c>
      <c r="FG190" t="s">
        <v>348</v>
      </c>
      <c r="FH190" t="s">
        <v>349</v>
      </c>
      <c r="FI190" t="s">
        <v>350</v>
      </c>
      <c r="FJ190" t="s">
        <v>350</v>
      </c>
      <c r="FK190" t="s">
        <v>350</v>
      </c>
      <c r="FL190" t="s">
        <v>350</v>
      </c>
      <c r="FM190">
        <v>0</v>
      </c>
      <c r="FN190">
        <v>100</v>
      </c>
      <c r="FO190">
        <v>100</v>
      </c>
      <c r="FP190">
        <v>0.11</v>
      </c>
      <c r="FQ190">
        <v>5.9299999999999999E-2</v>
      </c>
      <c r="FR190">
        <v>0.34321388301456301</v>
      </c>
      <c r="FS190">
        <v>1.93526017593624E-3</v>
      </c>
      <c r="FT190">
        <v>-2.6352868309754201E-6</v>
      </c>
      <c r="FU190">
        <v>7.4988703689445403E-10</v>
      </c>
      <c r="FV190">
        <v>5.9295258707654903E-2</v>
      </c>
      <c r="FW190">
        <v>0</v>
      </c>
      <c r="FX190">
        <v>0</v>
      </c>
      <c r="FY190">
        <v>0</v>
      </c>
      <c r="FZ190">
        <v>1</v>
      </c>
      <c r="GA190">
        <v>1999</v>
      </c>
      <c r="GB190">
        <v>0</v>
      </c>
      <c r="GC190">
        <v>14</v>
      </c>
      <c r="GD190">
        <v>7.6</v>
      </c>
      <c r="GE190">
        <v>7.6</v>
      </c>
      <c r="GF190">
        <v>2.8747600000000002</v>
      </c>
      <c r="GG190">
        <v>2.48291</v>
      </c>
      <c r="GH190">
        <v>1.5979000000000001</v>
      </c>
      <c r="GI190">
        <v>2.3535200000000001</v>
      </c>
      <c r="GJ190">
        <v>1.64917</v>
      </c>
      <c r="GK190">
        <v>2.4060100000000002</v>
      </c>
      <c r="GL190">
        <v>25.7988</v>
      </c>
      <c r="GM190">
        <v>14.2371</v>
      </c>
      <c r="GN190">
        <v>19</v>
      </c>
      <c r="GO190">
        <v>453.15300000000002</v>
      </c>
      <c r="GP190">
        <v>638.43399999999997</v>
      </c>
      <c r="GQ190">
        <v>29.432300000000001</v>
      </c>
      <c r="GR190">
        <v>22.037500000000001</v>
      </c>
      <c r="GS190">
        <v>30.0002</v>
      </c>
      <c r="GT190">
        <v>21.974599999999999</v>
      </c>
      <c r="GU190">
        <v>21.958400000000001</v>
      </c>
      <c r="GV190">
        <v>57.714399999999998</v>
      </c>
      <c r="GW190">
        <v>31.335000000000001</v>
      </c>
      <c r="GX190">
        <v>100</v>
      </c>
      <c r="GY190">
        <v>29.441800000000001</v>
      </c>
      <c r="GZ190">
        <v>1354.52</v>
      </c>
      <c r="HA190">
        <v>12.118399999999999</v>
      </c>
      <c r="HB190">
        <v>101.301</v>
      </c>
      <c r="HC190">
        <v>101.28100000000001</v>
      </c>
    </row>
    <row r="191" spans="1:211" x14ac:dyDescent="0.2">
      <c r="A191">
        <v>175</v>
      </c>
      <c r="B191">
        <v>1736450053</v>
      </c>
      <c r="C191">
        <v>348</v>
      </c>
      <c r="D191" t="s">
        <v>698</v>
      </c>
      <c r="E191" t="s">
        <v>699</v>
      </c>
      <c r="F191">
        <v>2</v>
      </c>
      <c r="G191">
        <v>1736450051</v>
      </c>
      <c r="H191">
        <f t="shared" si="68"/>
        <v>2.8327240647554623E-3</v>
      </c>
      <c r="I191">
        <f t="shared" si="69"/>
        <v>2.8327240647554621</v>
      </c>
      <c r="J191">
        <f t="shared" si="70"/>
        <v>41.129749571269848</v>
      </c>
      <c r="K191">
        <f t="shared" si="71"/>
        <v>1249.94</v>
      </c>
      <c r="L191">
        <f t="shared" si="72"/>
        <v>840.70717186801971</v>
      </c>
      <c r="M191">
        <f t="shared" si="73"/>
        <v>86.006806870041274</v>
      </c>
      <c r="N191">
        <f t="shared" si="74"/>
        <v>127.872524199206</v>
      </c>
      <c r="O191">
        <f t="shared" si="75"/>
        <v>0.17646669350823954</v>
      </c>
      <c r="P191">
        <f t="shared" si="76"/>
        <v>3.5381930410852731</v>
      </c>
      <c r="Q191">
        <f t="shared" si="77"/>
        <v>0.17171898333479799</v>
      </c>
      <c r="R191">
        <f t="shared" si="78"/>
        <v>0.10774028821163389</v>
      </c>
      <c r="S191">
        <f t="shared" si="79"/>
        <v>190.43923792786904</v>
      </c>
      <c r="T191">
        <f t="shared" si="80"/>
        <v>25.303342692665446</v>
      </c>
      <c r="U191">
        <f t="shared" si="81"/>
        <v>25.303342692665446</v>
      </c>
      <c r="V191">
        <f t="shared" si="82"/>
        <v>3.2376385379046604</v>
      </c>
      <c r="W191">
        <f t="shared" si="83"/>
        <v>50.061894360579451</v>
      </c>
      <c r="X191">
        <f t="shared" si="84"/>
        <v>1.58983868211095</v>
      </c>
      <c r="Y191">
        <f t="shared" si="85"/>
        <v>3.1757461486771996</v>
      </c>
      <c r="Z191">
        <f t="shared" si="86"/>
        <v>1.6477998557937104</v>
      </c>
      <c r="AA191">
        <f t="shared" si="87"/>
        <v>-124.92313125571589</v>
      </c>
      <c r="AB191">
        <f t="shared" si="88"/>
        <v>-61.821025711327927</v>
      </c>
      <c r="AC191">
        <f t="shared" si="89"/>
        <v>-3.7011136827603957</v>
      </c>
      <c r="AD191">
        <f t="shared" si="90"/>
        <v>-6.0327219351634653E-3</v>
      </c>
      <c r="AE191">
        <f t="shared" si="91"/>
        <v>68.234066211214127</v>
      </c>
      <c r="AF191">
        <f t="shared" si="92"/>
        <v>2.8454406855149106</v>
      </c>
      <c r="AG191">
        <f t="shared" si="93"/>
        <v>41.129749571269848</v>
      </c>
      <c r="AH191">
        <v>1346.5302060367801</v>
      </c>
      <c r="AI191">
        <v>1273.05321212121</v>
      </c>
      <c r="AJ191">
        <v>3.3786901067225501</v>
      </c>
      <c r="AK191">
        <v>84.5062676990527</v>
      </c>
      <c r="AL191">
        <f t="shared" si="94"/>
        <v>2.8327240647554621</v>
      </c>
      <c r="AM191">
        <v>12.195924951874501</v>
      </c>
      <c r="AN191">
        <v>15.540856643356699</v>
      </c>
      <c r="AO191">
        <v>1.0491111113291E-7</v>
      </c>
      <c r="AP191">
        <v>123.873733639405</v>
      </c>
      <c r="AQ191">
        <v>36</v>
      </c>
      <c r="AR191">
        <v>7</v>
      </c>
      <c r="AS191">
        <f t="shared" si="95"/>
        <v>1</v>
      </c>
      <c r="AT191">
        <f t="shared" si="96"/>
        <v>0</v>
      </c>
      <c r="AU191">
        <f t="shared" si="97"/>
        <v>54473.494865894383</v>
      </c>
      <c r="AV191">
        <f t="shared" si="98"/>
        <v>1199.9949999999999</v>
      </c>
      <c r="AW191">
        <f t="shared" si="99"/>
        <v>1011.5957508001424</v>
      </c>
      <c r="AX191">
        <f t="shared" si="100"/>
        <v>0.84299997149999994</v>
      </c>
      <c r="AY191">
        <f t="shared" si="101"/>
        <v>0.15870002619000001</v>
      </c>
      <c r="AZ191">
        <v>6</v>
      </c>
      <c r="BA191">
        <v>0.5</v>
      </c>
      <c r="BB191" t="s">
        <v>345</v>
      </c>
      <c r="BC191">
        <v>2</v>
      </c>
      <c r="BD191" t="b">
        <v>1</v>
      </c>
      <c r="BE191">
        <v>1736450051</v>
      </c>
      <c r="BF191">
        <v>1249.94</v>
      </c>
      <c r="BG191">
        <v>1336.05</v>
      </c>
      <c r="BH191">
        <v>15.5405</v>
      </c>
      <c r="BI191">
        <v>12.18055</v>
      </c>
      <c r="BJ191">
        <v>1249.83</v>
      </c>
      <c r="BK191">
        <v>15.481199999999999</v>
      </c>
      <c r="BL191">
        <v>500.22550000000001</v>
      </c>
      <c r="BM191">
        <v>102.2025</v>
      </c>
      <c r="BN191">
        <v>0.1004299</v>
      </c>
      <c r="BO191">
        <v>24.97925</v>
      </c>
      <c r="BP191">
        <v>24.664400000000001</v>
      </c>
      <c r="BQ191">
        <v>999.9</v>
      </c>
      <c r="BR191">
        <v>0</v>
      </c>
      <c r="BS191">
        <v>0</v>
      </c>
      <c r="BT191">
        <v>10012.5</v>
      </c>
      <c r="BU191">
        <v>384.72800000000001</v>
      </c>
      <c r="BV191">
        <v>127.70399999999999</v>
      </c>
      <c r="BW191">
        <v>-86.111949999999993</v>
      </c>
      <c r="BX191">
        <v>1269.67</v>
      </c>
      <c r="BY191">
        <v>1352.5250000000001</v>
      </c>
      <c r="BZ191">
        <v>3.3599899999999998</v>
      </c>
      <c r="CA191">
        <v>1336.05</v>
      </c>
      <c r="CB191">
        <v>12.18055</v>
      </c>
      <c r="CC191">
        <v>1.5882750000000001</v>
      </c>
      <c r="CD191">
        <v>1.24488</v>
      </c>
      <c r="CE191">
        <v>13.845499999999999</v>
      </c>
      <c r="CF191">
        <v>10.14935</v>
      </c>
      <c r="CG191">
        <v>1199.9949999999999</v>
      </c>
      <c r="CH191">
        <v>0.89999949999999995</v>
      </c>
      <c r="CI191">
        <v>0.10000045</v>
      </c>
      <c r="CJ191">
        <v>20</v>
      </c>
      <c r="CK191">
        <v>23455.7</v>
      </c>
      <c r="CL191">
        <v>1736449596</v>
      </c>
      <c r="CM191" t="s">
        <v>346</v>
      </c>
      <c r="CN191">
        <v>1736449594</v>
      </c>
      <c r="CO191">
        <v>1736449596</v>
      </c>
      <c r="CP191">
        <v>2</v>
      </c>
      <c r="CQ191">
        <v>0.52600000000000002</v>
      </c>
      <c r="CR191">
        <v>-1.4999999999999999E-2</v>
      </c>
      <c r="CS191">
        <v>0.63</v>
      </c>
      <c r="CT191">
        <v>3.9E-2</v>
      </c>
      <c r="CU191">
        <v>200</v>
      </c>
      <c r="CV191">
        <v>13</v>
      </c>
      <c r="CW191">
        <v>0.21</v>
      </c>
      <c r="CX191">
        <v>0.03</v>
      </c>
      <c r="CY191">
        <v>-86.370760000000004</v>
      </c>
      <c r="CZ191">
        <v>-4.2809413533836</v>
      </c>
      <c r="DA191">
        <v>0.49099953808532398</v>
      </c>
      <c r="DB191">
        <v>0</v>
      </c>
      <c r="DC191">
        <v>3.3501775</v>
      </c>
      <c r="DD191">
        <v>-2.3177593984964402E-2</v>
      </c>
      <c r="DE191">
        <v>4.8462922683222102E-3</v>
      </c>
      <c r="DF191">
        <v>1</v>
      </c>
      <c r="DG191">
        <v>1</v>
      </c>
      <c r="DH191">
        <v>2</v>
      </c>
      <c r="DI191" t="s">
        <v>347</v>
      </c>
      <c r="DJ191">
        <v>3.1191200000000001</v>
      </c>
      <c r="DK191">
        <v>2.7999000000000001</v>
      </c>
      <c r="DL191">
        <v>0.21231700000000001</v>
      </c>
      <c r="DM191">
        <v>0.222775</v>
      </c>
      <c r="DN191">
        <v>8.6902300000000002E-2</v>
      </c>
      <c r="DO191">
        <v>7.3249099999999998E-2</v>
      </c>
      <c r="DP191">
        <v>21968.400000000001</v>
      </c>
      <c r="DQ191">
        <v>20031.400000000001</v>
      </c>
      <c r="DR191">
        <v>26676.6</v>
      </c>
      <c r="DS191">
        <v>24109.4</v>
      </c>
      <c r="DT191">
        <v>33674</v>
      </c>
      <c r="DU191">
        <v>32550.5</v>
      </c>
      <c r="DV191">
        <v>40335.300000000003</v>
      </c>
      <c r="DW191">
        <v>38116.800000000003</v>
      </c>
      <c r="DX191">
        <v>2.0122499999999999</v>
      </c>
      <c r="DY191">
        <v>2.2628499999999998</v>
      </c>
      <c r="DZ191">
        <v>0.135377</v>
      </c>
      <c r="EA191">
        <v>0</v>
      </c>
      <c r="EB191">
        <v>22.4452</v>
      </c>
      <c r="EC191">
        <v>999.9</v>
      </c>
      <c r="ED191">
        <v>65.132000000000005</v>
      </c>
      <c r="EE191">
        <v>22.074000000000002</v>
      </c>
      <c r="EF191">
        <v>16.985099999999999</v>
      </c>
      <c r="EG191">
        <v>63.724800000000002</v>
      </c>
      <c r="EH191">
        <v>26.6266</v>
      </c>
      <c r="EI191">
        <v>1</v>
      </c>
      <c r="EJ191">
        <v>-0.40437800000000002</v>
      </c>
      <c r="EK191">
        <v>-4.2158600000000002</v>
      </c>
      <c r="EL191">
        <v>20.230599999999999</v>
      </c>
      <c r="EM191">
        <v>5.2629599999999996</v>
      </c>
      <c r="EN191">
        <v>12.0062</v>
      </c>
      <c r="EO191">
        <v>4.9999000000000002</v>
      </c>
      <c r="EP191">
        <v>3.2870499999999998</v>
      </c>
      <c r="EQ191">
        <v>9999</v>
      </c>
      <c r="ER191">
        <v>9999</v>
      </c>
      <c r="ES191">
        <v>999.9</v>
      </c>
      <c r="ET191">
        <v>9999</v>
      </c>
      <c r="EU191">
        <v>1.87225</v>
      </c>
      <c r="EV191">
        <v>1.87313</v>
      </c>
      <c r="EW191">
        <v>1.8693500000000001</v>
      </c>
      <c r="EX191">
        <v>1.875</v>
      </c>
      <c r="EY191">
        <v>1.87534</v>
      </c>
      <c r="EZ191">
        <v>1.87378</v>
      </c>
      <c r="FA191">
        <v>1.8722799999999999</v>
      </c>
      <c r="FB191">
        <v>1.87141</v>
      </c>
      <c r="FC191">
        <v>5</v>
      </c>
      <c r="FD191">
        <v>0</v>
      </c>
      <c r="FE191">
        <v>0</v>
      </c>
      <c r="FF191">
        <v>0</v>
      </c>
      <c r="FG191" t="s">
        <v>348</v>
      </c>
      <c r="FH191" t="s">
        <v>349</v>
      </c>
      <c r="FI191" t="s">
        <v>350</v>
      </c>
      <c r="FJ191" t="s">
        <v>350</v>
      </c>
      <c r="FK191" t="s">
        <v>350</v>
      </c>
      <c r="FL191" t="s">
        <v>350</v>
      </c>
      <c r="FM191">
        <v>0</v>
      </c>
      <c r="FN191">
        <v>100</v>
      </c>
      <c r="FO191">
        <v>100</v>
      </c>
      <c r="FP191">
        <v>0.1</v>
      </c>
      <c r="FQ191">
        <v>5.9299999999999999E-2</v>
      </c>
      <c r="FR191">
        <v>0.34321388301456301</v>
      </c>
      <c r="FS191">
        <v>1.93526017593624E-3</v>
      </c>
      <c r="FT191">
        <v>-2.6352868309754201E-6</v>
      </c>
      <c r="FU191">
        <v>7.4988703689445403E-10</v>
      </c>
      <c r="FV191">
        <v>5.9295258707654903E-2</v>
      </c>
      <c r="FW191">
        <v>0</v>
      </c>
      <c r="FX191">
        <v>0</v>
      </c>
      <c r="FY191">
        <v>0</v>
      </c>
      <c r="FZ191">
        <v>1</v>
      </c>
      <c r="GA191">
        <v>1999</v>
      </c>
      <c r="GB191">
        <v>0</v>
      </c>
      <c r="GC191">
        <v>14</v>
      </c>
      <c r="GD191">
        <v>7.7</v>
      </c>
      <c r="GE191">
        <v>7.6</v>
      </c>
      <c r="GF191">
        <v>2.8857400000000002</v>
      </c>
      <c r="GG191">
        <v>2.4597199999999999</v>
      </c>
      <c r="GH191">
        <v>1.5979000000000001</v>
      </c>
      <c r="GI191">
        <v>2.35229</v>
      </c>
      <c r="GJ191">
        <v>1.64917</v>
      </c>
      <c r="GK191">
        <v>2.3999000000000001</v>
      </c>
      <c r="GL191">
        <v>25.7988</v>
      </c>
      <c r="GM191">
        <v>14.245900000000001</v>
      </c>
      <c r="GN191">
        <v>19</v>
      </c>
      <c r="GO191">
        <v>452.601</v>
      </c>
      <c r="GP191">
        <v>638.81299999999999</v>
      </c>
      <c r="GQ191">
        <v>29.441800000000001</v>
      </c>
      <c r="GR191">
        <v>22.0383</v>
      </c>
      <c r="GS191">
        <v>30.000299999999999</v>
      </c>
      <c r="GT191">
        <v>21.9756</v>
      </c>
      <c r="GU191">
        <v>21.959</v>
      </c>
      <c r="GV191">
        <v>57.948500000000003</v>
      </c>
      <c r="GW191">
        <v>31.335000000000001</v>
      </c>
      <c r="GX191">
        <v>100</v>
      </c>
      <c r="GY191">
        <v>29.441800000000001</v>
      </c>
      <c r="GZ191">
        <v>1361.31</v>
      </c>
      <c r="HA191">
        <v>12.1122</v>
      </c>
      <c r="HB191">
        <v>101.30200000000001</v>
      </c>
      <c r="HC191">
        <v>101.28100000000001</v>
      </c>
    </row>
    <row r="192" spans="1:211" x14ac:dyDescent="0.2">
      <c r="A192">
        <v>176</v>
      </c>
      <c r="B192">
        <v>1736450055</v>
      </c>
      <c r="C192">
        <v>350</v>
      </c>
      <c r="D192" t="s">
        <v>700</v>
      </c>
      <c r="E192" t="s">
        <v>701</v>
      </c>
      <c r="F192">
        <v>2</v>
      </c>
      <c r="G192">
        <v>1736450054</v>
      </c>
      <c r="H192">
        <f t="shared" si="68"/>
        <v>2.8341048194099627E-3</v>
      </c>
      <c r="I192">
        <f t="shared" si="69"/>
        <v>2.8341048194099625</v>
      </c>
      <c r="J192">
        <f t="shared" si="70"/>
        <v>41.165260518906798</v>
      </c>
      <c r="K192">
        <f t="shared" si="71"/>
        <v>1259.52</v>
      </c>
      <c r="L192">
        <f t="shared" si="72"/>
        <v>849.81409343687665</v>
      </c>
      <c r="M192">
        <f t="shared" si="73"/>
        <v>86.937635071911274</v>
      </c>
      <c r="N192">
        <f t="shared" si="74"/>
        <v>128.85134639616001</v>
      </c>
      <c r="O192">
        <f t="shared" si="75"/>
        <v>0.17651768970208648</v>
      </c>
      <c r="P192">
        <f t="shared" si="76"/>
        <v>3.5382046331200661</v>
      </c>
      <c r="Q192">
        <f t="shared" si="77"/>
        <v>0.17176728998679475</v>
      </c>
      <c r="R192">
        <f t="shared" si="78"/>
        <v>0.1077707125320185</v>
      </c>
      <c r="S192">
        <f t="shared" si="79"/>
        <v>190.43845871961901</v>
      </c>
      <c r="T192">
        <f t="shared" si="80"/>
        <v>25.305086245458252</v>
      </c>
      <c r="U192">
        <f t="shared" si="81"/>
        <v>25.305086245458252</v>
      </c>
      <c r="V192">
        <f t="shared" si="82"/>
        <v>3.2379743361453599</v>
      </c>
      <c r="W192">
        <f t="shared" si="83"/>
        <v>50.05625993592264</v>
      </c>
      <c r="X192">
        <f t="shared" si="84"/>
        <v>1.5898540746264</v>
      </c>
      <c r="Y192">
        <f t="shared" si="85"/>
        <v>3.1761343669334927</v>
      </c>
      <c r="Z192">
        <f t="shared" si="86"/>
        <v>1.6481202615189599</v>
      </c>
      <c r="AA192">
        <f t="shared" si="87"/>
        <v>-124.98402253597935</v>
      </c>
      <c r="AB192">
        <f t="shared" si="88"/>
        <v>-61.762772930874263</v>
      </c>
      <c r="AC192">
        <f t="shared" si="89"/>
        <v>-3.6976846502548306</v>
      </c>
      <c r="AD192">
        <f t="shared" si="90"/>
        <v>-6.0213974894480771E-3</v>
      </c>
      <c r="AE192">
        <f t="shared" si="91"/>
        <v>66.241163760678404</v>
      </c>
      <c r="AF192">
        <f t="shared" si="92"/>
        <v>2.8678542137652836</v>
      </c>
      <c r="AG192">
        <f t="shared" si="93"/>
        <v>41.165260518906798</v>
      </c>
      <c r="AH192">
        <v>1352.41435104324</v>
      </c>
      <c r="AI192">
        <v>1279.4646666666699</v>
      </c>
      <c r="AJ192">
        <v>3.28779610849999</v>
      </c>
      <c r="AK192">
        <v>84.5062676990527</v>
      </c>
      <c r="AL192">
        <f t="shared" si="94"/>
        <v>2.8341048194099625</v>
      </c>
      <c r="AM192">
        <v>12.1905609293234</v>
      </c>
      <c r="AN192">
        <v>15.540079720279699</v>
      </c>
      <c r="AO192">
        <v>-3.3012707752705301E-7</v>
      </c>
      <c r="AP192">
        <v>123.873733639405</v>
      </c>
      <c r="AQ192">
        <v>36</v>
      </c>
      <c r="AR192">
        <v>7</v>
      </c>
      <c r="AS192">
        <f t="shared" si="95"/>
        <v>1</v>
      </c>
      <c r="AT192">
        <f t="shared" si="96"/>
        <v>0</v>
      </c>
      <c r="AU192">
        <f t="shared" si="97"/>
        <v>54473.386604629908</v>
      </c>
      <c r="AV192">
        <f t="shared" si="98"/>
        <v>1199.99</v>
      </c>
      <c r="AW192">
        <f t="shared" si="99"/>
        <v>1011.59205599595</v>
      </c>
      <c r="AX192">
        <f t="shared" si="100"/>
        <v>0.84300040499999995</v>
      </c>
      <c r="AY192">
        <f t="shared" si="101"/>
        <v>0.1587000381</v>
      </c>
      <c r="AZ192">
        <v>6</v>
      </c>
      <c r="BA192">
        <v>0.5</v>
      </c>
      <c r="BB192" t="s">
        <v>345</v>
      </c>
      <c r="BC192">
        <v>2</v>
      </c>
      <c r="BD192" t="b">
        <v>1</v>
      </c>
      <c r="BE192">
        <v>1736450054</v>
      </c>
      <c r="BF192">
        <v>1259.52</v>
      </c>
      <c r="BG192">
        <v>1343.38</v>
      </c>
      <c r="BH192">
        <v>15.540800000000001</v>
      </c>
      <c r="BI192">
        <v>12.151400000000001</v>
      </c>
      <c r="BJ192">
        <v>1259.42</v>
      </c>
      <c r="BK192">
        <v>15.4815</v>
      </c>
      <c r="BL192">
        <v>499.78500000000003</v>
      </c>
      <c r="BM192">
        <v>102.203</v>
      </c>
      <c r="BN192">
        <v>9.8945500000000006E-2</v>
      </c>
      <c r="BO192">
        <v>24.981300000000001</v>
      </c>
      <c r="BP192">
        <v>24.673200000000001</v>
      </c>
      <c r="BQ192">
        <v>999.9</v>
      </c>
      <c r="BR192">
        <v>0</v>
      </c>
      <c r="BS192">
        <v>0</v>
      </c>
      <c r="BT192">
        <v>10012.5</v>
      </c>
      <c r="BU192">
        <v>384.75299999999999</v>
      </c>
      <c r="BV192">
        <v>127.724</v>
      </c>
      <c r="BW192">
        <v>-83.857200000000006</v>
      </c>
      <c r="BX192">
        <v>1279.4000000000001</v>
      </c>
      <c r="BY192">
        <v>1359.9</v>
      </c>
      <c r="BZ192">
        <v>3.3893200000000001</v>
      </c>
      <c r="CA192">
        <v>1343.38</v>
      </c>
      <c r="CB192">
        <v>12.151400000000001</v>
      </c>
      <c r="CC192">
        <v>1.5883100000000001</v>
      </c>
      <c r="CD192">
        <v>1.2419100000000001</v>
      </c>
      <c r="CE192">
        <v>13.845800000000001</v>
      </c>
      <c r="CF192">
        <v>10.1137</v>
      </c>
      <c r="CG192">
        <v>1199.99</v>
      </c>
      <c r="CH192">
        <v>0.90000100000000005</v>
      </c>
      <c r="CI192">
        <v>9.9999500000000005E-2</v>
      </c>
      <c r="CJ192">
        <v>20</v>
      </c>
      <c r="CK192">
        <v>23455.599999999999</v>
      </c>
      <c r="CL192">
        <v>1736449596</v>
      </c>
      <c r="CM192" t="s">
        <v>346</v>
      </c>
      <c r="CN192">
        <v>1736449594</v>
      </c>
      <c r="CO192">
        <v>1736449596</v>
      </c>
      <c r="CP192">
        <v>2</v>
      </c>
      <c r="CQ192">
        <v>0.52600000000000002</v>
      </c>
      <c r="CR192">
        <v>-1.4999999999999999E-2</v>
      </c>
      <c r="CS192">
        <v>0.63</v>
      </c>
      <c r="CT192">
        <v>3.9E-2</v>
      </c>
      <c r="CU192">
        <v>200</v>
      </c>
      <c r="CV192">
        <v>13</v>
      </c>
      <c r="CW192">
        <v>0.21</v>
      </c>
      <c r="CX192">
        <v>0.03</v>
      </c>
      <c r="CY192">
        <v>-86.255709999999993</v>
      </c>
      <c r="CZ192">
        <v>-0.77326917293227504</v>
      </c>
      <c r="DA192">
        <v>0.69793011820668704</v>
      </c>
      <c r="DB192">
        <v>0</v>
      </c>
      <c r="DC192">
        <v>3.3526134999999999</v>
      </c>
      <c r="DD192">
        <v>1.8777293233078401E-2</v>
      </c>
      <c r="DE192">
        <v>9.0827392756810694E-3</v>
      </c>
      <c r="DF192">
        <v>1</v>
      </c>
      <c r="DG192">
        <v>1</v>
      </c>
      <c r="DH192">
        <v>2</v>
      </c>
      <c r="DI192" t="s">
        <v>347</v>
      </c>
      <c r="DJ192">
        <v>3.1187999999999998</v>
      </c>
      <c r="DK192">
        <v>2.79982</v>
      </c>
      <c r="DL192">
        <v>0.21294399999999999</v>
      </c>
      <c r="DM192">
        <v>0.22334699999999999</v>
      </c>
      <c r="DN192">
        <v>8.6897799999999997E-2</v>
      </c>
      <c r="DO192">
        <v>7.3187199999999994E-2</v>
      </c>
      <c r="DP192">
        <v>21951.1</v>
      </c>
      <c r="DQ192">
        <v>20017.2</v>
      </c>
      <c r="DR192">
        <v>26676.799999999999</v>
      </c>
      <c r="DS192">
        <v>24109.9</v>
      </c>
      <c r="DT192">
        <v>33674.300000000003</v>
      </c>
      <c r="DU192">
        <v>32553.3</v>
      </c>
      <c r="DV192">
        <v>40335.5</v>
      </c>
      <c r="DW192">
        <v>38117.4</v>
      </c>
      <c r="DX192">
        <v>2.01207</v>
      </c>
      <c r="DY192">
        <v>2.2629999999999999</v>
      </c>
      <c r="DZ192">
        <v>0.135545</v>
      </c>
      <c r="EA192">
        <v>0</v>
      </c>
      <c r="EB192">
        <v>22.446200000000001</v>
      </c>
      <c r="EC192">
        <v>999.9</v>
      </c>
      <c r="ED192">
        <v>65.132000000000005</v>
      </c>
      <c r="EE192">
        <v>22.084</v>
      </c>
      <c r="EF192">
        <v>16.994800000000001</v>
      </c>
      <c r="EG192">
        <v>63.764800000000001</v>
      </c>
      <c r="EH192">
        <v>26.554500000000001</v>
      </c>
      <c r="EI192">
        <v>1</v>
      </c>
      <c r="EJ192">
        <v>-0.40425800000000001</v>
      </c>
      <c r="EK192">
        <v>-4.1837799999999996</v>
      </c>
      <c r="EL192">
        <v>20.2318</v>
      </c>
      <c r="EM192">
        <v>5.2634100000000004</v>
      </c>
      <c r="EN192">
        <v>12.0067</v>
      </c>
      <c r="EO192">
        <v>4.9996999999999998</v>
      </c>
      <c r="EP192">
        <v>3.28708</v>
      </c>
      <c r="EQ192">
        <v>9999</v>
      </c>
      <c r="ER192">
        <v>9999</v>
      </c>
      <c r="ES192">
        <v>999.9</v>
      </c>
      <c r="ET192">
        <v>9999</v>
      </c>
      <c r="EU192">
        <v>1.87225</v>
      </c>
      <c r="EV192">
        <v>1.8731500000000001</v>
      </c>
      <c r="EW192">
        <v>1.8693500000000001</v>
      </c>
      <c r="EX192">
        <v>1.875</v>
      </c>
      <c r="EY192">
        <v>1.87534</v>
      </c>
      <c r="EZ192">
        <v>1.87378</v>
      </c>
      <c r="FA192">
        <v>1.87229</v>
      </c>
      <c r="FB192">
        <v>1.87144</v>
      </c>
      <c r="FC192">
        <v>5</v>
      </c>
      <c r="FD192">
        <v>0</v>
      </c>
      <c r="FE192">
        <v>0</v>
      </c>
      <c r="FF192">
        <v>0</v>
      </c>
      <c r="FG192" t="s">
        <v>348</v>
      </c>
      <c r="FH192" t="s">
        <v>349</v>
      </c>
      <c r="FI192" t="s">
        <v>350</v>
      </c>
      <c r="FJ192" t="s">
        <v>350</v>
      </c>
      <c r="FK192" t="s">
        <v>350</v>
      </c>
      <c r="FL192" t="s">
        <v>350</v>
      </c>
      <c r="FM192">
        <v>0</v>
      </c>
      <c r="FN192">
        <v>100</v>
      </c>
      <c r="FO192">
        <v>100</v>
      </c>
      <c r="FP192">
        <v>0.1</v>
      </c>
      <c r="FQ192">
        <v>5.9299999999999999E-2</v>
      </c>
      <c r="FR192">
        <v>0.34321388301456301</v>
      </c>
      <c r="FS192">
        <v>1.93526017593624E-3</v>
      </c>
      <c r="FT192">
        <v>-2.6352868309754201E-6</v>
      </c>
      <c r="FU192">
        <v>7.4988703689445403E-10</v>
      </c>
      <c r="FV192">
        <v>5.9295258707654903E-2</v>
      </c>
      <c r="FW192">
        <v>0</v>
      </c>
      <c r="FX192">
        <v>0</v>
      </c>
      <c r="FY192">
        <v>0</v>
      </c>
      <c r="FZ192">
        <v>1</v>
      </c>
      <c r="GA192">
        <v>1999</v>
      </c>
      <c r="GB192">
        <v>0</v>
      </c>
      <c r="GC192">
        <v>14</v>
      </c>
      <c r="GD192">
        <v>7.7</v>
      </c>
      <c r="GE192">
        <v>7.7</v>
      </c>
      <c r="GF192">
        <v>2.8979499999999998</v>
      </c>
      <c r="GG192">
        <v>2.4731399999999999</v>
      </c>
      <c r="GH192">
        <v>1.5979000000000001</v>
      </c>
      <c r="GI192">
        <v>2.3535200000000001</v>
      </c>
      <c r="GJ192">
        <v>1.64917</v>
      </c>
      <c r="GK192">
        <v>2.4548299999999998</v>
      </c>
      <c r="GL192">
        <v>25.819400000000002</v>
      </c>
      <c r="GM192">
        <v>14.245900000000001</v>
      </c>
      <c r="GN192">
        <v>19</v>
      </c>
      <c r="GO192">
        <v>452.50400000000002</v>
      </c>
      <c r="GP192">
        <v>638.93700000000001</v>
      </c>
      <c r="GQ192">
        <v>29.45</v>
      </c>
      <c r="GR192">
        <v>22.039100000000001</v>
      </c>
      <c r="GS192">
        <v>30.0002</v>
      </c>
      <c r="GT192">
        <v>21.976099999999999</v>
      </c>
      <c r="GU192">
        <v>21.959099999999999</v>
      </c>
      <c r="GV192">
        <v>58.0959</v>
      </c>
      <c r="GW192">
        <v>31.335000000000001</v>
      </c>
      <c r="GX192">
        <v>100</v>
      </c>
      <c r="GY192">
        <v>29.4556</v>
      </c>
      <c r="GZ192">
        <v>1368.12</v>
      </c>
      <c r="HA192">
        <v>12.1092</v>
      </c>
      <c r="HB192">
        <v>101.303</v>
      </c>
      <c r="HC192">
        <v>101.283</v>
      </c>
    </row>
    <row r="193" spans="1:211" x14ac:dyDescent="0.2">
      <c r="A193">
        <v>177</v>
      </c>
      <c r="B193">
        <v>1736450057</v>
      </c>
      <c r="C193">
        <v>352</v>
      </c>
      <c r="D193" t="s">
        <v>702</v>
      </c>
      <c r="E193" t="s">
        <v>703</v>
      </c>
      <c r="F193">
        <v>2</v>
      </c>
      <c r="G193">
        <v>1736450055</v>
      </c>
      <c r="H193">
        <f t="shared" si="68"/>
        <v>2.8432061370005581E-3</v>
      </c>
      <c r="I193">
        <f t="shared" si="69"/>
        <v>2.8432061370005579</v>
      </c>
      <c r="J193">
        <f t="shared" si="70"/>
        <v>41.332078682986854</v>
      </c>
      <c r="K193">
        <f t="shared" si="71"/>
        <v>1262.4949999999999</v>
      </c>
      <c r="L193">
        <f t="shared" si="72"/>
        <v>852.38661659305717</v>
      </c>
      <c r="M193">
        <f t="shared" si="73"/>
        <v>87.201169542074496</v>
      </c>
      <c r="N193">
        <f t="shared" si="74"/>
        <v>129.15622840378373</v>
      </c>
      <c r="O193">
        <f t="shared" si="75"/>
        <v>0.17709916101363543</v>
      </c>
      <c r="P193">
        <f t="shared" si="76"/>
        <v>3.5337645207708457</v>
      </c>
      <c r="Q193">
        <f t="shared" si="77"/>
        <v>0.17231203665679487</v>
      </c>
      <c r="R193">
        <f t="shared" si="78"/>
        <v>0.10811434896870674</v>
      </c>
      <c r="S193">
        <f t="shared" si="79"/>
        <v>190.439968572</v>
      </c>
      <c r="T193">
        <f t="shared" si="80"/>
        <v>25.304239626217665</v>
      </c>
      <c r="U193">
        <f t="shared" si="81"/>
        <v>25.304239626217665</v>
      </c>
      <c r="V193">
        <f t="shared" si="82"/>
        <v>3.2378112783481314</v>
      </c>
      <c r="W193">
        <f t="shared" si="83"/>
        <v>50.046498303160881</v>
      </c>
      <c r="X193">
        <f t="shared" si="84"/>
        <v>1.5896151188157999</v>
      </c>
      <c r="Y193">
        <f t="shared" si="85"/>
        <v>3.1762764083644219</v>
      </c>
      <c r="Z193">
        <f t="shared" si="86"/>
        <v>1.6481961595323316</v>
      </c>
      <c r="AA193">
        <f t="shared" si="87"/>
        <v>-125.38539064172461</v>
      </c>
      <c r="AB193">
        <f t="shared" si="88"/>
        <v>-61.381090865005937</v>
      </c>
      <c r="AC193">
        <f t="shared" si="89"/>
        <v>-3.6794492337708746</v>
      </c>
      <c r="AD193">
        <f t="shared" si="90"/>
        <v>-5.9621685014192849E-3</v>
      </c>
      <c r="AE193">
        <f t="shared" si="91"/>
        <v>66.352350676515599</v>
      </c>
      <c r="AF193">
        <f t="shared" si="92"/>
        <v>2.8685545739332703</v>
      </c>
      <c r="AG193">
        <f t="shared" si="93"/>
        <v>41.332078682986854</v>
      </c>
      <c r="AH193">
        <v>1357.4730227129</v>
      </c>
      <c r="AI193">
        <v>1285.4544242424199</v>
      </c>
      <c r="AJ193">
        <v>3.123335040143</v>
      </c>
      <c r="AK193">
        <v>84.5062676990527</v>
      </c>
      <c r="AL193">
        <f t="shared" si="94"/>
        <v>2.8432061370005579</v>
      </c>
      <c r="AM193">
        <v>12.176031695636899</v>
      </c>
      <c r="AN193">
        <v>15.5369664335664</v>
      </c>
      <c r="AO193">
        <v>-4.2681149213742099E-6</v>
      </c>
      <c r="AP193">
        <v>123.873733639405</v>
      </c>
      <c r="AQ193">
        <v>36</v>
      </c>
      <c r="AR193">
        <v>7</v>
      </c>
      <c r="AS193">
        <f t="shared" si="95"/>
        <v>1</v>
      </c>
      <c r="AT193">
        <f t="shared" si="96"/>
        <v>0</v>
      </c>
      <c r="AU193">
        <f t="shared" si="97"/>
        <v>54375.41299662173</v>
      </c>
      <c r="AV193">
        <f t="shared" si="98"/>
        <v>1200</v>
      </c>
      <c r="AW193">
        <f t="shared" si="99"/>
        <v>1011.6000342</v>
      </c>
      <c r="AX193">
        <f t="shared" si="100"/>
        <v>0.8430000285</v>
      </c>
      <c r="AY193">
        <f t="shared" si="101"/>
        <v>0.15869997381000001</v>
      </c>
      <c r="AZ193">
        <v>6</v>
      </c>
      <c r="BA193">
        <v>0.5</v>
      </c>
      <c r="BB193" t="s">
        <v>345</v>
      </c>
      <c r="BC193">
        <v>2</v>
      </c>
      <c r="BD193" t="b">
        <v>1</v>
      </c>
      <c r="BE193">
        <v>1736450055</v>
      </c>
      <c r="BF193">
        <v>1262.4949999999999</v>
      </c>
      <c r="BG193">
        <v>1346.5150000000001</v>
      </c>
      <c r="BH193">
        <v>15.538399999999999</v>
      </c>
      <c r="BI193">
        <v>12.147550000000001</v>
      </c>
      <c r="BJ193">
        <v>1262.4000000000001</v>
      </c>
      <c r="BK193">
        <v>15.479100000000001</v>
      </c>
      <c r="BL193">
        <v>499.69450000000001</v>
      </c>
      <c r="BM193">
        <v>102.203</v>
      </c>
      <c r="BN193">
        <v>9.9368250000000005E-2</v>
      </c>
      <c r="BO193">
        <v>24.982050000000001</v>
      </c>
      <c r="BP193">
        <v>24.675799999999999</v>
      </c>
      <c r="BQ193">
        <v>999.9</v>
      </c>
      <c r="BR193">
        <v>0</v>
      </c>
      <c r="BS193">
        <v>0</v>
      </c>
      <c r="BT193">
        <v>9993.75</v>
      </c>
      <c r="BU193">
        <v>384.75650000000002</v>
      </c>
      <c r="BV193">
        <v>127.7385</v>
      </c>
      <c r="BW193">
        <v>-84.017150000000001</v>
      </c>
      <c r="BX193">
        <v>1282.42</v>
      </c>
      <c r="BY193">
        <v>1363.07</v>
      </c>
      <c r="BZ193">
        <v>3.3908049999999998</v>
      </c>
      <c r="CA193">
        <v>1346.5150000000001</v>
      </c>
      <c r="CB193">
        <v>12.147550000000001</v>
      </c>
      <c r="CC193">
        <v>1.5880700000000001</v>
      </c>
      <c r="CD193">
        <v>1.24152</v>
      </c>
      <c r="CE193">
        <v>13.843500000000001</v>
      </c>
      <c r="CF193">
        <v>10.10895</v>
      </c>
      <c r="CG193">
        <v>1200</v>
      </c>
      <c r="CH193">
        <v>0.90000049999999998</v>
      </c>
      <c r="CI193">
        <v>9.9999550000000006E-2</v>
      </c>
      <c r="CJ193">
        <v>20</v>
      </c>
      <c r="CK193">
        <v>23455.8</v>
      </c>
      <c r="CL193">
        <v>1736449596</v>
      </c>
      <c r="CM193" t="s">
        <v>346</v>
      </c>
      <c r="CN193">
        <v>1736449594</v>
      </c>
      <c r="CO193">
        <v>1736449596</v>
      </c>
      <c r="CP193">
        <v>2</v>
      </c>
      <c r="CQ193">
        <v>0.52600000000000002</v>
      </c>
      <c r="CR193">
        <v>-1.4999999999999999E-2</v>
      </c>
      <c r="CS193">
        <v>0.63</v>
      </c>
      <c r="CT193">
        <v>3.9E-2</v>
      </c>
      <c r="CU193">
        <v>200</v>
      </c>
      <c r="CV193">
        <v>13</v>
      </c>
      <c r="CW193">
        <v>0.21</v>
      </c>
      <c r="CX193">
        <v>0.03</v>
      </c>
      <c r="CY193">
        <v>-86.075090000000003</v>
      </c>
      <c r="CZ193">
        <v>4.1466857142856197</v>
      </c>
      <c r="DA193">
        <v>0.99004998808140998</v>
      </c>
      <c r="DB193">
        <v>0</v>
      </c>
      <c r="DC193">
        <v>3.3560249999999998</v>
      </c>
      <c r="DD193">
        <v>9.0531428571423295E-2</v>
      </c>
      <c r="DE193">
        <v>1.4772021019481401E-2</v>
      </c>
      <c r="DF193">
        <v>1</v>
      </c>
      <c r="DG193">
        <v>1</v>
      </c>
      <c r="DH193">
        <v>2</v>
      </c>
      <c r="DI193" t="s">
        <v>347</v>
      </c>
      <c r="DJ193">
        <v>3.11897</v>
      </c>
      <c r="DK193">
        <v>2.8005900000000001</v>
      </c>
      <c r="DL193">
        <v>0.21356600000000001</v>
      </c>
      <c r="DM193">
        <v>0.22400100000000001</v>
      </c>
      <c r="DN193">
        <v>8.6870900000000001E-2</v>
      </c>
      <c r="DO193">
        <v>7.3166900000000007E-2</v>
      </c>
      <c r="DP193">
        <v>21933.8</v>
      </c>
      <c r="DQ193">
        <v>20000.5</v>
      </c>
      <c r="DR193">
        <v>26676.7</v>
      </c>
      <c r="DS193">
        <v>24110.1</v>
      </c>
      <c r="DT193">
        <v>33675.1</v>
      </c>
      <c r="DU193">
        <v>32554.400000000001</v>
      </c>
      <c r="DV193">
        <v>40335.199999999997</v>
      </c>
      <c r="DW193">
        <v>38117.699999999997</v>
      </c>
      <c r="DX193">
        <v>2.0116000000000001</v>
      </c>
      <c r="DY193">
        <v>2.2629000000000001</v>
      </c>
      <c r="DZ193">
        <v>0.135884</v>
      </c>
      <c r="EA193">
        <v>0</v>
      </c>
      <c r="EB193">
        <v>22.447600000000001</v>
      </c>
      <c r="EC193">
        <v>999.9</v>
      </c>
      <c r="ED193">
        <v>65.132000000000005</v>
      </c>
      <c r="EE193">
        <v>22.084</v>
      </c>
      <c r="EF193">
        <v>16.997499999999999</v>
      </c>
      <c r="EG193">
        <v>64.014799999999994</v>
      </c>
      <c r="EH193">
        <v>26.362200000000001</v>
      </c>
      <c r="EI193">
        <v>1</v>
      </c>
      <c r="EJ193">
        <v>-0.40438299999999999</v>
      </c>
      <c r="EK193">
        <v>-4.1830600000000002</v>
      </c>
      <c r="EL193">
        <v>20.2319</v>
      </c>
      <c r="EM193">
        <v>5.2637099999999997</v>
      </c>
      <c r="EN193">
        <v>12.0061</v>
      </c>
      <c r="EO193">
        <v>4.9996999999999998</v>
      </c>
      <c r="EP193">
        <v>3.2870499999999998</v>
      </c>
      <c r="EQ193">
        <v>9999</v>
      </c>
      <c r="ER193">
        <v>9999</v>
      </c>
      <c r="ES193">
        <v>999.9</v>
      </c>
      <c r="ET193">
        <v>9999</v>
      </c>
      <c r="EU193">
        <v>1.87225</v>
      </c>
      <c r="EV193">
        <v>1.87313</v>
      </c>
      <c r="EW193">
        <v>1.86934</v>
      </c>
      <c r="EX193">
        <v>1.875</v>
      </c>
      <c r="EY193">
        <v>1.8753200000000001</v>
      </c>
      <c r="EZ193">
        <v>1.87378</v>
      </c>
      <c r="FA193">
        <v>1.8722799999999999</v>
      </c>
      <c r="FB193">
        <v>1.8714500000000001</v>
      </c>
      <c r="FC193">
        <v>5</v>
      </c>
      <c r="FD193">
        <v>0</v>
      </c>
      <c r="FE193">
        <v>0</v>
      </c>
      <c r="FF193">
        <v>0</v>
      </c>
      <c r="FG193" t="s">
        <v>348</v>
      </c>
      <c r="FH193" t="s">
        <v>349</v>
      </c>
      <c r="FI193" t="s">
        <v>350</v>
      </c>
      <c r="FJ193" t="s">
        <v>350</v>
      </c>
      <c r="FK193" t="s">
        <v>350</v>
      </c>
      <c r="FL193" t="s">
        <v>350</v>
      </c>
      <c r="FM193">
        <v>0</v>
      </c>
      <c r="FN193">
        <v>100</v>
      </c>
      <c r="FO193">
        <v>100</v>
      </c>
      <c r="FP193">
        <v>0.09</v>
      </c>
      <c r="FQ193">
        <v>5.9299999999999999E-2</v>
      </c>
      <c r="FR193">
        <v>0.34321388301456301</v>
      </c>
      <c r="FS193">
        <v>1.93526017593624E-3</v>
      </c>
      <c r="FT193">
        <v>-2.6352868309754201E-6</v>
      </c>
      <c r="FU193">
        <v>7.4988703689445403E-10</v>
      </c>
      <c r="FV193">
        <v>5.9295258707654903E-2</v>
      </c>
      <c r="FW193">
        <v>0</v>
      </c>
      <c r="FX193">
        <v>0</v>
      </c>
      <c r="FY193">
        <v>0</v>
      </c>
      <c r="FZ193">
        <v>1</v>
      </c>
      <c r="GA193">
        <v>1999</v>
      </c>
      <c r="GB193">
        <v>0</v>
      </c>
      <c r="GC193">
        <v>14</v>
      </c>
      <c r="GD193">
        <v>7.7</v>
      </c>
      <c r="GE193">
        <v>7.7</v>
      </c>
      <c r="GF193">
        <v>2.9077099999999998</v>
      </c>
      <c r="GG193">
        <v>2.47925</v>
      </c>
      <c r="GH193">
        <v>1.5979000000000001</v>
      </c>
      <c r="GI193">
        <v>2.35229</v>
      </c>
      <c r="GJ193">
        <v>1.64917</v>
      </c>
      <c r="GK193">
        <v>2.32544</v>
      </c>
      <c r="GL193">
        <v>25.819400000000002</v>
      </c>
      <c r="GM193">
        <v>14.228300000000001</v>
      </c>
      <c r="GN193">
        <v>19</v>
      </c>
      <c r="GO193">
        <v>452.23599999999999</v>
      </c>
      <c r="GP193">
        <v>638.86900000000003</v>
      </c>
      <c r="GQ193">
        <v>29.4558</v>
      </c>
      <c r="GR193">
        <v>22.039300000000001</v>
      </c>
      <c r="GS193">
        <v>30.0001</v>
      </c>
      <c r="GT193">
        <v>21.976900000000001</v>
      </c>
      <c r="GU193">
        <v>21.9602</v>
      </c>
      <c r="GV193">
        <v>58.386699999999998</v>
      </c>
      <c r="GW193">
        <v>31.335000000000001</v>
      </c>
      <c r="GX193">
        <v>100</v>
      </c>
      <c r="GY193">
        <v>29.4556</v>
      </c>
      <c r="GZ193">
        <v>1374.98</v>
      </c>
      <c r="HA193">
        <v>12.112299999999999</v>
      </c>
      <c r="HB193">
        <v>101.30200000000001</v>
      </c>
      <c r="HC193">
        <v>101.283</v>
      </c>
    </row>
    <row r="194" spans="1:211" x14ac:dyDescent="0.2">
      <c r="A194">
        <v>178</v>
      </c>
      <c r="B194">
        <v>1736450059</v>
      </c>
      <c r="C194">
        <v>354</v>
      </c>
      <c r="D194" t="s">
        <v>704</v>
      </c>
      <c r="E194" t="s">
        <v>705</v>
      </c>
      <c r="F194">
        <v>2</v>
      </c>
      <c r="G194">
        <v>1736450058</v>
      </c>
      <c r="H194">
        <f t="shared" si="68"/>
        <v>2.8554386625231775E-3</v>
      </c>
      <c r="I194">
        <f t="shared" si="69"/>
        <v>2.8554386625231776</v>
      </c>
      <c r="J194">
        <f t="shared" si="70"/>
        <v>41.286902926680405</v>
      </c>
      <c r="K194">
        <f t="shared" si="71"/>
        <v>1271.5</v>
      </c>
      <c r="L194">
        <f t="shared" si="72"/>
        <v>863.00687394572174</v>
      </c>
      <c r="M194">
        <f t="shared" si="73"/>
        <v>88.290098607453714</v>
      </c>
      <c r="N194">
        <f t="shared" si="74"/>
        <v>130.08107324350001</v>
      </c>
      <c r="O194">
        <f t="shared" si="75"/>
        <v>0.17780088879244482</v>
      </c>
      <c r="P194">
        <f t="shared" si="76"/>
        <v>3.532033188647032</v>
      </c>
      <c r="Q194">
        <f t="shared" si="77"/>
        <v>0.1729740135001174</v>
      </c>
      <c r="R194">
        <f t="shared" si="78"/>
        <v>0.10853151944454645</v>
      </c>
      <c r="S194">
        <f t="shared" si="79"/>
        <v>190.44167700074999</v>
      </c>
      <c r="T194">
        <f t="shared" si="80"/>
        <v>25.304473660030308</v>
      </c>
      <c r="U194">
        <f t="shared" si="81"/>
        <v>25.304473660030308</v>
      </c>
      <c r="V194">
        <f t="shared" si="82"/>
        <v>3.2378563522475536</v>
      </c>
      <c r="W194">
        <f t="shared" si="83"/>
        <v>50.014241108764793</v>
      </c>
      <c r="X194">
        <f t="shared" si="84"/>
        <v>1.5888510483745002</v>
      </c>
      <c r="Y194">
        <f t="shared" si="85"/>
        <v>3.1767972744388207</v>
      </c>
      <c r="Z194">
        <f t="shared" si="86"/>
        <v>1.6490053038730534</v>
      </c>
      <c r="AA194">
        <f t="shared" si="87"/>
        <v>-125.92484501727212</v>
      </c>
      <c r="AB194">
        <f t="shared" si="88"/>
        <v>-60.871930123263816</v>
      </c>
      <c r="AC194">
        <f t="shared" si="89"/>
        <v>-3.650771350869932</v>
      </c>
      <c r="AD194">
        <f t="shared" si="90"/>
        <v>-5.8694906558898197E-3</v>
      </c>
      <c r="AE194">
        <f t="shared" si="91"/>
        <v>66.831240013322812</v>
      </c>
      <c r="AF194">
        <f t="shared" si="92"/>
        <v>2.8705802490579946</v>
      </c>
      <c r="AG194">
        <f t="shared" si="93"/>
        <v>41.286902926680405</v>
      </c>
      <c r="AH194">
        <v>1362.7816272693501</v>
      </c>
      <c r="AI194">
        <v>1291.47660606061</v>
      </c>
      <c r="AJ194">
        <v>3.0372606710647401</v>
      </c>
      <c r="AK194">
        <v>84.5062676990527</v>
      </c>
      <c r="AL194">
        <f t="shared" si="94"/>
        <v>2.8554386625231776</v>
      </c>
      <c r="AM194">
        <v>12.157830864296001</v>
      </c>
      <c r="AN194">
        <v>15.5305643356643</v>
      </c>
      <c r="AO194">
        <v>-1.15264373018246E-5</v>
      </c>
      <c r="AP194">
        <v>123.873733639405</v>
      </c>
      <c r="AQ194">
        <v>36</v>
      </c>
      <c r="AR194">
        <v>7</v>
      </c>
      <c r="AS194">
        <f t="shared" si="95"/>
        <v>1</v>
      </c>
      <c r="AT194">
        <f t="shared" si="96"/>
        <v>0</v>
      </c>
      <c r="AU194">
        <f t="shared" si="97"/>
        <v>54336.825238978432</v>
      </c>
      <c r="AV194">
        <f t="shared" si="98"/>
        <v>1200.01</v>
      </c>
      <c r="AW194">
        <f t="shared" si="99"/>
        <v>1011.6084660003</v>
      </c>
      <c r="AX194">
        <f t="shared" si="100"/>
        <v>0.84300003000000001</v>
      </c>
      <c r="AY194">
        <f t="shared" si="101"/>
        <v>0.158700075</v>
      </c>
      <c r="AZ194">
        <v>6</v>
      </c>
      <c r="BA194">
        <v>0.5</v>
      </c>
      <c r="BB194" t="s">
        <v>345</v>
      </c>
      <c r="BC194">
        <v>2</v>
      </c>
      <c r="BD194" t="b">
        <v>1</v>
      </c>
      <c r="BE194">
        <v>1736450058</v>
      </c>
      <c r="BF194">
        <v>1271.5</v>
      </c>
      <c r="BG194">
        <v>1356.06</v>
      </c>
      <c r="BH194">
        <v>15.5305</v>
      </c>
      <c r="BI194">
        <v>12.14</v>
      </c>
      <c r="BJ194">
        <v>1271.42</v>
      </c>
      <c r="BK194">
        <v>15.4712</v>
      </c>
      <c r="BL194">
        <v>500.10300000000001</v>
      </c>
      <c r="BM194">
        <v>102.205</v>
      </c>
      <c r="BN194">
        <v>0.10020900000000001</v>
      </c>
      <c r="BO194">
        <v>24.9848</v>
      </c>
      <c r="BP194">
        <v>24.684999999999999</v>
      </c>
      <c r="BQ194">
        <v>999.9</v>
      </c>
      <c r="BR194">
        <v>0</v>
      </c>
      <c r="BS194">
        <v>0</v>
      </c>
      <c r="BT194">
        <v>9986.25</v>
      </c>
      <c r="BU194">
        <v>384.76</v>
      </c>
      <c r="BV194">
        <v>127.782</v>
      </c>
      <c r="BW194">
        <v>-84.560500000000005</v>
      </c>
      <c r="BX194">
        <v>1291.56</v>
      </c>
      <c r="BY194">
        <v>1372.73</v>
      </c>
      <c r="BZ194">
        <v>3.3905599999999998</v>
      </c>
      <c r="CA194">
        <v>1356.06</v>
      </c>
      <c r="CB194">
        <v>12.14</v>
      </c>
      <c r="CC194">
        <v>1.5872999999999999</v>
      </c>
      <c r="CD194">
        <v>1.2407699999999999</v>
      </c>
      <c r="CE194">
        <v>13.8361</v>
      </c>
      <c r="CF194">
        <v>10.0999</v>
      </c>
      <c r="CG194">
        <v>1200.01</v>
      </c>
      <c r="CH194">
        <v>0.89999899999999999</v>
      </c>
      <c r="CI194">
        <v>0.10000100000000001</v>
      </c>
      <c r="CJ194">
        <v>20</v>
      </c>
      <c r="CK194">
        <v>23456</v>
      </c>
      <c r="CL194">
        <v>1736449596</v>
      </c>
      <c r="CM194" t="s">
        <v>346</v>
      </c>
      <c r="CN194">
        <v>1736449594</v>
      </c>
      <c r="CO194">
        <v>1736449596</v>
      </c>
      <c r="CP194">
        <v>2</v>
      </c>
      <c r="CQ194">
        <v>0.52600000000000002</v>
      </c>
      <c r="CR194">
        <v>-1.4999999999999999E-2</v>
      </c>
      <c r="CS194">
        <v>0.63</v>
      </c>
      <c r="CT194">
        <v>3.9E-2</v>
      </c>
      <c r="CU194">
        <v>200</v>
      </c>
      <c r="CV194">
        <v>13</v>
      </c>
      <c r="CW194">
        <v>0.21</v>
      </c>
      <c r="CX194">
        <v>0.03</v>
      </c>
      <c r="CY194">
        <v>-85.920720000000003</v>
      </c>
      <c r="CZ194">
        <v>7.4245533834587301</v>
      </c>
      <c r="DA194">
        <v>1.12378391899867</v>
      </c>
      <c r="DB194">
        <v>0</v>
      </c>
      <c r="DC194">
        <v>3.3595195000000002</v>
      </c>
      <c r="DD194">
        <v>0.14980646616541099</v>
      </c>
      <c r="DE194">
        <v>1.8246971111666701E-2</v>
      </c>
      <c r="DF194">
        <v>1</v>
      </c>
      <c r="DG194">
        <v>1</v>
      </c>
      <c r="DH194">
        <v>2</v>
      </c>
      <c r="DI194" t="s">
        <v>347</v>
      </c>
      <c r="DJ194">
        <v>3.1191599999999999</v>
      </c>
      <c r="DK194">
        <v>2.8011499999999998</v>
      </c>
      <c r="DL194">
        <v>0.21419199999999999</v>
      </c>
      <c r="DM194">
        <v>0.22461800000000001</v>
      </c>
      <c r="DN194">
        <v>8.6851399999999995E-2</v>
      </c>
      <c r="DO194">
        <v>7.3157700000000006E-2</v>
      </c>
      <c r="DP194">
        <v>21916.2</v>
      </c>
      <c r="DQ194">
        <v>19984.099999999999</v>
      </c>
      <c r="DR194">
        <v>26676.5</v>
      </c>
      <c r="DS194">
        <v>24109.4</v>
      </c>
      <c r="DT194">
        <v>33675.4</v>
      </c>
      <c r="DU194">
        <v>32554.1</v>
      </c>
      <c r="DV194">
        <v>40334.6</v>
      </c>
      <c r="DW194">
        <v>38117</v>
      </c>
      <c r="DX194">
        <v>2.0116000000000001</v>
      </c>
      <c r="DY194">
        <v>2.2627999999999999</v>
      </c>
      <c r="DZ194">
        <v>0.135992</v>
      </c>
      <c r="EA194">
        <v>0</v>
      </c>
      <c r="EB194">
        <v>22.448899999999998</v>
      </c>
      <c r="EC194">
        <v>999.9</v>
      </c>
      <c r="ED194">
        <v>65.156999999999996</v>
      </c>
      <c r="EE194">
        <v>22.084</v>
      </c>
      <c r="EF194">
        <v>17.003900000000002</v>
      </c>
      <c r="EG194">
        <v>63.514899999999997</v>
      </c>
      <c r="EH194">
        <v>26.590499999999999</v>
      </c>
      <c r="EI194">
        <v>1</v>
      </c>
      <c r="EJ194">
        <v>-0.40434700000000001</v>
      </c>
      <c r="EK194">
        <v>-4.1713300000000002</v>
      </c>
      <c r="EL194">
        <v>20.232299999999999</v>
      </c>
      <c r="EM194">
        <v>5.2632599999999998</v>
      </c>
      <c r="EN194">
        <v>12.005800000000001</v>
      </c>
      <c r="EO194">
        <v>4.9996</v>
      </c>
      <c r="EP194">
        <v>3.2869299999999999</v>
      </c>
      <c r="EQ194">
        <v>9999</v>
      </c>
      <c r="ER194">
        <v>9999</v>
      </c>
      <c r="ES194">
        <v>999.9</v>
      </c>
      <c r="ET194">
        <v>9999</v>
      </c>
      <c r="EU194">
        <v>1.87225</v>
      </c>
      <c r="EV194">
        <v>1.8731199999999999</v>
      </c>
      <c r="EW194">
        <v>1.86934</v>
      </c>
      <c r="EX194">
        <v>1.875</v>
      </c>
      <c r="EY194">
        <v>1.87531</v>
      </c>
      <c r="EZ194">
        <v>1.87378</v>
      </c>
      <c r="FA194">
        <v>1.87229</v>
      </c>
      <c r="FB194">
        <v>1.8714299999999999</v>
      </c>
      <c r="FC194">
        <v>5</v>
      </c>
      <c r="FD194">
        <v>0</v>
      </c>
      <c r="FE194">
        <v>0</v>
      </c>
      <c r="FF194">
        <v>0</v>
      </c>
      <c r="FG194" t="s">
        <v>348</v>
      </c>
      <c r="FH194" t="s">
        <v>349</v>
      </c>
      <c r="FI194" t="s">
        <v>350</v>
      </c>
      <c r="FJ194" t="s">
        <v>350</v>
      </c>
      <c r="FK194" t="s">
        <v>350</v>
      </c>
      <c r="FL194" t="s">
        <v>350</v>
      </c>
      <c r="FM194">
        <v>0</v>
      </c>
      <c r="FN194">
        <v>100</v>
      </c>
      <c r="FO194">
        <v>100</v>
      </c>
      <c r="FP194">
        <v>0.08</v>
      </c>
      <c r="FQ194">
        <v>5.9299999999999999E-2</v>
      </c>
      <c r="FR194">
        <v>0.34321388301456301</v>
      </c>
      <c r="FS194">
        <v>1.93526017593624E-3</v>
      </c>
      <c r="FT194">
        <v>-2.6352868309754201E-6</v>
      </c>
      <c r="FU194">
        <v>7.4988703689445403E-10</v>
      </c>
      <c r="FV194">
        <v>5.9295258707654903E-2</v>
      </c>
      <c r="FW194">
        <v>0</v>
      </c>
      <c r="FX194">
        <v>0</v>
      </c>
      <c r="FY194">
        <v>0</v>
      </c>
      <c r="FZ194">
        <v>1</v>
      </c>
      <c r="GA194">
        <v>1999</v>
      </c>
      <c r="GB194">
        <v>0</v>
      </c>
      <c r="GC194">
        <v>14</v>
      </c>
      <c r="GD194">
        <v>7.8</v>
      </c>
      <c r="GE194">
        <v>7.7</v>
      </c>
      <c r="GF194">
        <v>2.9199199999999998</v>
      </c>
      <c r="GG194">
        <v>2.4670399999999999</v>
      </c>
      <c r="GH194">
        <v>1.5979000000000001</v>
      </c>
      <c r="GI194">
        <v>2.35229</v>
      </c>
      <c r="GJ194">
        <v>1.64917</v>
      </c>
      <c r="GK194">
        <v>2.4206500000000002</v>
      </c>
      <c r="GL194">
        <v>25.819400000000002</v>
      </c>
      <c r="GM194">
        <v>14.245900000000001</v>
      </c>
      <c r="GN194">
        <v>19</v>
      </c>
      <c r="GO194">
        <v>452.24299999999999</v>
      </c>
      <c r="GP194">
        <v>638.79700000000003</v>
      </c>
      <c r="GQ194">
        <v>29.460599999999999</v>
      </c>
      <c r="GR194">
        <v>22.0396</v>
      </c>
      <c r="GS194">
        <v>30.0001</v>
      </c>
      <c r="GT194">
        <v>21.977699999999999</v>
      </c>
      <c r="GU194">
        <v>21.960999999999999</v>
      </c>
      <c r="GV194">
        <v>58.561999999999998</v>
      </c>
      <c r="GW194">
        <v>31.335000000000001</v>
      </c>
      <c r="GX194">
        <v>100</v>
      </c>
      <c r="GY194">
        <v>29.466899999999999</v>
      </c>
      <c r="GZ194">
        <v>1381.71</v>
      </c>
      <c r="HA194">
        <v>12.124700000000001</v>
      </c>
      <c r="HB194">
        <v>101.301</v>
      </c>
      <c r="HC194">
        <v>101.28100000000001</v>
      </c>
    </row>
    <row r="195" spans="1:211" x14ac:dyDescent="0.2">
      <c r="A195">
        <v>179</v>
      </c>
      <c r="B195">
        <v>1736450061</v>
      </c>
      <c r="C195">
        <v>356</v>
      </c>
      <c r="D195" t="s">
        <v>706</v>
      </c>
      <c r="E195" t="s">
        <v>707</v>
      </c>
      <c r="F195">
        <v>2</v>
      </c>
      <c r="G195">
        <v>1736450059</v>
      </c>
      <c r="H195">
        <f t="shared" si="68"/>
        <v>2.8640474960974233E-3</v>
      </c>
      <c r="I195">
        <f t="shared" si="69"/>
        <v>2.8640474960974234</v>
      </c>
      <c r="J195">
        <f t="shared" si="70"/>
        <v>41.078287503214625</v>
      </c>
      <c r="K195">
        <f t="shared" si="71"/>
        <v>1274.575</v>
      </c>
      <c r="L195">
        <f t="shared" si="72"/>
        <v>869.03964401195208</v>
      </c>
      <c r="M195">
        <f t="shared" si="73"/>
        <v>88.907603520076805</v>
      </c>
      <c r="N195">
        <f t="shared" si="74"/>
        <v>130.39613271663751</v>
      </c>
      <c r="O195">
        <f t="shared" si="75"/>
        <v>0.17835721609691019</v>
      </c>
      <c r="P195">
        <f t="shared" si="76"/>
        <v>3.5324776936355251</v>
      </c>
      <c r="Q195">
        <f t="shared" si="77"/>
        <v>0.17350112506717619</v>
      </c>
      <c r="R195">
        <f t="shared" si="78"/>
        <v>0.10886349100818193</v>
      </c>
      <c r="S195">
        <f t="shared" si="79"/>
        <v>190.44088350037501</v>
      </c>
      <c r="T195">
        <f t="shared" si="80"/>
        <v>25.304050606668625</v>
      </c>
      <c r="U195">
        <f t="shared" si="81"/>
        <v>25.304050606668625</v>
      </c>
      <c r="V195">
        <f t="shared" si="82"/>
        <v>3.2377748744012642</v>
      </c>
      <c r="W195">
        <f t="shared" si="83"/>
        <v>50.008660694952546</v>
      </c>
      <c r="X195">
        <f t="shared" si="84"/>
        <v>1.5888158646628499</v>
      </c>
      <c r="Y195">
        <f t="shared" si="85"/>
        <v>3.1770814146662629</v>
      </c>
      <c r="Z195">
        <f t="shared" si="86"/>
        <v>1.6489590097384144</v>
      </c>
      <c r="AA195">
        <f t="shared" si="87"/>
        <v>-126.30449457789636</v>
      </c>
      <c r="AB195">
        <f t="shared" si="88"/>
        <v>-60.513358900730687</v>
      </c>
      <c r="AC195">
        <f t="shared" si="89"/>
        <v>-3.6288291403121828</v>
      </c>
      <c r="AD195">
        <f t="shared" si="90"/>
        <v>-5.7991185642194409E-3</v>
      </c>
      <c r="AE195">
        <f t="shared" si="91"/>
        <v>66.895713214797681</v>
      </c>
      <c r="AF195">
        <f t="shared" si="92"/>
        <v>2.8710863766632162</v>
      </c>
      <c r="AG195">
        <f t="shared" si="93"/>
        <v>41.078287503214625</v>
      </c>
      <c r="AH195">
        <v>1369.0288504431301</v>
      </c>
      <c r="AI195">
        <v>1297.74842424242</v>
      </c>
      <c r="AJ195">
        <v>3.0711677500111301</v>
      </c>
      <c r="AK195">
        <v>84.5062676990527</v>
      </c>
      <c r="AL195">
        <f t="shared" si="94"/>
        <v>2.8640474960974234</v>
      </c>
      <c r="AM195">
        <v>12.144316256556699</v>
      </c>
      <c r="AN195">
        <v>15.5269181818182</v>
      </c>
      <c r="AO195">
        <v>-1.5070473436207601E-5</v>
      </c>
      <c r="AP195">
        <v>123.873733639405</v>
      </c>
      <c r="AQ195">
        <v>36</v>
      </c>
      <c r="AR195">
        <v>7</v>
      </c>
      <c r="AS195">
        <f t="shared" si="95"/>
        <v>1</v>
      </c>
      <c r="AT195">
        <f t="shared" si="96"/>
        <v>0</v>
      </c>
      <c r="AU195">
        <f t="shared" si="97"/>
        <v>54346.339973959388</v>
      </c>
      <c r="AV195">
        <f t="shared" si="98"/>
        <v>1200.0050000000001</v>
      </c>
      <c r="AW195">
        <f t="shared" si="99"/>
        <v>1011.6042510001502</v>
      </c>
      <c r="AX195">
        <f t="shared" si="100"/>
        <v>0.84300003000000001</v>
      </c>
      <c r="AY195">
        <f t="shared" si="101"/>
        <v>0.158700075</v>
      </c>
      <c r="AZ195">
        <v>6</v>
      </c>
      <c r="BA195">
        <v>0.5</v>
      </c>
      <c r="BB195" t="s">
        <v>345</v>
      </c>
      <c r="BC195">
        <v>2</v>
      </c>
      <c r="BD195" t="b">
        <v>1</v>
      </c>
      <c r="BE195">
        <v>1736450059</v>
      </c>
      <c r="BF195">
        <v>1274.575</v>
      </c>
      <c r="BG195">
        <v>1359.2149999999999</v>
      </c>
      <c r="BH195">
        <v>15.530099999999999</v>
      </c>
      <c r="BI195">
        <v>12.13935</v>
      </c>
      <c r="BJ195">
        <v>1274.4949999999999</v>
      </c>
      <c r="BK195">
        <v>15.470800000000001</v>
      </c>
      <c r="BL195">
        <v>500.15449999999998</v>
      </c>
      <c r="BM195">
        <v>102.205</v>
      </c>
      <c r="BN195">
        <v>0.1005785</v>
      </c>
      <c r="BO195">
        <v>24.9863</v>
      </c>
      <c r="BP195">
        <v>24.68845</v>
      </c>
      <c r="BQ195">
        <v>999.9</v>
      </c>
      <c r="BR195">
        <v>0</v>
      </c>
      <c r="BS195">
        <v>0</v>
      </c>
      <c r="BT195">
        <v>9988.125</v>
      </c>
      <c r="BU195">
        <v>384.755</v>
      </c>
      <c r="BV195">
        <v>127.8035</v>
      </c>
      <c r="BW195">
        <v>-84.642499999999998</v>
      </c>
      <c r="BX195">
        <v>1294.68</v>
      </c>
      <c r="BY195">
        <v>1375.92</v>
      </c>
      <c r="BZ195">
        <v>3.3907799999999999</v>
      </c>
      <c r="CA195">
        <v>1359.2149999999999</v>
      </c>
      <c r="CB195">
        <v>12.13935</v>
      </c>
      <c r="CC195">
        <v>1.58725</v>
      </c>
      <c r="CD195">
        <v>1.2406999999999999</v>
      </c>
      <c r="CE195">
        <v>13.835599999999999</v>
      </c>
      <c r="CF195">
        <v>10.09905</v>
      </c>
      <c r="CG195">
        <v>1200.0050000000001</v>
      </c>
      <c r="CH195">
        <v>0.89999899999999999</v>
      </c>
      <c r="CI195">
        <v>0.10000100000000001</v>
      </c>
      <c r="CJ195">
        <v>20</v>
      </c>
      <c r="CK195">
        <v>23455.85</v>
      </c>
      <c r="CL195">
        <v>1736449596</v>
      </c>
      <c r="CM195" t="s">
        <v>346</v>
      </c>
      <c r="CN195">
        <v>1736449594</v>
      </c>
      <c r="CO195">
        <v>1736449596</v>
      </c>
      <c r="CP195">
        <v>2</v>
      </c>
      <c r="CQ195">
        <v>0.52600000000000002</v>
      </c>
      <c r="CR195">
        <v>-1.4999999999999999E-2</v>
      </c>
      <c r="CS195">
        <v>0.63</v>
      </c>
      <c r="CT195">
        <v>3.9E-2</v>
      </c>
      <c r="CU195">
        <v>200</v>
      </c>
      <c r="CV195">
        <v>13</v>
      </c>
      <c r="CW195">
        <v>0.21</v>
      </c>
      <c r="CX195">
        <v>0.03</v>
      </c>
      <c r="CY195">
        <v>-85.759055000000004</v>
      </c>
      <c r="CZ195">
        <v>9.0952466165413792</v>
      </c>
      <c r="DA195">
        <v>1.18816187553506</v>
      </c>
      <c r="DB195">
        <v>0</v>
      </c>
      <c r="DC195">
        <v>3.3632314999999999</v>
      </c>
      <c r="DD195">
        <v>0.18414992481202799</v>
      </c>
      <c r="DE195">
        <v>2.0092911256211699E-2</v>
      </c>
      <c r="DF195">
        <v>1</v>
      </c>
      <c r="DG195">
        <v>1</v>
      </c>
      <c r="DH195">
        <v>2</v>
      </c>
      <c r="DI195" t="s">
        <v>347</v>
      </c>
      <c r="DJ195">
        <v>3.1194000000000002</v>
      </c>
      <c r="DK195">
        <v>2.8017799999999999</v>
      </c>
      <c r="DL195">
        <v>0.21482399999999999</v>
      </c>
      <c r="DM195">
        <v>0.22525700000000001</v>
      </c>
      <c r="DN195">
        <v>8.6857299999999998E-2</v>
      </c>
      <c r="DO195">
        <v>7.3154399999999994E-2</v>
      </c>
      <c r="DP195">
        <v>21898.9</v>
      </c>
      <c r="DQ195">
        <v>19967.5</v>
      </c>
      <c r="DR195">
        <v>26676.799999999999</v>
      </c>
      <c r="DS195">
        <v>24109.200000000001</v>
      </c>
      <c r="DT195">
        <v>33675.1</v>
      </c>
      <c r="DU195">
        <v>32554</v>
      </c>
      <c r="DV195">
        <v>40334.400000000001</v>
      </c>
      <c r="DW195">
        <v>38116.699999999997</v>
      </c>
      <c r="DX195">
        <v>2.0121799999999999</v>
      </c>
      <c r="DY195">
        <v>2.26248</v>
      </c>
      <c r="DZ195">
        <v>0.13639000000000001</v>
      </c>
      <c r="EA195">
        <v>0</v>
      </c>
      <c r="EB195">
        <v>22.450700000000001</v>
      </c>
      <c r="EC195">
        <v>999.9</v>
      </c>
      <c r="ED195">
        <v>65.132000000000005</v>
      </c>
      <c r="EE195">
        <v>22.084</v>
      </c>
      <c r="EF195">
        <v>16.995699999999999</v>
      </c>
      <c r="EG195">
        <v>64.334900000000005</v>
      </c>
      <c r="EH195">
        <v>26.370200000000001</v>
      </c>
      <c r="EI195">
        <v>1</v>
      </c>
      <c r="EJ195">
        <v>-0.40431400000000001</v>
      </c>
      <c r="EK195">
        <v>-4.1660000000000004</v>
      </c>
      <c r="EL195">
        <v>20.231999999999999</v>
      </c>
      <c r="EM195">
        <v>5.2623600000000001</v>
      </c>
      <c r="EN195">
        <v>12.0061</v>
      </c>
      <c r="EO195">
        <v>4.9994500000000004</v>
      </c>
      <c r="EP195">
        <v>3.2866300000000002</v>
      </c>
      <c r="EQ195">
        <v>9999</v>
      </c>
      <c r="ER195">
        <v>9999</v>
      </c>
      <c r="ES195">
        <v>999.9</v>
      </c>
      <c r="ET195">
        <v>9999</v>
      </c>
      <c r="EU195">
        <v>1.87225</v>
      </c>
      <c r="EV195">
        <v>1.87313</v>
      </c>
      <c r="EW195">
        <v>1.8693500000000001</v>
      </c>
      <c r="EX195">
        <v>1.875</v>
      </c>
      <c r="EY195">
        <v>1.8753200000000001</v>
      </c>
      <c r="EZ195">
        <v>1.87378</v>
      </c>
      <c r="FA195">
        <v>1.87232</v>
      </c>
      <c r="FB195">
        <v>1.87144</v>
      </c>
      <c r="FC195">
        <v>5</v>
      </c>
      <c r="FD195">
        <v>0</v>
      </c>
      <c r="FE195">
        <v>0</v>
      </c>
      <c r="FF195">
        <v>0</v>
      </c>
      <c r="FG195" t="s">
        <v>348</v>
      </c>
      <c r="FH195" t="s">
        <v>349</v>
      </c>
      <c r="FI195" t="s">
        <v>350</v>
      </c>
      <c r="FJ195" t="s">
        <v>350</v>
      </c>
      <c r="FK195" t="s">
        <v>350</v>
      </c>
      <c r="FL195" t="s">
        <v>350</v>
      </c>
      <c r="FM195">
        <v>0</v>
      </c>
      <c r="FN195">
        <v>100</v>
      </c>
      <c r="FO195">
        <v>100</v>
      </c>
      <c r="FP195">
        <v>7.0000000000000007E-2</v>
      </c>
      <c r="FQ195">
        <v>5.9299999999999999E-2</v>
      </c>
      <c r="FR195">
        <v>0.34321388301456301</v>
      </c>
      <c r="FS195">
        <v>1.93526017593624E-3</v>
      </c>
      <c r="FT195">
        <v>-2.6352868309754201E-6</v>
      </c>
      <c r="FU195">
        <v>7.4988703689445403E-10</v>
      </c>
      <c r="FV195">
        <v>5.9295258707654903E-2</v>
      </c>
      <c r="FW195">
        <v>0</v>
      </c>
      <c r="FX195">
        <v>0</v>
      </c>
      <c r="FY195">
        <v>0</v>
      </c>
      <c r="FZ195">
        <v>1</v>
      </c>
      <c r="GA195">
        <v>1999</v>
      </c>
      <c r="GB195">
        <v>0</v>
      </c>
      <c r="GC195">
        <v>14</v>
      </c>
      <c r="GD195">
        <v>7.8</v>
      </c>
      <c r="GE195">
        <v>7.8</v>
      </c>
      <c r="GF195">
        <v>2.9309099999999999</v>
      </c>
      <c r="GG195">
        <v>2.47681</v>
      </c>
      <c r="GH195">
        <v>1.5979000000000001</v>
      </c>
      <c r="GI195">
        <v>2.3535200000000001</v>
      </c>
      <c r="GJ195">
        <v>1.64917</v>
      </c>
      <c r="GK195">
        <v>2.4548299999999998</v>
      </c>
      <c r="GL195">
        <v>25.819400000000002</v>
      </c>
      <c r="GM195">
        <v>14.245900000000001</v>
      </c>
      <c r="GN195">
        <v>19</v>
      </c>
      <c r="GO195">
        <v>452.589</v>
      </c>
      <c r="GP195">
        <v>638.54499999999996</v>
      </c>
      <c r="GQ195">
        <v>29.465</v>
      </c>
      <c r="GR195">
        <v>22.040600000000001</v>
      </c>
      <c r="GS195">
        <v>30.0001</v>
      </c>
      <c r="GT195">
        <v>21.978300000000001</v>
      </c>
      <c r="GU195">
        <v>21.962</v>
      </c>
      <c r="GV195">
        <v>58.856299999999997</v>
      </c>
      <c r="GW195">
        <v>31.335000000000001</v>
      </c>
      <c r="GX195">
        <v>100</v>
      </c>
      <c r="GY195">
        <v>29.466899999999999</v>
      </c>
      <c r="GZ195">
        <v>1388.49</v>
      </c>
      <c r="HA195">
        <v>12.1053</v>
      </c>
      <c r="HB195">
        <v>101.301</v>
      </c>
      <c r="HC195">
        <v>101.28</v>
      </c>
    </row>
    <row r="196" spans="1:211" x14ac:dyDescent="0.2">
      <c r="A196">
        <v>180</v>
      </c>
      <c r="B196">
        <v>1736450063</v>
      </c>
      <c r="C196">
        <v>358</v>
      </c>
      <c r="D196" t="s">
        <v>708</v>
      </c>
      <c r="E196" t="s">
        <v>709</v>
      </c>
      <c r="F196">
        <v>2</v>
      </c>
      <c r="G196">
        <v>1736450062</v>
      </c>
      <c r="H196">
        <f t="shared" si="68"/>
        <v>2.8685283967377862E-3</v>
      </c>
      <c r="I196">
        <f t="shared" si="69"/>
        <v>2.8685283967377861</v>
      </c>
      <c r="J196">
        <f t="shared" si="70"/>
        <v>40.942123538937899</v>
      </c>
      <c r="K196">
        <f t="shared" si="71"/>
        <v>1283.8499999999999</v>
      </c>
      <c r="L196">
        <f t="shared" si="72"/>
        <v>879.63781404285976</v>
      </c>
      <c r="M196">
        <f t="shared" si="73"/>
        <v>89.991857635224733</v>
      </c>
      <c r="N196">
        <f t="shared" si="74"/>
        <v>131.34502016685002</v>
      </c>
      <c r="O196">
        <f t="shared" si="75"/>
        <v>0.17853516548763287</v>
      </c>
      <c r="P196">
        <f t="shared" si="76"/>
        <v>3.5266946222528013</v>
      </c>
      <c r="Q196">
        <f t="shared" si="77"/>
        <v>0.17366177783172093</v>
      </c>
      <c r="R196">
        <f t="shared" si="78"/>
        <v>0.10896538546934648</v>
      </c>
      <c r="S196">
        <f t="shared" si="79"/>
        <v>190.438413</v>
      </c>
      <c r="T196">
        <f t="shared" si="80"/>
        <v>25.307848617599959</v>
      </c>
      <c r="U196">
        <f t="shared" si="81"/>
        <v>25.307848617599959</v>
      </c>
      <c r="V196">
        <f t="shared" si="82"/>
        <v>3.2385064154309724</v>
      </c>
      <c r="W196">
        <f t="shared" si="83"/>
        <v>49.985862333434348</v>
      </c>
      <c r="X196">
        <f t="shared" si="84"/>
        <v>1.5884987561870001</v>
      </c>
      <c r="Y196">
        <f t="shared" si="85"/>
        <v>3.1778960730752286</v>
      </c>
      <c r="Z196">
        <f t="shared" si="86"/>
        <v>1.6500076592439723</v>
      </c>
      <c r="AA196">
        <f t="shared" si="87"/>
        <v>-126.50210229613637</v>
      </c>
      <c r="AB196">
        <f t="shared" si="88"/>
        <v>-60.318847823335595</v>
      </c>
      <c r="AC196">
        <f t="shared" si="89"/>
        <v>-3.62324385071609</v>
      </c>
      <c r="AD196">
        <f t="shared" si="90"/>
        <v>-5.7809701880486841E-3</v>
      </c>
      <c r="AE196">
        <f t="shared" si="91"/>
        <v>67.263706422088632</v>
      </c>
      <c r="AF196">
        <f t="shared" si="92"/>
        <v>2.8706157868219848</v>
      </c>
      <c r="AG196">
        <f t="shared" si="93"/>
        <v>40.942123538937899</v>
      </c>
      <c r="AH196">
        <v>1375.6474394214199</v>
      </c>
      <c r="AI196">
        <v>1304.11690909091</v>
      </c>
      <c r="AJ196">
        <v>3.1323912223024699</v>
      </c>
      <c r="AK196">
        <v>84.5062676990527</v>
      </c>
      <c r="AL196">
        <f t="shared" si="94"/>
        <v>2.8685283967377861</v>
      </c>
      <c r="AM196">
        <v>12.139244210200999</v>
      </c>
      <c r="AN196">
        <v>15.5266300699301</v>
      </c>
      <c r="AO196">
        <v>-1.4635085711653899E-5</v>
      </c>
      <c r="AP196">
        <v>123.873733639405</v>
      </c>
      <c r="AQ196">
        <v>36</v>
      </c>
      <c r="AR196">
        <v>7</v>
      </c>
      <c r="AS196">
        <f t="shared" si="95"/>
        <v>1</v>
      </c>
      <c r="AT196">
        <f t="shared" si="96"/>
        <v>0</v>
      </c>
      <c r="AU196">
        <f t="shared" si="97"/>
        <v>54218.268467705362</v>
      </c>
      <c r="AV196">
        <f t="shared" si="98"/>
        <v>1199.99</v>
      </c>
      <c r="AW196">
        <f t="shared" si="99"/>
        <v>1011.5915699999999</v>
      </c>
      <c r="AX196">
        <f t="shared" si="100"/>
        <v>0.84299999999999997</v>
      </c>
      <c r="AY196">
        <f t="shared" si="101"/>
        <v>0.15870000000000001</v>
      </c>
      <c r="AZ196">
        <v>6</v>
      </c>
      <c r="BA196">
        <v>0.5</v>
      </c>
      <c r="BB196" t="s">
        <v>345</v>
      </c>
      <c r="BC196">
        <v>2</v>
      </c>
      <c r="BD196" t="b">
        <v>1</v>
      </c>
      <c r="BE196">
        <v>1736450062</v>
      </c>
      <c r="BF196">
        <v>1283.8499999999999</v>
      </c>
      <c r="BG196">
        <v>1368.95</v>
      </c>
      <c r="BH196">
        <v>15.526999999999999</v>
      </c>
      <c r="BI196">
        <v>12.1373</v>
      </c>
      <c r="BJ196">
        <v>1283.78</v>
      </c>
      <c r="BK196">
        <v>15.467700000000001</v>
      </c>
      <c r="BL196">
        <v>500.22899999999998</v>
      </c>
      <c r="BM196">
        <v>102.205</v>
      </c>
      <c r="BN196">
        <v>0.100581</v>
      </c>
      <c r="BO196">
        <v>24.990600000000001</v>
      </c>
      <c r="BP196">
        <v>24.694700000000001</v>
      </c>
      <c r="BQ196">
        <v>999.9</v>
      </c>
      <c r="BR196">
        <v>0</v>
      </c>
      <c r="BS196">
        <v>0</v>
      </c>
      <c r="BT196">
        <v>9963.75</v>
      </c>
      <c r="BU196">
        <v>384.75299999999999</v>
      </c>
      <c r="BV196">
        <v>127.822</v>
      </c>
      <c r="BW196">
        <v>-85.100499999999997</v>
      </c>
      <c r="BX196">
        <v>1304.0999999999999</v>
      </c>
      <c r="BY196">
        <v>1385.77</v>
      </c>
      <c r="BZ196">
        <v>3.3896600000000001</v>
      </c>
      <c r="CA196">
        <v>1368.95</v>
      </c>
      <c r="CB196">
        <v>12.1373</v>
      </c>
      <c r="CC196">
        <v>1.58693</v>
      </c>
      <c r="CD196">
        <v>1.2404900000000001</v>
      </c>
      <c r="CE196">
        <v>13.8325</v>
      </c>
      <c r="CF196">
        <v>10.0966</v>
      </c>
      <c r="CG196">
        <v>1199.99</v>
      </c>
      <c r="CH196">
        <v>0.9</v>
      </c>
      <c r="CI196">
        <v>0.1</v>
      </c>
      <c r="CJ196">
        <v>20</v>
      </c>
      <c r="CK196">
        <v>23455.5</v>
      </c>
      <c r="CL196">
        <v>1736449596</v>
      </c>
      <c r="CM196" t="s">
        <v>346</v>
      </c>
      <c r="CN196">
        <v>1736449594</v>
      </c>
      <c r="CO196">
        <v>1736449596</v>
      </c>
      <c r="CP196">
        <v>2</v>
      </c>
      <c r="CQ196">
        <v>0.52600000000000002</v>
      </c>
      <c r="CR196">
        <v>-1.4999999999999999E-2</v>
      </c>
      <c r="CS196">
        <v>0.63</v>
      </c>
      <c r="CT196">
        <v>3.9E-2</v>
      </c>
      <c r="CU196">
        <v>200</v>
      </c>
      <c r="CV196">
        <v>13</v>
      </c>
      <c r="CW196">
        <v>0.21</v>
      </c>
      <c r="CX196">
        <v>0.03</v>
      </c>
      <c r="CY196">
        <v>-85.609290000000001</v>
      </c>
      <c r="CZ196">
        <v>9.59718496240591</v>
      </c>
      <c r="DA196">
        <v>1.20590304705644</v>
      </c>
      <c r="DB196">
        <v>0</v>
      </c>
      <c r="DC196">
        <v>3.3674520000000001</v>
      </c>
      <c r="DD196">
        <v>0.19991187969924901</v>
      </c>
      <c r="DE196">
        <v>2.0983241074724299E-2</v>
      </c>
      <c r="DF196">
        <v>1</v>
      </c>
      <c r="DG196">
        <v>1</v>
      </c>
      <c r="DH196">
        <v>2</v>
      </c>
      <c r="DI196" t="s">
        <v>347</v>
      </c>
      <c r="DJ196">
        <v>3.1194199999999999</v>
      </c>
      <c r="DK196">
        <v>2.8008999999999999</v>
      </c>
      <c r="DL196">
        <v>0.21545600000000001</v>
      </c>
      <c r="DM196">
        <v>0.22592000000000001</v>
      </c>
      <c r="DN196">
        <v>8.6851999999999999E-2</v>
      </c>
      <c r="DO196">
        <v>7.3146600000000006E-2</v>
      </c>
      <c r="DP196">
        <v>21881.5</v>
      </c>
      <c r="DQ196">
        <v>19950.7</v>
      </c>
      <c r="DR196">
        <v>26677</v>
      </c>
      <c r="DS196">
        <v>24109.4</v>
      </c>
      <c r="DT196">
        <v>33675.9</v>
      </c>
      <c r="DU196">
        <v>32554.799999999999</v>
      </c>
      <c r="DV196">
        <v>40335</v>
      </c>
      <c r="DW196">
        <v>38117.199999999997</v>
      </c>
      <c r="DX196">
        <v>2.0129700000000001</v>
      </c>
      <c r="DY196">
        <v>2.2625500000000001</v>
      </c>
      <c r="DZ196">
        <v>0.13659099999999999</v>
      </c>
      <c r="EA196">
        <v>0</v>
      </c>
      <c r="EB196">
        <v>22.4526</v>
      </c>
      <c r="EC196">
        <v>999.9</v>
      </c>
      <c r="ED196">
        <v>65.132000000000005</v>
      </c>
      <c r="EE196">
        <v>22.084</v>
      </c>
      <c r="EF196">
        <v>16.995100000000001</v>
      </c>
      <c r="EG196">
        <v>64.134900000000002</v>
      </c>
      <c r="EH196">
        <v>26.257999999999999</v>
      </c>
      <c r="EI196">
        <v>1</v>
      </c>
      <c r="EJ196">
        <v>-0.40454499999999999</v>
      </c>
      <c r="EK196">
        <v>-4.1688000000000001</v>
      </c>
      <c r="EL196">
        <v>20.231999999999999</v>
      </c>
      <c r="EM196">
        <v>5.2623600000000001</v>
      </c>
      <c r="EN196">
        <v>12.0062</v>
      </c>
      <c r="EO196">
        <v>4.9994500000000004</v>
      </c>
      <c r="EP196">
        <v>3.2868300000000001</v>
      </c>
      <c r="EQ196">
        <v>9999</v>
      </c>
      <c r="ER196">
        <v>9999</v>
      </c>
      <c r="ES196">
        <v>999.9</v>
      </c>
      <c r="ET196">
        <v>9999</v>
      </c>
      <c r="EU196">
        <v>1.87225</v>
      </c>
      <c r="EV196">
        <v>1.87314</v>
      </c>
      <c r="EW196">
        <v>1.8693500000000001</v>
      </c>
      <c r="EX196">
        <v>1.875</v>
      </c>
      <c r="EY196">
        <v>1.8753299999999999</v>
      </c>
      <c r="EZ196">
        <v>1.87378</v>
      </c>
      <c r="FA196">
        <v>1.87233</v>
      </c>
      <c r="FB196">
        <v>1.8714599999999999</v>
      </c>
      <c r="FC196">
        <v>5</v>
      </c>
      <c r="FD196">
        <v>0</v>
      </c>
      <c r="FE196">
        <v>0</v>
      </c>
      <c r="FF196">
        <v>0</v>
      </c>
      <c r="FG196" t="s">
        <v>348</v>
      </c>
      <c r="FH196" t="s">
        <v>349</v>
      </c>
      <c r="FI196" t="s">
        <v>350</v>
      </c>
      <c r="FJ196" t="s">
        <v>350</v>
      </c>
      <c r="FK196" t="s">
        <v>350</v>
      </c>
      <c r="FL196" t="s">
        <v>350</v>
      </c>
      <c r="FM196">
        <v>0</v>
      </c>
      <c r="FN196">
        <v>100</v>
      </c>
      <c r="FO196">
        <v>100</v>
      </c>
      <c r="FP196">
        <v>7.0000000000000007E-2</v>
      </c>
      <c r="FQ196">
        <v>5.9299999999999999E-2</v>
      </c>
      <c r="FR196">
        <v>0.34321388301456301</v>
      </c>
      <c r="FS196">
        <v>1.93526017593624E-3</v>
      </c>
      <c r="FT196">
        <v>-2.6352868309754201E-6</v>
      </c>
      <c r="FU196">
        <v>7.4988703689445403E-10</v>
      </c>
      <c r="FV196">
        <v>5.9295258707654903E-2</v>
      </c>
      <c r="FW196">
        <v>0</v>
      </c>
      <c r="FX196">
        <v>0</v>
      </c>
      <c r="FY196">
        <v>0</v>
      </c>
      <c r="FZ196">
        <v>1</v>
      </c>
      <c r="GA196">
        <v>1999</v>
      </c>
      <c r="GB196">
        <v>0</v>
      </c>
      <c r="GC196">
        <v>14</v>
      </c>
      <c r="GD196">
        <v>7.8</v>
      </c>
      <c r="GE196">
        <v>7.8</v>
      </c>
      <c r="GF196">
        <v>2.94312</v>
      </c>
      <c r="GG196">
        <v>2.4682599999999999</v>
      </c>
      <c r="GH196">
        <v>1.5979000000000001</v>
      </c>
      <c r="GI196">
        <v>2.35107</v>
      </c>
      <c r="GJ196">
        <v>1.64917</v>
      </c>
      <c r="GK196">
        <v>2.3596200000000001</v>
      </c>
      <c r="GL196">
        <v>25.8399</v>
      </c>
      <c r="GM196">
        <v>14.228300000000001</v>
      </c>
      <c r="GN196">
        <v>19</v>
      </c>
      <c r="GO196">
        <v>453.05700000000002</v>
      </c>
      <c r="GP196">
        <v>638.61500000000001</v>
      </c>
      <c r="GQ196">
        <v>29.468900000000001</v>
      </c>
      <c r="GR196">
        <v>22.0412</v>
      </c>
      <c r="GS196">
        <v>30.0001</v>
      </c>
      <c r="GT196">
        <v>21.979199999999999</v>
      </c>
      <c r="GU196">
        <v>21.962599999999998</v>
      </c>
      <c r="GV196">
        <v>59.114899999999999</v>
      </c>
      <c r="GW196">
        <v>31.335000000000001</v>
      </c>
      <c r="GX196">
        <v>100</v>
      </c>
      <c r="GY196">
        <v>29.466899999999999</v>
      </c>
      <c r="GZ196">
        <v>1395.36</v>
      </c>
      <c r="HA196">
        <v>12.106</v>
      </c>
      <c r="HB196">
        <v>101.30200000000001</v>
      </c>
      <c r="HC196">
        <v>101.28100000000001</v>
      </c>
    </row>
    <row r="197" spans="1:211" x14ac:dyDescent="0.2">
      <c r="A197">
        <v>181</v>
      </c>
      <c r="B197">
        <v>1736450065</v>
      </c>
      <c r="C197">
        <v>360</v>
      </c>
      <c r="D197" t="s">
        <v>710</v>
      </c>
      <c r="E197" t="s">
        <v>711</v>
      </c>
      <c r="F197">
        <v>2</v>
      </c>
      <c r="G197">
        <v>1736450063</v>
      </c>
      <c r="H197">
        <f t="shared" si="68"/>
        <v>2.8686326977928143E-3</v>
      </c>
      <c r="I197">
        <f t="shared" si="69"/>
        <v>2.8686326977928145</v>
      </c>
      <c r="J197">
        <f t="shared" si="70"/>
        <v>41.157903487186772</v>
      </c>
      <c r="K197">
        <f t="shared" si="71"/>
        <v>1286.92</v>
      </c>
      <c r="L197">
        <f t="shared" si="72"/>
        <v>880.64005354715243</v>
      </c>
      <c r="M197">
        <f t="shared" si="73"/>
        <v>90.094408533789533</v>
      </c>
      <c r="N197">
        <f t="shared" si="74"/>
        <v>131.65912197984801</v>
      </c>
      <c r="O197">
        <f t="shared" si="75"/>
        <v>0.1785192839912125</v>
      </c>
      <c r="P197">
        <f t="shared" si="76"/>
        <v>3.527596536879992</v>
      </c>
      <c r="Q197">
        <f t="shared" si="77"/>
        <v>0.17364795974843475</v>
      </c>
      <c r="R197">
        <f t="shared" si="78"/>
        <v>0.10895657217563842</v>
      </c>
      <c r="S197">
        <f t="shared" si="79"/>
        <v>190.43917507213095</v>
      </c>
      <c r="T197">
        <f t="shared" si="80"/>
        <v>25.308053001957983</v>
      </c>
      <c r="U197">
        <f t="shared" si="81"/>
        <v>25.308053001957983</v>
      </c>
      <c r="V197">
        <f t="shared" si="82"/>
        <v>3.2385457863272662</v>
      </c>
      <c r="W197">
        <f t="shared" si="83"/>
        <v>49.980148391374925</v>
      </c>
      <c r="X197">
        <f t="shared" si="84"/>
        <v>1.5883455834847</v>
      </c>
      <c r="Y197">
        <f t="shared" si="85"/>
        <v>3.1779529165199536</v>
      </c>
      <c r="Z197">
        <f t="shared" si="86"/>
        <v>1.6502002028425662</v>
      </c>
      <c r="AA197">
        <f t="shared" si="87"/>
        <v>-126.50670197266311</v>
      </c>
      <c r="AB197">
        <f t="shared" si="88"/>
        <v>-60.316089564715689</v>
      </c>
      <c r="AC197">
        <f t="shared" si="89"/>
        <v>-3.6221610312013235</v>
      </c>
      <c r="AD197">
        <f t="shared" si="90"/>
        <v>-5.777496449177022E-3</v>
      </c>
      <c r="AE197">
        <f t="shared" si="91"/>
        <v>67.481963164894822</v>
      </c>
      <c r="AF197">
        <f t="shared" si="92"/>
        <v>2.8701155680009984</v>
      </c>
      <c r="AG197">
        <f t="shared" si="93"/>
        <v>41.157903487186772</v>
      </c>
      <c r="AH197">
        <v>1382.1679120884801</v>
      </c>
      <c r="AI197">
        <v>1310.3566060606099</v>
      </c>
      <c r="AJ197">
        <v>3.1346703362856898</v>
      </c>
      <c r="AK197">
        <v>84.5062676990527</v>
      </c>
      <c r="AL197">
        <f t="shared" si="94"/>
        <v>2.8686326977928145</v>
      </c>
      <c r="AM197">
        <v>12.1383349360145</v>
      </c>
      <c r="AN197">
        <v>15.525966433566399</v>
      </c>
      <c r="AO197">
        <v>-1.3141453962643599E-5</v>
      </c>
      <c r="AP197">
        <v>123.873733639405</v>
      </c>
      <c r="AQ197">
        <v>36</v>
      </c>
      <c r="AR197">
        <v>7</v>
      </c>
      <c r="AS197">
        <f t="shared" si="95"/>
        <v>1</v>
      </c>
      <c r="AT197">
        <f t="shared" si="96"/>
        <v>0</v>
      </c>
      <c r="AU197">
        <f t="shared" si="97"/>
        <v>54238.067760226135</v>
      </c>
      <c r="AV197">
        <f t="shared" si="98"/>
        <v>1199.9949999999999</v>
      </c>
      <c r="AW197">
        <f t="shared" si="99"/>
        <v>1011.5958191998574</v>
      </c>
      <c r="AX197">
        <f t="shared" si="100"/>
        <v>0.8430000285</v>
      </c>
      <c r="AY197">
        <f t="shared" si="101"/>
        <v>0.15869997381000001</v>
      </c>
      <c r="AZ197">
        <v>6</v>
      </c>
      <c r="BA197">
        <v>0.5</v>
      </c>
      <c r="BB197" t="s">
        <v>345</v>
      </c>
      <c r="BC197">
        <v>2</v>
      </c>
      <c r="BD197" t="b">
        <v>1</v>
      </c>
      <c r="BE197">
        <v>1736450063</v>
      </c>
      <c r="BF197">
        <v>1286.92</v>
      </c>
      <c r="BG197">
        <v>1372.2950000000001</v>
      </c>
      <c r="BH197">
        <v>15.525499999999999</v>
      </c>
      <c r="BI197">
        <v>12.13625</v>
      </c>
      <c r="BJ197">
        <v>1286.855</v>
      </c>
      <c r="BK197">
        <v>15.466200000000001</v>
      </c>
      <c r="BL197">
        <v>500.209</v>
      </c>
      <c r="BM197">
        <v>102.2055</v>
      </c>
      <c r="BN197">
        <v>0.10009940000000001</v>
      </c>
      <c r="BO197">
        <v>24.9909</v>
      </c>
      <c r="BP197">
        <v>24.6952</v>
      </c>
      <c r="BQ197">
        <v>999.9</v>
      </c>
      <c r="BR197">
        <v>0</v>
      </c>
      <c r="BS197">
        <v>0</v>
      </c>
      <c r="BT197">
        <v>9967.5</v>
      </c>
      <c r="BU197">
        <v>384.76900000000001</v>
      </c>
      <c r="BV197">
        <v>127.7945</v>
      </c>
      <c r="BW197">
        <v>-85.374849999999995</v>
      </c>
      <c r="BX197">
        <v>1307.2149999999999</v>
      </c>
      <c r="BY197">
        <v>1389.155</v>
      </c>
      <c r="BZ197">
        <v>3.3892350000000002</v>
      </c>
      <c r="CA197">
        <v>1372.2950000000001</v>
      </c>
      <c r="CB197">
        <v>12.13625</v>
      </c>
      <c r="CC197">
        <v>1.5867899999999999</v>
      </c>
      <c r="CD197">
        <v>1.2403900000000001</v>
      </c>
      <c r="CE197">
        <v>13.831149999999999</v>
      </c>
      <c r="CF197">
        <v>10.0954</v>
      </c>
      <c r="CG197">
        <v>1199.9949999999999</v>
      </c>
      <c r="CH197">
        <v>0.90000049999999998</v>
      </c>
      <c r="CI197">
        <v>9.9999550000000006E-2</v>
      </c>
      <c r="CJ197">
        <v>20</v>
      </c>
      <c r="CK197">
        <v>23455.65</v>
      </c>
      <c r="CL197">
        <v>1736449596</v>
      </c>
      <c r="CM197" t="s">
        <v>346</v>
      </c>
      <c r="CN197">
        <v>1736449594</v>
      </c>
      <c r="CO197">
        <v>1736449596</v>
      </c>
      <c r="CP197">
        <v>2</v>
      </c>
      <c r="CQ197">
        <v>0.52600000000000002</v>
      </c>
      <c r="CR197">
        <v>-1.4999999999999999E-2</v>
      </c>
      <c r="CS197">
        <v>0.63</v>
      </c>
      <c r="CT197">
        <v>3.9E-2</v>
      </c>
      <c r="CU197">
        <v>200</v>
      </c>
      <c r="CV197">
        <v>13</v>
      </c>
      <c r="CW197">
        <v>0.21</v>
      </c>
      <c r="CX197">
        <v>0.03</v>
      </c>
      <c r="CY197">
        <v>-85.50573</v>
      </c>
      <c r="CZ197">
        <v>8.8582736842104399</v>
      </c>
      <c r="DA197">
        <v>1.18925347092199</v>
      </c>
      <c r="DB197">
        <v>0</v>
      </c>
      <c r="DC197">
        <v>3.371899</v>
      </c>
      <c r="DD197">
        <v>0.194167218045106</v>
      </c>
      <c r="DE197">
        <v>2.06387632623663E-2</v>
      </c>
      <c r="DF197">
        <v>1</v>
      </c>
      <c r="DG197">
        <v>1</v>
      </c>
      <c r="DH197">
        <v>2</v>
      </c>
      <c r="DI197" t="s">
        <v>347</v>
      </c>
      <c r="DJ197">
        <v>3.1190500000000001</v>
      </c>
      <c r="DK197">
        <v>2.79982</v>
      </c>
      <c r="DL197">
        <v>0.216082</v>
      </c>
      <c r="DM197">
        <v>0.22659399999999999</v>
      </c>
      <c r="DN197">
        <v>8.6830599999999994E-2</v>
      </c>
      <c r="DO197">
        <v>7.3136300000000001E-2</v>
      </c>
      <c r="DP197">
        <v>21863.8</v>
      </c>
      <c r="DQ197">
        <v>19933.5</v>
      </c>
      <c r="DR197">
        <v>26676.799999999999</v>
      </c>
      <c r="DS197">
        <v>24109.599999999999</v>
      </c>
      <c r="DT197">
        <v>33677</v>
      </c>
      <c r="DU197">
        <v>32555.4</v>
      </c>
      <c r="DV197">
        <v>40335.300000000003</v>
      </c>
      <c r="DW197">
        <v>38117.4</v>
      </c>
      <c r="DX197">
        <v>2.01268</v>
      </c>
      <c r="DY197">
        <v>2.2632300000000001</v>
      </c>
      <c r="DZ197">
        <v>0.13636100000000001</v>
      </c>
      <c r="EA197">
        <v>0</v>
      </c>
      <c r="EB197">
        <v>22.4541</v>
      </c>
      <c r="EC197">
        <v>999.9</v>
      </c>
      <c r="ED197">
        <v>65.156999999999996</v>
      </c>
      <c r="EE197">
        <v>22.084</v>
      </c>
      <c r="EF197">
        <v>17.003299999999999</v>
      </c>
      <c r="EG197">
        <v>63.424900000000001</v>
      </c>
      <c r="EH197">
        <v>26.410299999999999</v>
      </c>
      <c r="EI197">
        <v>1</v>
      </c>
      <c r="EJ197">
        <v>-0.40427299999999999</v>
      </c>
      <c r="EK197">
        <v>-4.1531799999999999</v>
      </c>
      <c r="EL197">
        <v>20.232700000000001</v>
      </c>
      <c r="EM197">
        <v>5.26281</v>
      </c>
      <c r="EN197">
        <v>12.0061</v>
      </c>
      <c r="EO197">
        <v>4.9996</v>
      </c>
      <c r="EP197">
        <v>3.2869299999999999</v>
      </c>
      <c r="EQ197">
        <v>9999</v>
      </c>
      <c r="ER197">
        <v>9999</v>
      </c>
      <c r="ES197">
        <v>999.9</v>
      </c>
      <c r="ET197">
        <v>9999</v>
      </c>
      <c r="EU197">
        <v>1.87225</v>
      </c>
      <c r="EV197">
        <v>1.87314</v>
      </c>
      <c r="EW197">
        <v>1.8693500000000001</v>
      </c>
      <c r="EX197">
        <v>1.875</v>
      </c>
      <c r="EY197">
        <v>1.8753299999999999</v>
      </c>
      <c r="EZ197">
        <v>1.87378</v>
      </c>
      <c r="FA197">
        <v>1.8723399999999999</v>
      </c>
      <c r="FB197">
        <v>1.8714599999999999</v>
      </c>
      <c r="FC197">
        <v>5</v>
      </c>
      <c r="FD197">
        <v>0</v>
      </c>
      <c r="FE197">
        <v>0</v>
      </c>
      <c r="FF197">
        <v>0</v>
      </c>
      <c r="FG197" t="s">
        <v>348</v>
      </c>
      <c r="FH197" t="s">
        <v>349</v>
      </c>
      <c r="FI197" t="s">
        <v>350</v>
      </c>
      <c r="FJ197" t="s">
        <v>350</v>
      </c>
      <c r="FK197" t="s">
        <v>350</v>
      </c>
      <c r="FL197" t="s">
        <v>350</v>
      </c>
      <c r="FM197">
        <v>0</v>
      </c>
      <c r="FN197">
        <v>100</v>
      </c>
      <c r="FO197">
        <v>100</v>
      </c>
      <c r="FP197">
        <v>7.0000000000000007E-2</v>
      </c>
      <c r="FQ197">
        <v>5.9299999999999999E-2</v>
      </c>
      <c r="FR197">
        <v>0.34321388301456301</v>
      </c>
      <c r="FS197">
        <v>1.93526017593624E-3</v>
      </c>
      <c r="FT197">
        <v>-2.6352868309754201E-6</v>
      </c>
      <c r="FU197">
        <v>7.4988703689445403E-10</v>
      </c>
      <c r="FV197">
        <v>5.9295258707654903E-2</v>
      </c>
      <c r="FW197">
        <v>0</v>
      </c>
      <c r="FX197">
        <v>0</v>
      </c>
      <c r="FY197">
        <v>0</v>
      </c>
      <c r="FZ197">
        <v>1</v>
      </c>
      <c r="GA197">
        <v>1999</v>
      </c>
      <c r="GB197">
        <v>0</v>
      </c>
      <c r="GC197">
        <v>14</v>
      </c>
      <c r="GD197">
        <v>7.8</v>
      </c>
      <c r="GE197">
        <v>7.8</v>
      </c>
      <c r="GF197">
        <v>2.9553199999999999</v>
      </c>
      <c r="GG197">
        <v>2.4706999999999999</v>
      </c>
      <c r="GH197">
        <v>1.5979000000000001</v>
      </c>
      <c r="GI197">
        <v>2.35107</v>
      </c>
      <c r="GJ197">
        <v>1.64917</v>
      </c>
      <c r="GK197">
        <v>2.3010299999999999</v>
      </c>
      <c r="GL197">
        <v>25.8399</v>
      </c>
      <c r="GM197">
        <v>14.228300000000001</v>
      </c>
      <c r="GN197">
        <v>19</v>
      </c>
      <c r="GO197">
        <v>452.88400000000001</v>
      </c>
      <c r="GP197">
        <v>639.178</v>
      </c>
      <c r="GQ197">
        <v>29.4727</v>
      </c>
      <c r="GR197">
        <v>22.0412</v>
      </c>
      <c r="GS197">
        <v>30.0002</v>
      </c>
      <c r="GT197">
        <v>21.979800000000001</v>
      </c>
      <c r="GU197">
        <v>21.9634</v>
      </c>
      <c r="GV197">
        <v>59.354999999999997</v>
      </c>
      <c r="GW197">
        <v>31.335000000000001</v>
      </c>
      <c r="GX197">
        <v>100</v>
      </c>
      <c r="GY197">
        <v>29.4739</v>
      </c>
      <c r="GZ197">
        <v>1402.16</v>
      </c>
      <c r="HA197">
        <v>12.103899999999999</v>
      </c>
      <c r="HB197">
        <v>101.30200000000001</v>
      </c>
      <c r="HC197">
        <v>101.282</v>
      </c>
    </row>
    <row r="198" spans="1:211" x14ac:dyDescent="0.2">
      <c r="A198">
        <v>182</v>
      </c>
      <c r="B198">
        <v>1736450067</v>
      </c>
      <c r="C198">
        <v>362</v>
      </c>
      <c r="D198" t="s">
        <v>712</v>
      </c>
      <c r="E198" t="s">
        <v>713</v>
      </c>
      <c r="F198">
        <v>2</v>
      </c>
      <c r="G198">
        <v>1736450066</v>
      </c>
      <c r="H198">
        <f t="shared" si="68"/>
        <v>2.8650933546618081E-3</v>
      </c>
      <c r="I198">
        <f t="shared" si="69"/>
        <v>2.8650933546618083</v>
      </c>
      <c r="J198">
        <f t="shared" si="70"/>
        <v>41.561688965574803</v>
      </c>
      <c r="K198">
        <f t="shared" si="71"/>
        <v>1296.1600000000001</v>
      </c>
      <c r="L198">
        <f t="shared" si="72"/>
        <v>885.3211672886581</v>
      </c>
      <c r="M198">
        <f t="shared" si="73"/>
        <v>90.573283465375326</v>
      </c>
      <c r="N198">
        <f t="shared" si="74"/>
        <v>132.60438294502401</v>
      </c>
      <c r="O198">
        <f t="shared" si="75"/>
        <v>0.17819268015457795</v>
      </c>
      <c r="P198">
        <f t="shared" si="76"/>
        <v>3.5382741845008003</v>
      </c>
      <c r="Q198">
        <f t="shared" si="77"/>
        <v>0.17335312211949699</v>
      </c>
      <c r="R198">
        <f t="shared" si="78"/>
        <v>0.10876956851552377</v>
      </c>
      <c r="S198">
        <f t="shared" si="79"/>
        <v>190.44</v>
      </c>
      <c r="T198">
        <f t="shared" si="80"/>
        <v>25.31032563842194</v>
      </c>
      <c r="U198">
        <f t="shared" si="81"/>
        <v>25.31032563842194</v>
      </c>
      <c r="V198">
        <f t="shared" si="82"/>
        <v>3.2389835962202489</v>
      </c>
      <c r="W198">
        <f t="shared" si="83"/>
        <v>49.962680851057016</v>
      </c>
      <c r="X198">
        <f t="shared" si="84"/>
        <v>1.58801769333072</v>
      </c>
      <c r="Y198">
        <f t="shared" si="85"/>
        <v>3.1784076960656598</v>
      </c>
      <c r="Z198">
        <f t="shared" si="86"/>
        <v>1.6509659028895289</v>
      </c>
      <c r="AA198">
        <f t="shared" si="87"/>
        <v>-126.35061694058574</v>
      </c>
      <c r="AB198">
        <f t="shared" si="88"/>
        <v>-60.474364462036142</v>
      </c>
      <c r="AC198">
        <f t="shared" si="89"/>
        <v>-3.620791545772057</v>
      </c>
      <c r="AD198">
        <f t="shared" si="90"/>
        <v>-5.7729483939326087E-3</v>
      </c>
      <c r="AE198">
        <f t="shared" si="91"/>
        <v>68.419986702300008</v>
      </c>
      <c r="AF198">
        <f t="shared" si="92"/>
        <v>2.8677500445159905</v>
      </c>
      <c r="AG198">
        <f t="shared" si="93"/>
        <v>41.561688965574803</v>
      </c>
      <c r="AH198">
        <v>1388.8505690224199</v>
      </c>
      <c r="AI198">
        <v>1316.58096969697</v>
      </c>
      <c r="AJ198">
        <v>3.1251033609742298</v>
      </c>
      <c r="AK198">
        <v>84.5062676990527</v>
      </c>
      <c r="AL198">
        <f t="shared" si="94"/>
        <v>2.8650933546618083</v>
      </c>
      <c r="AM198">
        <v>12.1372838670387</v>
      </c>
      <c r="AN198">
        <v>15.522358741258801</v>
      </c>
      <c r="AO198">
        <v>-1.1141350823893599E-5</v>
      </c>
      <c r="AP198">
        <v>123.873733639405</v>
      </c>
      <c r="AQ198">
        <v>36</v>
      </c>
      <c r="AR198">
        <v>7</v>
      </c>
      <c r="AS198">
        <f t="shared" si="95"/>
        <v>1</v>
      </c>
      <c r="AT198">
        <f t="shared" si="96"/>
        <v>0</v>
      </c>
      <c r="AU198">
        <f t="shared" si="97"/>
        <v>54472.791907882121</v>
      </c>
      <c r="AV198">
        <f t="shared" si="98"/>
        <v>1200</v>
      </c>
      <c r="AW198">
        <f t="shared" si="99"/>
        <v>1011.5999999999999</v>
      </c>
      <c r="AX198">
        <f t="shared" si="100"/>
        <v>0.84299999999999997</v>
      </c>
      <c r="AY198">
        <f t="shared" si="101"/>
        <v>0.15870000000000001</v>
      </c>
      <c r="AZ198">
        <v>6</v>
      </c>
      <c r="BA198">
        <v>0.5</v>
      </c>
      <c r="BB198" t="s">
        <v>345</v>
      </c>
      <c r="BC198">
        <v>2</v>
      </c>
      <c r="BD198" t="b">
        <v>1</v>
      </c>
      <c r="BE198">
        <v>1736450066</v>
      </c>
      <c r="BF198">
        <v>1296.1600000000001</v>
      </c>
      <c r="BG198">
        <v>1382.73</v>
      </c>
      <c r="BH198">
        <v>15.5223</v>
      </c>
      <c r="BI198">
        <v>12.1342</v>
      </c>
      <c r="BJ198">
        <v>1296.0999999999999</v>
      </c>
      <c r="BK198">
        <v>15.462999999999999</v>
      </c>
      <c r="BL198">
        <v>499.96800000000002</v>
      </c>
      <c r="BM198">
        <v>102.206</v>
      </c>
      <c r="BN198">
        <v>9.9566399999999999E-2</v>
      </c>
      <c r="BO198">
        <v>24.993300000000001</v>
      </c>
      <c r="BP198">
        <v>24.694800000000001</v>
      </c>
      <c r="BQ198">
        <v>999.9</v>
      </c>
      <c r="BR198">
        <v>0</v>
      </c>
      <c r="BS198">
        <v>0</v>
      </c>
      <c r="BT198">
        <v>10012.5</v>
      </c>
      <c r="BU198">
        <v>384.81</v>
      </c>
      <c r="BV198">
        <v>127.64700000000001</v>
      </c>
      <c r="BW198">
        <v>-86.568100000000001</v>
      </c>
      <c r="BX198">
        <v>1316.6</v>
      </c>
      <c r="BY198">
        <v>1399.71</v>
      </c>
      <c r="BZ198">
        <v>3.3881100000000002</v>
      </c>
      <c r="CA198">
        <v>1382.73</v>
      </c>
      <c r="CB198">
        <v>12.1342</v>
      </c>
      <c r="CC198">
        <v>1.58647</v>
      </c>
      <c r="CD198">
        <v>1.2401800000000001</v>
      </c>
      <c r="CE198">
        <v>13.827999999999999</v>
      </c>
      <c r="CF198">
        <v>10.0928</v>
      </c>
      <c r="CG198">
        <v>1200</v>
      </c>
      <c r="CH198">
        <v>0.9</v>
      </c>
      <c r="CI198">
        <v>0.1</v>
      </c>
      <c r="CJ198">
        <v>20</v>
      </c>
      <c r="CK198">
        <v>23455.8</v>
      </c>
      <c r="CL198">
        <v>1736449596</v>
      </c>
      <c r="CM198" t="s">
        <v>346</v>
      </c>
      <c r="CN198">
        <v>1736449594</v>
      </c>
      <c r="CO198">
        <v>1736449596</v>
      </c>
      <c r="CP198">
        <v>2</v>
      </c>
      <c r="CQ198">
        <v>0.52600000000000002</v>
      </c>
      <c r="CR198">
        <v>-1.4999999999999999E-2</v>
      </c>
      <c r="CS198">
        <v>0.63</v>
      </c>
      <c r="CT198">
        <v>3.9E-2</v>
      </c>
      <c r="CU198">
        <v>200</v>
      </c>
      <c r="CV198">
        <v>13</v>
      </c>
      <c r="CW198">
        <v>0.21</v>
      </c>
      <c r="CX198">
        <v>0.03</v>
      </c>
      <c r="CY198">
        <v>-85.430880000000002</v>
      </c>
      <c r="CZ198">
        <v>6.0729022556392298</v>
      </c>
      <c r="DA198">
        <v>1.14148930551276</v>
      </c>
      <c r="DB198">
        <v>0</v>
      </c>
      <c r="DC198">
        <v>3.3761510000000001</v>
      </c>
      <c r="DD198">
        <v>0.16933624060149999</v>
      </c>
      <c r="DE198">
        <v>1.9170444413210599E-2</v>
      </c>
      <c r="DF198">
        <v>1</v>
      </c>
      <c r="DG198">
        <v>1</v>
      </c>
      <c r="DH198">
        <v>2</v>
      </c>
      <c r="DI198" t="s">
        <v>347</v>
      </c>
      <c r="DJ198">
        <v>3.1189499999999999</v>
      </c>
      <c r="DK198">
        <v>2.79976</v>
      </c>
      <c r="DL198">
        <v>0.216721</v>
      </c>
      <c r="DM198">
        <v>0.22731100000000001</v>
      </c>
      <c r="DN198">
        <v>8.6829000000000003E-2</v>
      </c>
      <c r="DO198">
        <v>7.3135400000000003E-2</v>
      </c>
      <c r="DP198">
        <v>21846.1</v>
      </c>
      <c r="DQ198">
        <v>19915</v>
      </c>
      <c r="DR198">
        <v>26676.7</v>
      </c>
      <c r="DS198">
        <v>24109.599999999999</v>
      </c>
      <c r="DT198">
        <v>33677.199999999997</v>
      </c>
      <c r="DU198">
        <v>32555.3</v>
      </c>
      <c r="DV198">
        <v>40335.4</v>
      </c>
      <c r="DW198">
        <v>38117.199999999997</v>
      </c>
      <c r="DX198">
        <v>2.0121000000000002</v>
      </c>
      <c r="DY198">
        <v>2.2635000000000001</v>
      </c>
      <c r="DZ198">
        <v>0.13583200000000001</v>
      </c>
      <c r="EA198">
        <v>0</v>
      </c>
      <c r="EB198">
        <v>22.455200000000001</v>
      </c>
      <c r="EC198">
        <v>999.9</v>
      </c>
      <c r="ED198">
        <v>65.156999999999996</v>
      </c>
      <c r="EE198">
        <v>22.094000000000001</v>
      </c>
      <c r="EF198">
        <v>17.0139</v>
      </c>
      <c r="EG198">
        <v>63.884900000000002</v>
      </c>
      <c r="EH198">
        <v>26.494399999999999</v>
      </c>
      <c r="EI198">
        <v>1</v>
      </c>
      <c r="EJ198">
        <v>-0.40409800000000001</v>
      </c>
      <c r="EK198">
        <v>-4.1551400000000003</v>
      </c>
      <c r="EL198">
        <v>20.232099999999999</v>
      </c>
      <c r="EM198">
        <v>5.2617700000000003</v>
      </c>
      <c r="EN198">
        <v>12.0062</v>
      </c>
      <c r="EO198">
        <v>4.9991500000000002</v>
      </c>
      <c r="EP198">
        <v>3.2864300000000002</v>
      </c>
      <c r="EQ198">
        <v>9999</v>
      </c>
      <c r="ER198">
        <v>9999</v>
      </c>
      <c r="ES198">
        <v>999.9</v>
      </c>
      <c r="ET198">
        <v>9999</v>
      </c>
      <c r="EU198">
        <v>1.8722399999999999</v>
      </c>
      <c r="EV198">
        <v>1.87313</v>
      </c>
      <c r="EW198">
        <v>1.8693500000000001</v>
      </c>
      <c r="EX198">
        <v>1.875</v>
      </c>
      <c r="EY198">
        <v>1.8753299999999999</v>
      </c>
      <c r="EZ198">
        <v>1.87378</v>
      </c>
      <c r="FA198">
        <v>1.87233</v>
      </c>
      <c r="FB198">
        <v>1.8714599999999999</v>
      </c>
      <c r="FC198">
        <v>5</v>
      </c>
      <c r="FD198">
        <v>0</v>
      </c>
      <c r="FE198">
        <v>0</v>
      </c>
      <c r="FF198">
        <v>0</v>
      </c>
      <c r="FG198" t="s">
        <v>348</v>
      </c>
      <c r="FH198" t="s">
        <v>349</v>
      </c>
      <c r="FI198" t="s">
        <v>350</v>
      </c>
      <c r="FJ198" t="s">
        <v>350</v>
      </c>
      <c r="FK198" t="s">
        <v>350</v>
      </c>
      <c r="FL198" t="s">
        <v>350</v>
      </c>
      <c r="FM198">
        <v>0</v>
      </c>
      <c r="FN198">
        <v>100</v>
      </c>
      <c r="FO198">
        <v>100</v>
      </c>
      <c r="FP198">
        <v>0.05</v>
      </c>
      <c r="FQ198">
        <v>5.9299999999999999E-2</v>
      </c>
      <c r="FR198">
        <v>0.34321388301456301</v>
      </c>
      <c r="FS198">
        <v>1.93526017593624E-3</v>
      </c>
      <c r="FT198">
        <v>-2.6352868309754201E-6</v>
      </c>
      <c r="FU198">
        <v>7.4988703689445403E-10</v>
      </c>
      <c r="FV198">
        <v>5.9295258707654903E-2</v>
      </c>
      <c r="FW198">
        <v>0</v>
      </c>
      <c r="FX198">
        <v>0</v>
      </c>
      <c r="FY198">
        <v>0</v>
      </c>
      <c r="FZ198">
        <v>1</v>
      </c>
      <c r="GA198">
        <v>1999</v>
      </c>
      <c r="GB198">
        <v>0</v>
      </c>
      <c r="GC198">
        <v>14</v>
      </c>
      <c r="GD198">
        <v>7.9</v>
      </c>
      <c r="GE198">
        <v>7.8</v>
      </c>
      <c r="GF198">
        <v>2.97119</v>
      </c>
      <c r="GG198">
        <v>2.47681</v>
      </c>
      <c r="GH198">
        <v>1.5979000000000001</v>
      </c>
      <c r="GI198">
        <v>2.34985</v>
      </c>
      <c r="GJ198">
        <v>1.64917</v>
      </c>
      <c r="GK198">
        <v>2.3278799999999999</v>
      </c>
      <c r="GL198">
        <v>25.8399</v>
      </c>
      <c r="GM198">
        <v>14.2371</v>
      </c>
      <c r="GN198">
        <v>19</v>
      </c>
      <c r="GO198">
        <v>452.55799999999999</v>
      </c>
      <c r="GP198">
        <v>639.41700000000003</v>
      </c>
      <c r="GQ198">
        <v>29.474499999999999</v>
      </c>
      <c r="GR198">
        <v>22.041499999999999</v>
      </c>
      <c r="GS198">
        <v>30.0001</v>
      </c>
      <c r="GT198">
        <v>21.980599999999999</v>
      </c>
      <c r="GU198">
        <v>21.964300000000001</v>
      </c>
      <c r="GV198">
        <v>59.611199999999997</v>
      </c>
      <c r="GW198">
        <v>31.335000000000001</v>
      </c>
      <c r="GX198">
        <v>100</v>
      </c>
      <c r="GY198">
        <v>29.4739</v>
      </c>
      <c r="GZ198">
        <v>1408.9</v>
      </c>
      <c r="HA198">
        <v>12.098599999999999</v>
      </c>
      <c r="HB198">
        <v>101.30200000000001</v>
      </c>
      <c r="HC198">
        <v>101.28100000000001</v>
      </c>
    </row>
    <row r="199" spans="1:211" x14ac:dyDescent="0.2">
      <c r="A199">
        <v>183</v>
      </c>
      <c r="B199">
        <v>1736450069</v>
      </c>
      <c r="C199">
        <v>364</v>
      </c>
      <c r="D199" t="s">
        <v>714</v>
      </c>
      <c r="E199" t="s">
        <v>715</v>
      </c>
      <c r="F199">
        <v>2</v>
      </c>
      <c r="G199">
        <v>1736450067</v>
      </c>
      <c r="H199">
        <f t="shared" si="68"/>
        <v>2.8649674726816156E-3</v>
      </c>
      <c r="I199">
        <f t="shared" si="69"/>
        <v>2.8649674726816157</v>
      </c>
      <c r="J199">
        <f t="shared" si="70"/>
        <v>41.624834373934675</v>
      </c>
      <c r="K199">
        <f t="shared" si="71"/>
        <v>1299.365</v>
      </c>
      <c r="L199">
        <f t="shared" si="72"/>
        <v>887.78048671598719</v>
      </c>
      <c r="M199">
        <f t="shared" si="73"/>
        <v>90.823511470098424</v>
      </c>
      <c r="N199">
        <f t="shared" si="74"/>
        <v>132.93026119315724</v>
      </c>
      <c r="O199">
        <f t="shared" si="75"/>
        <v>0.17814856443171503</v>
      </c>
      <c r="P199">
        <f t="shared" si="76"/>
        <v>3.5411253524151958</v>
      </c>
      <c r="Q199">
        <f t="shared" si="77"/>
        <v>0.17331514828361308</v>
      </c>
      <c r="R199">
        <f t="shared" si="78"/>
        <v>0.10874530811556914</v>
      </c>
      <c r="S199">
        <f t="shared" si="79"/>
        <v>190.440045</v>
      </c>
      <c r="T199">
        <f t="shared" si="80"/>
        <v>25.31161216200735</v>
      </c>
      <c r="U199">
        <f t="shared" si="81"/>
        <v>25.31161216200735</v>
      </c>
      <c r="V199">
        <f t="shared" si="82"/>
        <v>3.2392314602566366</v>
      </c>
      <c r="W199">
        <f t="shared" si="83"/>
        <v>49.957778796940467</v>
      </c>
      <c r="X199">
        <f t="shared" si="84"/>
        <v>1.5880038990927599</v>
      </c>
      <c r="Y199">
        <f t="shared" si="85"/>
        <v>3.1786919621614822</v>
      </c>
      <c r="Z199">
        <f t="shared" si="86"/>
        <v>1.6512275611638767</v>
      </c>
      <c r="AA199">
        <f t="shared" si="87"/>
        <v>-126.34506554525925</v>
      </c>
      <c r="AB199">
        <f t="shared" si="88"/>
        <v>-60.482340558297658</v>
      </c>
      <c r="AC199">
        <f t="shared" si="89"/>
        <v>-3.6184041280290593</v>
      </c>
      <c r="AD199">
        <f t="shared" si="90"/>
        <v>-5.7652315859613168E-3</v>
      </c>
      <c r="AE199">
        <f t="shared" si="91"/>
        <v>68.742484017479839</v>
      </c>
      <c r="AF199">
        <f t="shared" si="92"/>
        <v>2.8673796681610626</v>
      </c>
      <c r="AG199">
        <f t="shared" si="93"/>
        <v>41.624834373934675</v>
      </c>
      <c r="AH199">
        <v>1395.82559036004</v>
      </c>
      <c r="AI199">
        <v>1323.0628484848501</v>
      </c>
      <c r="AJ199">
        <v>3.1834147571813198</v>
      </c>
      <c r="AK199">
        <v>84.5062676990527</v>
      </c>
      <c r="AL199">
        <f t="shared" si="94"/>
        <v>2.8649674726816157</v>
      </c>
      <c r="AM199">
        <v>12.135895213143</v>
      </c>
      <c r="AN199">
        <v>15.5212874125874</v>
      </c>
      <c r="AO199">
        <v>-8.6784334132497093E-6</v>
      </c>
      <c r="AP199">
        <v>123.873733639405</v>
      </c>
      <c r="AQ199">
        <v>36</v>
      </c>
      <c r="AR199">
        <v>7</v>
      </c>
      <c r="AS199">
        <f t="shared" si="95"/>
        <v>1</v>
      </c>
      <c r="AT199">
        <f t="shared" si="96"/>
        <v>0</v>
      </c>
      <c r="AU199">
        <f t="shared" si="97"/>
        <v>54535.346674965469</v>
      </c>
      <c r="AV199">
        <f t="shared" si="98"/>
        <v>1200</v>
      </c>
      <c r="AW199">
        <f t="shared" si="99"/>
        <v>1011.6000179999999</v>
      </c>
      <c r="AX199">
        <f t="shared" si="100"/>
        <v>0.84300001499999988</v>
      </c>
      <c r="AY199">
        <f t="shared" si="101"/>
        <v>0.1587000375</v>
      </c>
      <c r="AZ199">
        <v>6</v>
      </c>
      <c r="BA199">
        <v>0.5</v>
      </c>
      <c r="BB199" t="s">
        <v>345</v>
      </c>
      <c r="BC199">
        <v>2</v>
      </c>
      <c r="BD199" t="b">
        <v>1</v>
      </c>
      <c r="BE199">
        <v>1736450067</v>
      </c>
      <c r="BF199">
        <v>1299.365</v>
      </c>
      <c r="BG199">
        <v>1386.345</v>
      </c>
      <c r="BH199">
        <v>15.522399999999999</v>
      </c>
      <c r="BI199">
        <v>12.13425</v>
      </c>
      <c r="BJ199">
        <v>1299.31</v>
      </c>
      <c r="BK199">
        <v>15.463100000000001</v>
      </c>
      <c r="BL199">
        <v>499.89600000000002</v>
      </c>
      <c r="BM199">
        <v>102.2045</v>
      </c>
      <c r="BN199">
        <v>9.951865E-2</v>
      </c>
      <c r="BO199">
        <v>24.994800000000001</v>
      </c>
      <c r="BP199">
        <v>24.691849999999999</v>
      </c>
      <c r="BQ199">
        <v>999.9</v>
      </c>
      <c r="BR199">
        <v>0</v>
      </c>
      <c r="BS199">
        <v>0</v>
      </c>
      <c r="BT199">
        <v>10024.700000000001</v>
      </c>
      <c r="BU199">
        <v>384.8</v>
      </c>
      <c r="BV199">
        <v>127.499</v>
      </c>
      <c r="BW199">
        <v>-86.980350000000001</v>
      </c>
      <c r="BX199">
        <v>1319.855</v>
      </c>
      <c r="BY199">
        <v>1403.375</v>
      </c>
      <c r="BZ199">
        <v>3.38815</v>
      </c>
      <c r="CA199">
        <v>1386.345</v>
      </c>
      <c r="CB199">
        <v>12.13425</v>
      </c>
      <c r="CC199">
        <v>1.58646</v>
      </c>
      <c r="CD199">
        <v>1.240175</v>
      </c>
      <c r="CE199">
        <v>13.8279</v>
      </c>
      <c r="CF199">
        <v>10.092750000000001</v>
      </c>
      <c r="CG199">
        <v>1200</v>
      </c>
      <c r="CH199">
        <v>0.89999949999999995</v>
      </c>
      <c r="CI199">
        <v>0.10000050000000001</v>
      </c>
      <c r="CJ199">
        <v>20</v>
      </c>
      <c r="CK199">
        <v>23455.75</v>
      </c>
      <c r="CL199">
        <v>1736449596</v>
      </c>
      <c r="CM199" t="s">
        <v>346</v>
      </c>
      <c r="CN199">
        <v>1736449594</v>
      </c>
      <c r="CO199">
        <v>1736449596</v>
      </c>
      <c r="CP199">
        <v>2</v>
      </c>
      <c r="CQ199">
        <v>0.52600000000000002</v>
      </c>
      <c r="CR199">
        <v>-1.4999999999999999E-2</v>
      </c>
      <c r="CS199">
        <v>0.63</v>
      </c>
      <c r="CT199">
        <v>3.9E-2</v>
      </c>
      <c r="CU199">
        <v>200</v>
      </c>
      <c r="CV199">
        <v>13</v>
      </c>
      <c r="CW199">
        <v>0.21</v>
      </c>
      <c r="CX199">
        <v>0.03</v>
      </c>
      <c r="CY199">
        <v>-85.412459999999996</v>
      </c>
      <c r="CZ199">
        <v>0.62005714285730895</v>
      </c>
      <c r="DA199">
        <v>1.1199204995891501</v>
      </c>
      <c r="DB199">
        <v>0</v>
      </c>
      <c r="DC199">
        <v>3.3804759999999998</v>
      </c>
      <c r="DD199">
        <v>0.12626796992480899</v>
      </c>
      <c r="DE199">
        <v>1.6255138080004099E-2</v>
      </c>
      <c r="DF199">
        <v>1</v>
      </c>
      <c r="DG199">
        <v>1</v>
      </c>
      <c r="DH199">
        <v>2</v>
      </c>
      <c r="DI199" t="s">
        <v>347</v>
      </c>
      <c r="DJ199">
        <v>3.1186799999999999</v>
      </c>
      <c r="DK199">
        <v>2.8001800000000001</v>
      </c>
      <c r="DL199">
        <v>0.21737899999999999</v>
      </c>
      <c r="DM199">
        <v>0.22802</v>
      </c>
      <c r="DN199">
        <v>8.6826799999999996E-2</v>
      </c>
      <c r="DO199">
        <v>7.3136400000000004E-2</v>
      </c>
      <c r="DP199">
        <v>21827.599999999999</v>
      </c>
      <c r="DQ199">
        <v>19896.5</v>
      </c>
      <c r="DR199">
        <v>26676.5</v>
      </c>
      <c r="DS199">
        <v>24109.200000000001</v>
      </c>
      <c r="DT199">
        <v>33677.199999999997</v>
      </c>
      <c r="DU199">
        <v>32554.799999999999</v>
      </c>
      <c r="DV199">
        <v>40335.199999999997</v>
      </c>
      <c r="DW199">
        <v>38116.5</v>
      </c>
      <c r="DX199">
        <v>2.0107499999999998</v>
      </c>
      <c r="DY199">
        <v>2.2635000000000001</v>
      </c>
      <c r="DZ199">
        <v>0.13569700000000001</v>
      </c>
      <c r="EA199">
        <v>0</v>
      </c>
      <c r="EB199">
        <v>22.456600000000002</v>
      </c>
      <c r="EC199">
        <v>999.9</v>
      </c>
      <c r="ED199">
        <v>65.156999999999996</v>
      </c>
      <c r="EE199">
        <v>22.084</v>
      </c>
      <c r="EF199">
        <v>17.003399999999999</v>
      </c>
      <c r="EG199">
        <v>63.774900000000002</v>
      </c>
      <c r="EH199">
        <v>26.890999999999998</v>
      </c>
      <c r="EI199">
        <v>1</v>
      </c>
      <c r="EJ199">
        <v>-0.40438000000000002</v>
      </c>
      <c r="EK199">
        <v>-4.1501200000000003</v>
      </c>
      <c r="EL199">
        <v>20.232299999999999</v>
      </c>
      <c r="EM199">
        <v>5.2616199999999997</v>
      </c>
      <c r="EN199">
        <v>12.006500000000001</v>
      </c>
      <c r="EO199">
        <v>4.9990500000000004</v>
      </c>
      <c r="EP199">
        <v>3.2865000000000002</v>
      </c>
      <c r="EQ199">
        <v>9999</v>
      </c>
      <c r="ER199">
        <v>9999</v>
      </c>
      <c r="ES199">
        <v>999.9</v>
      </c>
      <c r="ET199">
        <v>9999</v>
      </c>
      <c r="EU199">
        <v>1.8722399999999999</v>
      </c>
      <c r="EV199">
        <v>1.87313</v>
      </c>
      <c r="EW199">
        <v>1.8693500000000001</v>
      </c>
      <c r="EX199">
        <v>1.875</v>
      </c>
      <c r="EY199">
        <v>1.87534</v>
      </c>
      <c r="EZ199">
        <v>1.87378</v>
      </c>
      <c r="FA199">
        <v>1.8723099999999999</v>
      </c>
      <c r="FB199">
        <v>1.87147</v>
      </c>
      <c r="FC199">
        <v>5</v>
      </c>
      <c r="FD199">
        <v>0</v>
      </c>
      <c r="FE199">
        <v>0</v>
      </c>
      <c r="FF199">
        <v>0</v>
      </c>
      <c r="FG199" t="s">
        <v>348</v>
      </c>
      <c r="FH199" t="s">
        <v>349</v>
      </c>
      <c r="FI199" t="s">
        <v>350</v>
      </c>
      <c r="FJ199" t="s">
        <v>350</v>
      </c>
      <c r="FK199" t="s">
        <v>350</v>
      </c>
      <c r="FL199" t="s">
        <v>350</v>
      </c>
      <c r="FM199">
        <v>0</v>
      </c>
      <c r="FN199">
        <v>100</v>
      </c>
      <c r="FO199">
        <v>100</v>
      </c>
      <c r="FP199">
        <v>0.04</v>
      </c>
      <c r="FQ199">
        <v>5.9299999999999999E-2</v>
      </c>
      <c r="FR199">
        <v>0.34321388301456301</v>
      </c>
      <c r="FS199">
        <v>1.93526017593624E-3</v>
      </c>
      <c r="FT199">
        <v>-2.6352868309754201E-6</v>
      </c>
      <c r="FU199">
        <v>7.4988703689445403E-10</v>
      </c>
      <c r="FV199">
        <v>5.9295258707654903E-2</v>
      </c>
      <c r="FW199">
        <v>0</v>
      </c>
      <c r="FX199">
        <v>0</v>
      </c>
      <c r="FY199">
        <v>0</v>
      </c>
      <c r="FZ199">
        <v>1</v>
      </c>
      <c r="GA199">
        <v>1999</v>
      </c>
      <c r="GB199">
        <v>0</v>
      </c>
      <c r="GC199">
        <v>14</v>
      </c>
      <c r="GD199">
        <v>7.9</v>
      </c>
      <c r="GE199">
        <v>7.9</v>
      </c>
      <c r="GF199">
        <v>2.9846200000000001</v>
      </c>
      <c r="GG199">
        <v>2.4658199999999999</v>
      </c>
      <c r="GH199">
        <v>1.5979000000000001</v>
      </c>
      <c r="GI199">
        <v>2.35107</v>
      </c>
      <c r="GJ199">
        <v>1.64917</v>
      </c>
      <c r="GK199">
        <v>2.4719199999999999</v>
      </c>
      <c r="GL199">
        <v>25.8399</v>
      </c>
      <c r="GM199">
        <v>14.245900000000001</v>
      </c>
      <c r="GN199">
        <v>19</v>
      </c>
      <c r="GO199">
        <v>451.78199999999998</v>
      </c>
      <c r="GP199">
        <v>639.423</v>
      </c>
      <c r="GQ199">
        <v>29.476600000000001</v>
      </c>
      <c r="GR199">
        <v>22.0425</v>
      </c>
      <c r="GS199">
        <v>30</v>
      </c>
      <c r="GT199">
        <v>21.9815</v>
      </c>
      <c r="GU199">
        <v>21.9648</v>
      </c>
      <c r="GV199">
        <v>59.863799999999998</v>
      </c>
      <c r="GW199">
        <v>31.335000000000001</v>
      </c>
      <c r="GX199">
        <v>100</v>
      </c>
      <c r="GY199">
        <v>29.477399999999999</v>
      </c>
      <c r="GZ199">
        <v>1415.61</v>
      </c>
      <c r="HA199">
        <v>12.101100000000001</v>
      </c>
      <c r="HB199">
        <v>101.30200000000001</v>
      </c>
      <c r="HC199">
        <v>101.28</v>
      </c>
    </row>
    <row r="200" spans="1:211" x14ac:dyDescent="0.2">
      <c r="A200">
        <v>184</v>
      </c>
      <c r="B200">
        <v>1736450071</v>
      </c>
      <c r="C200">
        <v>366</v>
      </c>
      <c r="D200" t="s">
        <v>716</v>
      </c>
      <c r="E200" t="s">
        <v>717</v>
      </c>
      <c r="F200">
        <v>2</v>
      </c>
      <c r="G200">
        <v>1736450070</v>
      </c>
      <c r="H200">
        <f t="shared" si="68"/>
        <v>2.8646843766148779E-3</v>
      </c>
      <c r="I200">
        <f t="shared" si="69"/>
        <v>2.864684376614878</v>
      </c>
      <c r="J200">
        <f t="shared" si="70"/>
        <v>41.422287905746487</v>
      </c>
      <c r="K200">
        <f t="shared" si="71"/>
        <v>1309.1600000000001</v>
      </c>
      <c r="L200">
        <f t="shared" si="72"/>
        <v>898.74461765926594</v>
      </c>
      <c r="M200">
        <f t="shared" si="73"/>
        <v>91.945705825675816</v>
      </c>
      <c r="N200">
        <f t="shared" si="74"/>
        <v>133.933086077604</v>
      </c>
      <c r="O200">
        <f t="shared" si="75"/>
        <v>0.17796513454144405</v>
      </c>
      <c r="P200">
        <f t="shared" si="76"/>
        <v>3.5373752710171571</v>
      </c>
      <c r="Q200">
        <f t="shared" si="77"/>
        <v>0.17313655731939762</v>
      </c>
      <c r="R200">
        <f t="shared" si="78"/>
        <v>0.10863326462837983</v>
      </c>
      <c r="S200">
        <f t="shared" si="79"/>
        <v>190.441587</v>
      </c>
      <c r="T200">
        <f t="shared" si="80"/>
        <v>25.31879725030592</v>
      </c>
      <c r="U200">
        <f t="shared" si="81"/>
        <v>25.31879725030592</v>
      </c>
      <c r="V200">
        <f t="shared" si="82"/>
        <v>3.2406160575459237</v>
      </c>
      <c r="W200">
        <f t="shared" si="83"/>
        <v>49.932664082175762</v>
      </c>
      <c r="X200">
        <f t="shared" si="84"/>
        <v>1.5878491875655198</v>
      </c>
      <c r="Y200">
        <f t="shared" si="85"/>
        <v>3.1799809138009265</v>
      </c>
      <c r="Z200">
        <f t="shared" si="86"/>
        <v>1.6527668699804039</v>
      </c>
      <c r="AA200">
        <f t="shared" si="87"/>
        <v>-126.33258100871612</v>
      </c>
      <c r="AB200">
        <f t="shared" si="88"/>
        <v>-60.491728277991797</v>
      </c>
      <c r="AC200">
        <f t="shared" si="89"/>
        <v>-3.6230572374310142</v>
      </c>
      <c r="AD200">
        <f t="shared" si="90"/>
        <v>-5.7795241389442253E-3</v>
      </c>
      <c r="AE200">
        <f t="shared" si="91"/>
        <v>69.749444199270982</v>
      </c>
      <c r="AF200">
        <f t="shared" si="92"/>
        <v>2.8637223874308351</v>
      </c>
      <c r="AG200">
        <f t="shared" si="93"/>
        <v>41.422287905746487</v>
      </c>
      <c r="AH200">
        <v>1403.05043825656</v>
      </c>
      <c r="AI200">
        <v>1329.7874545454499</v>
      </c>
      <c r="AJ200">
        <v>3.2853692851762899</v>
      </c>
      <c r="AK200">
        <v>84.5062676990527</v>
      </c>
      <c r="AL200">
        <f t="shared" si="94"/>
        <v>2.864684376614878</v>
      </c>
      <c r="AM200">
        <v>12.134543701234801</v>
      </c>
      <c r="AN200">
        <v>15.521260839160901</v>
      </c>
      <c r="AO200">
        <v>-7.9687607203419104E-6</v>
      </c>
      <c r="AP200">
        <v>123.873733639405</v>
      </c>
      <c r="AQ200">
        <v>37</v>
      </c>
      <c r="AR200">
        <v>7</v>
      </c>
      <c r="AS200">
        <f t="shared" si="95"/>
        <v>1</v>
      </c>
      <c r="AT200">
        <f t="shared" si="96"/>
        <v>0</v>
      </c>
      <c r="AU200">
        <f t="shared" si="97"/>
        <v>54451.44049092452</v>
      </c>
      <c r="AV200">
        <f t="shared" si="98"/>
        <v>1200.01</v>
      </c>
      <c r="AW200">
        <f t="shared" si="99"/>
        <v>1011.60843</v>
      </c>
      <c r="AX200">
        <f t="shared" si="100"/>
        <v>0.84299999999999997</v>
      </c>
      <c r="AY200">
        <f t="shared" si="101"/>
        <v>0.15870000000000001</v>
      </c>
      <c r="AZ200">
        <v>6</v>
      </c>
      <c r="BA200">
        <v>0.5</v>
      </c>
      <c r="BB200" t="s">
        <v>345</v>
      </c>
      <c r="BC200">
        <v>2</v>
      </c>
      <c r="BD200" t="b">
        <v>1</v>
      </c>
      <c r="BE200">
        <v>1736450070</v>
      </c>
      <c r="BF200">
        <v>1309.1600000000001</v>
      </c>
      <c r="BG200">
        <v>1397.42</v>
      </c>
      <c r="BH200">
        <v>15.520799999999999</v>
      </c>
      <c r="BI200">
        <v>12.135300000000001</v>
      </c>
      <c r="BJ200">
        <v>1309.1199999999999</v>
      </c>
      <c r="BK200">
        <v>15.461499999999999</v>
      </c>
      <c r="BL200">
        <v>499.65</v>
      </c>
      <c r="BM200">
        <v>102.205</v>
      </c>
      <c r="BN200">
        <v>9.9596900000000002E-2</v>
      </c>
      <c r="BO200">
        <v>25.0016</v>
      </c>
      <c r="BP200">
        <v>24.694800000000001</v>
      </c>
      <c r="BQ200">
        <v>999.9</v>
      </c>
      <c r="BR200">
        <v>0</v>
      </c>
      <c r="BS200">
        <v>0</v>
      </c>
      <c r="BT200">
        <v>10008.799999999999</v>
      </c>
      <c r="BU200">
        <v>384.78800000000001</v>
      </c>
      <c r="BV200">
        <v>127.003</v>
      </c>
      <c r="BW200">
        <v>-88.255200000000002</v>
      </c>
      <c r="BX200">
        <v>1329.8</v>
      </c>
      <c r="BY200">
        <v>1414.58</v>
      </c>
      <c r="BZ200">
        <v>3.3854700000000002</v>
      </c>
      <c r="CA200">
        <v>1397.42</v>
      </c>
      <c r="CB200">
        <v>12.135300000000001</v>
      </c>
      <c r="CC200">
        <v>1.5863100000000001</v>
      </c>
      <c r="CD200">
        <v>1.2402899999999999</v>
      </c>
      <c r="CE200">
        <v>13.8264</v>
      </c>
      <c r="CF200">
        <v>10.094200000000001</v>
      </c>
      <c r="CG200">
        <v>1200.01</v>
      </c>
      <c r="CH200">
        <v>0.9</v>
      </c>
      <c r="CI200">
        <v>0.1</v>
      </c>
      <c r="CJ200">
        <v>20</v>
      </c>
      <c r="CK200">
        <v>23455.9</v>
      </c>
      <c r="CL200">
        <v>1736449596</v>
      </c>
      <c r="CM200" t="s">
        <v>346</v>
      </c>
      <c r="CN200">
        <v>1736449594</v>
      </c>
      <c r="CO200">
        <v>1736449596</v>
      </c>
      <c r="CP200">
        <v>2</v>
      </c>
      <c r="CQ200">
        <v>0.52600000000000002</v>
      </c>
      <c r="CR200">
        <v>-1.4999999999999999E-2</v>
      </c>
      <c r="CS200">
        <v>0.63</v>
      </c>
      <c r="CT200">
        <v>3.9E-2</v>
      </c>
      <c r="CU200">
        <v>200</v>
      </c>
      <c r="CV200">
        <v>13</v>
      </c>
      <c r="CW200">
        <v>0.21</v>
      </c>
      <c r="CX200">
        <v>0.03</v>
      </c>
      <c r="CY200">
        <v>-85.449240000000003</v>
      </c>
      <c r="CZ200">
        <v>-6.6192541353384398</v>
      </c>
      <c r="DA200">
        <v>1.18576761104358</v>
      </c>
      <c r="DB200">
        <v>0</v>
      </c>
      <c r="DC200">
        <v>3.3847204999999998</v>
      </c>
      <c r="DD200">
        <v>6.7849172932329199E-2</v>
      </c>
      <c r="DE200">
        <v>1.12724032375532E-2</v>
      </c>
      <c r="DF200">
        <v>1</v>
      </c>
      <c r="DG200">
        <v>1</v>
      </c>
      <c r="DH200">
        <v>2</v>
      </c>
      <c r="DI200" t="s">
        <v>347</v>
      </c>
      <c r="DJ200">
        <v>3.1187800000000001</v>
      </c>
      <c r="DK200">
        <v>2.8006099999999998</v>
      </c>
      <c r="DL200">
        <v>0.218056</v>
      </c>
      <c r="DM200">
        <v>0.22876199999999999</v>
      </c>
      <c r="DN200">
        <v>8.6820300000000003E-2</v>
      </c>
      <c r="DO200">
        <v>7.3142399999999996E-2</v>
      </c>
      <c r="DP200">
        <v>21808.799999999999</v>
      </c>
      <c r="DQ200">
        <v>19877.2</v>
      </c>
      <c r="DR200">
        <v>26676.6</v>
      </c>
      <c r="DS200">
        <v>24108.9</v>
      </c>
      <c r="DT200">
        <v>33677.300000000003</v>
      </c>
      <c r="DU200">
        <v>32554.400000000001</v>
      </c>
      <c r="DV200">
        <v>40335</v>
      </c>
      <c r="DW200">
        <v>38116.199999999997</v>
      </c>
      <c r="DX200">
        <v>2.0103200000000001</v>
      </c>
      <c r="DY200">
        <v>2.2633000000000001</v>
      </c>
      <c r="DZ200">
        <v>0.136517</v>
      </c>
      <c r="EA200">
        <v>0</v>
      </c>
      <c r="EB200">
        <v>22.457799999999999</v>
      </c>
      <c r="EC200">
        <v>999.9</v>
      </c>
      <c r="ED200">
        <v>65.156999999999996</v>
      </c>
      <c r="EE200">
        <v>22.084</v>
      </c>
      <c r="EF200">
        <v>17.002600000000001</v>
      </c>
      <c r="EG200">
        <v>64.144900000000007</v>
      </c>
      <c r="EH200">
        <v>26.818899999999999</v>
      </c>
      <c r="EI200">
        <v>1</v>
      </c>
      <c r="EJ200">
        <v>-0.40427099999999999</v>
      </c>
      <c r="EK200">
        <v>-4.1434100000000003</v>
      </c>
      <c r="EL200">
        <v>20.232700000000001</v>
      </c>
      <c r="EM200">
        <v>5.2625099999999998</v>
      </c>
      <c r="EN200">
        <v>12.0061</v>
      </c>
      <c r="EO200">
        <v>4.9996499999999999</v>
      </c>
      <c r="EP200">
        <v>3.2869000000000002</v>
      </c>
      <c r="EQ200">
        <v>9999</v>
      </c>
      <c r="ER200">
        <v>9999</v>
      </c>
      <c r="ES200">
        <v>999.9</v>
      </c>
      <c r="ET200">
        <v>9999</v>
      </c>
      <c r="EU200">
        <v>1.87225</v>
      </c>
      <c r="EV200">
        <v>1.8731199999999999</v>
      </c>
      <c r="EW200">
        <v>1.8693500000000001</v>
      </c>
      <c r="EX200">
        <v>1.875</v>
      </c>
      <c r="EY200">
        <v>1.8753299999999999</v>
      </c>
      <c r="EZ200">
        <v>1.87378</v>
      </c>
      <c r="FA200">
        <v>1.8722799999999999</v>
      </c>
      <c r="FB200">
        <v>1.87147</v>
      </c>
      <c r="FC200">
        <v>5</v>
      </c>
      <c r="FD200">
        <v>0</v>
      </c>
      <c r="FE200">
        <v>0</v>
      </c>
      <c r="FF200">
        <v>0</v>
      </c>
      <c r="FG200" t="s">
        <v>348</v>
      </c>
      <c r="FH200" t="s">
        <v>349</v>
      </c>
      <c r="FI200" t="s">
        <v>350</v>
      </c>
      <c r="FJ200" t="s">
        <v>350</v>
      </c>
      <c r="FK200" t="s">
        <v>350</v>
      </c>
      <c r="FL200" t="s">
        <v>350</v>
      </c>
      <c r="FM200">
        <v>0</v>
      </c>
      <c r="FN200">
        <v>100</v>
      </c>
      <c r="FO200">
        <v>100</v>
      </c>
      <c r="FP200">
        <v>0.04</v>
      </c>
      <c r="FQ200">
        <v>5.9299999999999999E-2</v>
      </c>
      <c r="FR200">
        <v>0.34321388301456301</v>
      </c>
      <c r="FS200">
        <v>1.93526017593624E-3</v>
      </c>
      <c r="FT200">
        <v>-2.6352868309754201E-6</v>
      </c>
      <c r="FU200">
        <v>7.4988703689445403E-10</v>
      </c>
      <c r="FV200">
        <v>5.9295258707654903E-2</v>
      </c>
      <c r="FW200">
        <v>0</v>
      </c>
      <c r="FX200">
        <v>0</v>
      </c>
      <c r="FY200">
        <v>0</v>
      </c>
      <c r="FZ200">
        <v>1</v>
      </c>
      <c r="GA200">
        <v>1999</v>
      </c>
      <c r="GB200">
        <v>0</v>
      </c>
      <c r="GC200">
        <v>14</v>
      </c>
      <c r="GD200">
        <v>8</v>
      </c>
      <c r="GE200">
        <v>7.9</v>
      </c>
      <c r="GF200">
        <v>2.9968300000000001</v>
      </c>
      <c r="GG200">
        <v>2.4706999999999999</v>
      </c>
      <c r="GH200">
        <v>1.5979000000000001</v>
      </c>
      <c r="GI200">
        <v>2.35107</v>
      </c>
      <c r="GJ200">
        <v>1.64917</v>
      </c>
      <c r="GK200">
        <v>2.47559</v>
      </c>
      <c r="GL200">
        <v>25.8399</v>
      </c>
      <c r="GM200">
        <v>14.245900000000001</v>
      </c>
      <c r="GN200">
        <v>19</v>
      </c>
      <c r="GO200">
        <v>451.53899999999999</v>
      </c>
      <c r="GP200">
        <v>639.27099999999996</v>
      </c>
      <c r="GQ200">
        <v>29.4786</v>
      </c>
      <c r="GR200">
        <v>22.042999999999999</v>
      </c>
      <c r="GS200">
        <v>30.0002</v>
      </c>
      <c r="GT200">
        <v>21.981999999999999</v>
      </c>
      <c r="GU200">
        <v>21.965699999999998</v>
      </c>
      <c r="GV200">
        <v>60.093499999999999</v>
      </c>
      <c r="GW200">
        <v>31.335000000000001</v>
      </c>
      <c r="GX200">
        <v>100</v>
      </c>
      <c r="GY200">
        <v>29.477399999999999</v>
      </c>
      <c r="GZ200">
        <v>1422.37</v>
      </c>
      <c r="HA200">
        <v>12.095599999999999</v>
      </c>
      <c r="HB200">
        <v>101.30200000000001</v>
      </c>
      <c r="HC200">
        <v>101.279</v>
      </c>
    </row>
    <row r="201" spans="1:211" x14ac:dyDescent="0.2">
      <c r="A201">
        <v>185</v>
      </c>
      <c r="B201">
        <v>1736450073</v>
      </c>
      <c r="C201">
        <v>368</v>
      </c>
      <c r="D201" t="s">
        <v>718</v>
      </c>
      <c r="E201" t="s">
        <v>719</v>
      </c>
      <c r="F201">
        <v>2</v>
      </c>
      <c r="G201">
        <v>1736450071</v>
      </c>
      <c r="H201">
        <f t="shared" si="68"/>
        <v>2.864748635972845E-3</v>
      </c>
      <c r="I201">
        <f t="shared" si="69"/>
        <v>2.8647486359728451</v>
      </c>
      <c r="J201">
        <f t="shared" si="70"/>
        <v>41.407271482579446</v>
      </c>
      <c r="K201">
        <f t="shared" si="71"/>
        <v>1312.5250000000001</v>
      </c>
      <c r="L201">
        <f t="shared" si="72"/>
        <v>901.99578638926732</v>
      </c>
      <c r="M201">
        <f t="shared" si="73"/>
        <v>92.279441067893714</v>
      </c>
      <c r="N201">
        <f t="shared" si="74"/>
        <v>134.27897914299879</v>
      </c>
      <c r="O201">
        <f t="shared" si="75"/>
        <v>0.17789731245084392</v>
      </c>
      <c r="P201">
        <f t="shared" si="76"/>
        <v>3.5331728438220464</v>
      </c>
      <c r="Q201">
        <f t="shared" si="77"/>
        <v>0.17306679003625883</v>
      </c>
      <c r="R201">
        <f t="shared" si="78"/>
        <v>0.10858982188273936</v>
      </c>
      <c r="S201">
        <f t="shared" si="79"/>
        <v>190.44159628807736</v>
      </c>
      <c r="T201">
        <f t="shared" si="80"/>
        <v>25.322438632770414</v>
      </c>
      <c r="U201">
        <f t="shared" si="81"/>
        <v>25.322438632770414</v>
      </c>
      <c r="V201">
        <f t="shared" si="82"/>
        <v>3.2413179649628394</v>
      </c>
      <c r="W201">
        <f t="shared" si="83"/>
        <v>49.922324619823357</v>
      </c>
      <c r="X201">
        <f t="shared" si="84"/>
        <v>1.5878327512542276</v>
      </c>
      <c r="Y201">
        <f t="shared" si="85"/>
        <v>3.1806065990439167</v>
      </c>
      <c r="Z201">
        <f t="shared" si="86"/>
        <v>1.6534852137086118</v>
      </c>
      <c r="AA201">
        <f t="shared" si="87"/>
        <v>-126.33541484640246</v>
      </c>
      <c r="AB201">
        <f t="shared" si="88"/>
        <v>-60.484890344188905</v>
      </c>
      <c r="AC201">
        <f t="shared" si="89"/>
        <v>-3.6270832013608958</v>
      </c>
      <c r="AD201">
        <f t="shared" si="90"/>
        <v>-5.7921038749029208E-3</v>
      </c>
      <c r="AE201">
        <f t="shared" si="91"/>
        <v>70.136153596656158</v>
      </c>
      <c r="AF201">
        <f t="shared" si="92"/>
        <v>2.8634614477263653</v>
      </c>
      <c r="AG201">
        <f t="shared" si="93"/>
        <v>41.407271482579446</v>
      </c>
      <c r="AH201">
        <v>1410.5144085556101</v>
      </c>
      <c r="AI201">
        <v>1336.64515151515</v>
      </c>
      <c r="AJ201">
        <v>3.3767824446051198</v>
      </c>
      <c r="AK201">
        <v>84.5062676990527</v>
      </c>
      <c r="AL201">
        <f t="shared" si="94"/>
        <v>2.8647486359728451</v>
      </c>
      <c r="AM201">
        <v>12.134181673302001</v>
      </c>
      <c r="AN201">
        <v>15.520364335664301</v>
      </c>
      <c r="AO201">
        <v>-5.9603555868576498E-6</v>
      </c>
      <c r="AP201">
        <v>123.873733639405</v>
      </c>
      <c r="AQ201">
        <v>36</v>
      </c>
      <c r="AR201">
        <v>7</v>
      </c>
      <c r="AS201">
        <f t="shared" si="95"/>
        <v>1</v>
      </c>
      <c r="AT201">
        <f t="shared" si="96"/>
        <v>0</v>
      </c>
      <c r="AU201">
        <f t="shared" si="97"/>
        <v>54358.277693339594</v>
      </c>
      <c r="AV201">
        <f t="shared" si="98"/>
        <v>1200.01</v>
      </c>
      <c r="AW201">
        <f t="shared" si="99"/>
        <v>1011.6086208015901</v>
      </c>
      <c r="AX201">
        <f t="shared" si="100"/>
        <v>0.84300015900000003</v>
      </c>
      <c r="AY201">
        <f t="shared" si="101"/>
        <v>0.15870000773999998</v>
      </c>
      <c r="AZ201">
        <v>6</v>
      </c>
      <c r="BA201">
        <v>0.5</v>
      </c>
      <c r="BB201" t="s">
        <v>345</v>
      </c>
      <c r="BC201">
        <v>2</v>
      </c>
      <c r="BD201" t="b">
        <v>1</v>
      </c>
      <c r="BE201">
        <v>1736450071</v>
      </c>
      <c r="BF201">
        <v>1312.5250000000001</v>
      </c>
      <c r="BG201">
        <v>1401.2449999999999</v>
      </c>
      <c r="BH201">
        <v>15.52045</v>
      </c>
      <c r="BI201">
        <v>12.13585</v>
      </c>
      <c r="BJ201">
        <v>1312.4849999999999</v>
      </c>
      <c r="BK201">
        <v>15.46115</v>
      </c>
      <c r="BL201">
        <v>499.73750000000001</v>
      </c>
      <c r="BM201">
        <v>102.206</v>
      </c>
      <c r="BN201">
        <v>9.9844950000000002E-2</v>
      </c>
      <c r="BO201">
        <v>25.004899999999999</v>
      </c>
      <c r="BP201">
        <v>24.699750000000002</v>
      </c>
      <c r="BQ201">
        <v>999.9</v>
      </c>
      <c r="BR201">
        <v>0</v>
      </c>
      <c r="BS201">
        <v>0</v>
      </c>
      <c r="BT201">
        <v>9990.9599999999991</v>
      </c>
      <c r="BU201">
        <v>384.77949999999998</v>
      </c>
      <c r="BV201">
        <v>126.9335</v>
      </c>
      <c r="BW201">
        <v>-88.7209</v>
      </c>
      <c r="BX201">
        <v>1333.2149999999999</v>
      </c>
      <c r="BY201">
        <v>1418.4549999999999</v>
      </c>
      <c r="BZ201">
        <v>3.3846050000000001</v>
      </c>
      <c r="CA201">
        <v>1401.2449999999999</v>
      </c>
      <c r="CB201">
        <v>12.13585</v>
      </c>
      <c r="CC201">
        <v>1.58629</v>
      </c>
      <c r="CD201">
        <v>1.2403599999999999</v>
      </c>
      <c r="CE201">
        <v>13.82625</v>
      </c>
      <c r="CF201">
        <v>10.095000000000001</v>
      </c>
      <c r="CG201">
        <v>1200.01</v>
      </c>
      <c r="CH201">
        <v>0.90000049999999998</v>
      </c>
      <c r="CI201">
        <v>9.9999699999999997E-2</v>
      </c>
      <c r="CJ201">
        <v>20</v>
      </c>
      <c r="CK201">
        <v>23455.9</v>
      </c>
      <c r="CL201">
        <v>1736449596</v>
      </c>
      <c r="CM201" t="s">
        <v>346</v>
      </c>
      <c r="CN201">
        <v>1736449594</v>
      </c>
      <c r="CO201">
        <v>1736449596</v>
      </c>
      <c r="CP201">
        <v>2</v>
      </c>
      <c r="CQ201">
        <v>0.52600000000000002</v>
      </c>
      <c r="CR201">
        <v>-1.4999999999999999E-2</v>
      </c>
      <c r="CS201">
        <v>0.63</v>
      </c>
      <c r="CT201">
        <v>3.9E-2</v>
      </c>
      <c r="CU201">
        <v>200</v>
      </c>
      <c r="CV201">
        <v>13</v>
      </c>
      <c r="CW201">
        <v>0.21</v>
      </c>
      <c r="CX201">
        <v>0.03</v>
      </c>
      <c r="CY201">
        <v>-85.640884999999997</v>
      </c>
      <c r="CZ201">
        <v>-13.8710842105264</v>
      </c>
      <c r="DA201">
        <v>1.47084772198722</v>
      </c>
      <c r="DB201">
        <v>0</v>
      </c>
      <c r="DC201">
        <v>3.3877475000000001</v>
      </c>
      <c r="DD201">
        <v>7.73097744360566E-3</v>
      </c>
      <c r="DE201">
        <v>5.02908726808353E-3</v>
      </c>
      <c r="DF201">
        <v>1</v>
      </c>
      <c r="DG201">
        <v>1</v>
      </c>
      <c r="DH201">
        <v>2</v>
      </c>
      <c r="DI201" t="s">
        <v>347</v>
      </c>
      <c r="DJ201">
        <v>3.1191499999999999</v>
      </c>
      <c r="DK201">
        <v>2.8008000000000002</v>
      </c>
      <c r="DL201">
        <v>0.21874199999999999</v>
      </c>
      <c r="DM201">
        <v>0.22949</v>
      </c>
      <c r="DN201">
        <v>8.6827299999999996E-2</v>
      </c>
      <c r="DO201">
        <v>7.3146500000000003E-2</v>
      </c>
      <c r="DP201">
        <v>21789.8</v>
      </c>
      <c r="DQ201">
        <v>19858.5</v>
      </c>
      <c r="DR201">
        <v>26676.6</v>
      </c>
      <c r="DS201">
        <v>24108.9</v>
      </c>
      <c r="DT201">
        <v>33677.300000000003</v>
      </c>
      <c r="DU201">
        <v>32554.400000000001</v>
      </c>
      <c r="DV201">
        <v>40335.300000000003</v>
      </c>
      <c r="DW201">
        <v>38116.300000000003</v>
      </c>
      <c r="DX201">
        <v>2.0112199999999998</v>
      </c>
      <c r="DY201">
        <v>2.26315</v>
      </c>
      <c r="DZ201">
        <v>0.136629</v>
      </c>
      <c r="EA201">
        <v>0</v>
      </c>
      <c r="EB201">
        <v>22.459</v>
      </c>
      <c r="EC201">
        <v>999.9</v>
      </c>
      <c r="ED201">
        <v>65.156999999999996</v>
      </c>
      <c r="EE201">
        <v>22.084</v>
      </c>
      <c r="EF201">
        <v>17.004899999999999</v>
      </c>
      <c r="EG201">
        <v>63.674900000000001</v>
      </c>
      <c r="EH201">
        <v>26.7027</v>
      </c>
      <c r="EI201">
        <v>1</v>
      </c>
      <c r="EJ201">
        <v>-0.40407799999999999</v>
      </c>
      <c r="EK201">
        <v>-4.1380100000000004</v>
      </c>
      <c r="EL201">
        <v>20.232600000000001</v>
      </c>
      <c r="EM201">
        <v>5.2622200000000001</v>
      </c>
      <c r="EN201">
        <v>12.005599999999999</v>
      </c>
      <c r="EO201">
        <v>4.9997999999999996</v>
      </c>
      <c r="EP201">
        <v>3.28688</v>
      </c>
      <c r="EQ201">
        <v>9999</v>
      </c>
      <c r="ER201">
        <v>9999</v>
      </c>
      <c r="ES201">
        <v>999.9</v>
      </c>
      <c r="ET201">
        <v>9999</v>
      </c>
      <c r="EU201">
        <v>1.87225</v>
      </c>
      <c r="EV201">
        <v>1.8731100000000001</v>
      </c>
      <c r="EW201">
        <v>1.8693500000000001</v>
      </c>
      <c r="EX201">
        <v>1.875</v>
      </c>
      <c r="EY201">
        <v>1.87531</v>
      </c>
      <c r="EZ201">
        <v>1.87378</v>
      </c>
      <c r="FA201">
        <v>1.8722799999999999</v>
      </c>
      <c r="FB201">
        <v>1.8714500000000001</v>
      </c>
      <c r="FC201">
        <v>5</v>
      </c>
      <c r="FD201">
        <v>0</v>
      </c>
      <c r="FE201">
        <v>0</v>
      </c>
      <c r="FF201">
        <v>0</v>
      </c>
      <c r="FG201" t="s">
        <v>348</v>
      </c>
      <c r="FH201" t="s">
        <v>349</v>
      </c>
      <c r="FI201" t="s">
        <v>350</v>
      </c>
      <c r="FJ201" t="s">
        <v>350</v>
      </c>
      <c r="FK201" t="s">
        <v>350</v>
      </c>
      <c r="FL201" t="s">
        <v>350</v>
      </c>
      <c r="FM201">
        <v>0</v>
      </c>
      <c r="FN201">
        <v>100</v>
      </c>
      <c r="FO201">
        <v>100</v>
      </c>
      <c r="FP201">
        <v>0.03</v>
      </c>
      <c r="FQ201">
        <v>5.9299999999999999E-2</v>
      </c>
      <c r="FR201">
        <v>0.34321388301456301</v>
      </c>
      <c r="FS201">
        <v>1.93526017593624E-3</v>
      </c>
      <c r="FT201">
        <v>-2.6352868309754201E-6</v>
      </c>
      <c r="FU201">
        <v>7.4988703689445403E-10</v>
      </c>
      <c r="FV201">
        <v>5.9295258707654903E-2</v>
      </c>
      <c r="FW201">
        <v>0</v>
      </c>
      <c r="FX201">
        <v>0</v>
      </c>
      <c r="FY201">
        <v>0</v>
      </c>
      <c r="FZ201">
        <v>1</v>
      </c>
      <c r="GA201">
        <v>1999</v>
      </c>
      <c r="GB201">
        <v>0</v>
      </c>
      <c r="GC201">
        <v>14</v>
      </c>
      <c r="GD201">
        <v>8</v>
      </c>
      <c r="GE201">
        <v>8</v>
      </c>
      <c r="GF201">
        <v>3.0078100000000001</v>
      </c>
      <c r="GG201">
        <v>2.48169</v>
      </c>
      <c r="GH201">
        <v>1.5979000000000001</v>
      </c>
      <c r="GI201">
        <v>2.34985</v>
      </c>
      <c r="GJ201">
        <v>1.64917</v>
      </c>
      <c r="GK201">
        <v>2.4597199999999999</v>
      </c>
      <c r="GL201">
        <v>25.8399</v>
      </c>
      <c r="GM201">
        <v>14.245900000000001</v>
      </c>
      <c r="GN201">
        <v>19</v>
      </c>
      <c r="GO201">
        <v>452.06900000000002</v>
      </c>
      <c r="GP201">
        <v>639.15599999999995</v>
      </c>
      <c r="GQ201">
        <v>29.4803</v>
      </c>
      <c r="GR201">
        <v>22.042999999999999</v>
      </c>
      <c r="GS201">
        <v>30.0002</v>
      </c>
      <c r="GT201">
        <v>21.982900000000001</v>
      </c>
      <c r="GU201">
        <v>21.9663</v>
      </c>
      <c r="GV201">
        <v>60.327300000000001</v>
      </c>
      <c r="GW201">
        <v>31.335000000000001</v>
      </c>
      <c r="GX201">
        <v>100</v>
      </c>
      <c r="GY201">
        <v>29.477399999999999</v>
      </c>
      <c r="GZ201">
        <v>1429.13</v>
      </c>
      <c r="HA201">
        <v>12.089399999999999</v>
      </c>
      <c r="HB201">
        <v>101.30200000000001</v>
      </c>
      <c r="HC201">
        <v>101.279</v>
      </c>
    </row>
    <row r="202" spans="1:211" x14ac:dyDescent="0.2">
      <c r="A202">
        <v>186</v>
      </c>
      <c r="B202">
        <v>1736450075</v>
      </c>
      <c r="C202">
        <v>370</v>
      </c>
      <c r="D202" t="s">
        <v>720</v>
      </c>
      <c r="E202" t="s">
        <v>721</v>
      </c>
      <c r="F202">
        <v>2</v>
      </c>
      <c r="G202">
        <v>1736450074</v>
      </c>
      <c r="H202">
        <f t="shared" si="68"/>
        <v>2.8663114826763987E-3</v>
      </c>
      <c r="I202">
        <f t="shared" si="69"/>
        <v>2.8663114826763989</v>
      </c>
      <c r="J202">
        <f t="shared" si="70"/>
        <v>41.525873855333934</v>
      </c>
      <c r="K202">
        <f t="shared" si="71"/>
        <v>1322.75</v>
      </c>
      <c r="L202">
        <f t="shared" si="72"/>
        <v>910.74962042060406</v>
      </c>
      <c r="M202">
        <f t="shared" si="73"/>
        <v>93.176381089487506</v>
      </c>
      <c r="N202">
        <f t="shared" si="74"/>
        <v>135.32704853524999</v>
      </c>
      <c r="O202">
        <f t="shared" si="75"/>
        <v>0.17784531481770113</v>
      </c>
      <c r="P202">
        <f t="shared" si="76"/>
        <v>3.5350418115639157</v>
      </c>
      <c r="Q202">
        <f t="shared" si="77"/>
        <v>0.17302005239596141</v>
      </c>
      <c r="R202">
        <f t="shared" si="78"/>
        <v>0.10856015886508961</v>
      </c>
      <c r="S202">
        <f t="shared" si="79"/>
        <v>190.439937144</v>
      </c>
      <c r="T202">
        <f t="shared" si="80"/>
        <v>25.330329281413636</v>
      </c>
      <c r="U202">
        <f t="shared" si="81"/>
        <v>25.330329281413636</v>
      </c>
      <c r="V202">
        <f t="shared" si="82"/>
        <v>3.2428394103493936</v>
      </c>
      <c r="W202">
        <f t="shared" si="83"/>
        <v>49.902406246176326</v>
      </c>
      <c r="X202">
        <f t="shared" si="84"/>
        <v>1.5879942407518002</v>
      </c>
      <c r="Y202">
        <f t="shared" si="85"/>
        <v>3.1821997378602904</v>
      </c>
      <c r="Z202">
        <f t="shared" si="86"/>
        <v>1.6548451695975934</v>
      </c>
      <c r="AA202">
        <f t="shared" si="87"/>
        <v>-126.40433638602919</v>
      </c>
      <c r="AB202">
        <f t="shared" si="88"/>
        <v>-60.419812690166964</v>
      </c>
      <c r="AC202">
        <f t="shared" si="89"/>
        <v>-3.6215619235991778</v>
      </c>
      <c r="AD202">
        <f t="shared" si="90"/>
        <v>-5.773855795339955E-3</v>
      </c>
      <c r="AE202">
        <f t="shared" si="91"/>
        <v>70.746769306738344</v>
      </c>
      <c r="AF202">
        <f t="shared" si="92"/>
        <v>2.8651132312190031</v>
      </c>
      <c r="AG202">
        <f t="shared" si="93"/>
        <v>41.525873855333934</v>
      </c>
      <c r="AH202">
        <v>1418.1008664513199</v>
      </c>
      <c r="AI202">
        <v>1343.6170303030301</v>
      </c>
      <c r="AJ202">
        <v>3.4491958885021501</v>
      </c>
      <c r="AK202">
        <v>84.5062676990527</v>
      </c>
      <c r="AL202">
        <f t="shared" si="94"/>
        <v>2.8663114826763989</v>
      </c>
      <c r="AM202">
        <v>12.134946366439999</v>
      </c>
      <c r="AN202">
        <v>15.5213825174825</v>
      </c>
      <c r="AO202">
        <v>-1.86344141055129E-6</v>
      </c>
      <c r="AP202">
        <v>123.873733639405</v>
      </c>
      <c r="AQ202">
        <v>36</v>
      </c>
      <c r="AR202">
        <v>7</v>
      </c>
      <c r="AS202">
        <f t="shared" si="95"/>
        <v>1</v>
      </c>
      <c r="AT202">
        <f t="shared" si="96"/>
        <v>0</v>
      </c>
      <c r="AU202">
        <f t="shared" si="97"/>
        <v>54397.932296851723</v>
      </c>
      <c r="AV202">
        <f t="shared" si="98"/>
        <v>1200</v>
      </c>
      <c r="AW202">
        <f t="shared" si="99"/>
        <v>1011.6000684000001</v>
      </c>
      <c r="AX202">
        <f t="shared" si="100"/>
        <v>0.84300005700000002</v>
      </c>
      <c r="AY202">
        <f t="shared" si="101"/>
        <v>0.15869994762</v>
      </c>
      <c r="AZ202">
        <v>6</v>
      </c>
      <c r="BA202">
        <v>0.5</v>
      </c>
      <c r="BB202" t="s">
        <v>345</v>
      </c>
      <c r="BC202">
        <v>2</v>
      </c>
      <c r="BD202" t="b">
        <v>1</v>
      </c>
      <c r="BE202">
        <v>1736450074</v>
      </c>
      <c r="BF202">
        <v>1322.75</v>
      </c>
      <c r="BG202">
        <v>1412.2</v>
      </c>
      <c r="BH202">
        <v>15.521800000000001</v>
      </c>
      <c r="BI202">
        <v>12.136799999999999</v>
      </c>
      <c r="BJ202">
        <v>1322.72</v>
      </c>
      <c r="BK202">
        <v>15.4625</v>
      </c>
      <c r="BL202">
        <v>499.96600000000001</v>
      </c>
      <c r="BM202">
        <v>102.20699999999999</v>
      </c>
      <c r="BN202">
        <v>0.100351</v>
      </c>
      <c r="BO202">
        <v>25.013300000000001</v>
      </c>
      <c r="BP202">
        <v>24.706499999999998</v>
      </c>
      <c r="BQ202">
        <v>999.9</v>
      </c>
      <c r="BR202">
        <v>0</v>
      </c>
      <c r="BS202">
        <v>0</v>
      </c>
      <c r="BT202">
        <v>9998.75</v>
      </c>
      <c r="BU202">
        <v>384.77800000000002</v>
      </c>
      <c r="BV202">
        <v>126.8</v>
      </c>
      <c r="BW202">
        <v>-89.445999999999998</v>
      </c>
      <c r="BX202">
        <v>1343.61</v>
      </c>
      <c r="BY202">
        <v>1429.55</v>
      </c>
      <c r="BZ202">
        <v>3.3849800000000001</v>
      </c>
      <c r="CA202">
        <v>1412.2</v>
      </c>
      <c r="CB202">
        <v>12.136799999999999</v>
      </c>
      <c r="CC202">
        <v>1.58643</v>
      </c>
      <c r="CD202">
        <v>1.2404599999999999</v>
      </c>
      <c r="CE202">
        <v>13.8277</v>
      </c>
      <c r="CF202">
        <v>10.096299999999999</v>
      </c>
      <c r="CG202">
        <v>1200</v>
      </c>
      <c r="CH202">
        <v>0.90000100000000005</v>
      </c>
      <c r="CI202">
        <v>9.9999099999999994E-2</v>
      </c>
      <c r="CJ202">
        <v>20</v>
      </c>
      <c r="CK202">
        <v>23455.8</v>
      </c>
      <c r="CL202">
        <v>1736449596</v>
      </c>
      <c r="CM202" t="s">
        <v>346</v>
      </c>
      <c r="CN202">
        <v>1736449594</v>
      </c>
      <c r="CO202">
        <v>1736449596</v>
      </c>
      <c r="CP202">
        <v>2</v>
      </c>
      <c r="CQ202">
        <v>0.52600000000000002</v>
      </c>
      <c r="CR202">
        <v>-1.4999999999999999E-2</v>
      </c>
      <c r="CS202">
        <v>0.63</v>
      </c>
      <c r="CT202">
        <v>3.9E-2</v>
      </c>
      <c r="CU202">
        <v>200</v>
      </c>
      <c r="CV202">
        <v>13</v>
      </c>
      <c r="CW202">
        <v>0.21</v>
      </c>
      <c r="CX202">
        <v>0.03</v>
      </c>
      <c r="CY202">
        <v>-86.093580000000003</v>
      </c>
      <c r="CZ202">
        <v>-18.1590766917293</v>
      </c>
      <c r="DA202">
        <v>1.78904087057842</v>
      </c>
      <c r="DB202">
        <v>0</v>
      </c>
      <c r="DC202">
        <v>3.3886729999999998</v>
      </c>
      <c r="DD202">
        <v>-2.3330526315789701E-2</v>
      </c>
      <c r="DE202">
        <v>2.5545021041290901E-3</v>
      </c>
      <c r="DF202">
        <v>1</v>
      </c>
      <c r="DG202">
        <v>1</v>
      </c>
      <c r="DH202">
        <v>2</v>
      </c>
      <c r="DI202" t="s">
        <v>347</v>
      </c>
      <c r="DJ202">
        <v>3.1192899999999999</v>
      </c>
      <c r="DK202">
        <v>2.8010899999999999</v>
      </c>
      <c r="DL202">
        <v>0.21943699999999999</v>
      </c>
      <c r="DM202">
        <v>0.230161</v>
      </c>
      <c r="DN202">
        <v>8.6831099999999994E-2</v>
      </c>
      <c r="DO202">
        <v>7.3150599999999996E-2</v>
      </c>
      <c r="DP202">
        <v>21770.5</v>
      </c>
      <c r="DQ202">
        <v>19841.3</v>
      </c>
      <c r="DR202">
        <v>26676.7</v>
      </c>
      <c r="DS202">
        <v>24108.9</v>
      </c>
      <c r="DT202">
        <v>33677</v>
      </c>
      <c r="DU202">
        <v>32554.3</v>
      </c>
      <c r="DV202">
        <v>40335</v>
      </c>
      <c r="DW202">
        <v>38116.300000000003</v>
      </c>
      <c r="DX202">
        <v>2.0116200000000002</v>
      </c>
      <c r="DY202">
        <v>2.2630499999999998</v>
      </c>
      <c r="DZ202">
        <v>0.13669600000000001</v>
      </c>
      <c r="EA202">
        <v>0</v>
      </c>
      <c r="EB202">
        <v>22.4604</v>
      </c>
      <c r="EC202">
        <v>999.9</v>
      </c>
      <c r="ED202">
        <v>65.156999999999996</v>
      </c>
      <c r="EE202">
        <v>22.084</v>
      </c>
      <c r="EF202">
        <v>17.003499999999999</v>
      </c>
      <c r="EG202">
        <v>64.014899999999997</v>
      </c>
      <c r="EH202">
        <v>26.522400000000001</v>
      </c>
      <c r="EI202">
        <v>1</v>
      </c>
      <c r="EJ202">
        <v>-0.40414099999999997</v>
      </c>
      <c r="EK202">
        <v>-3.8778199999999998</v>
      </c>
      <c r="EL202">
        <v>20.239599999999999</v>
      </c>
      <c r="EM202">
        <v>5.2619199999999999</v>
      </c>
      <c r="EN202">
        <v>12.005599999999999</v>
      </c>
      <c r="EO202">
        <v>4.9995000000000003</v>
      </c>
      <c r="EP202">
        <v>3.2867500000000001</v>
      </c>
      <c r="EQ202">
        <v>9999</v>
      </c>
      <c r="ER202">
        <v>9999</v>
      </c>
      <c r="ES202">
        <v>999.9</v>
      </c>
      <c r="ET202">
        <v>9999</v>
      </c>
      <c r="EU202">
        <v>1.87225</v>
      </c>
      <c r="EV202">
        <v>1.8731100000000001</v>
      </c>
      <c r="EW202">
        <v>1.8693500000000001</v>
      </c>
      <c r="EX202">
        <v>1.875</v>
      </c>
      <c r="EY202">
        <v>1.8753200000000001</v>
      </c>
      <c r="EZ202">
        <v>1.87378</v>
      </c>
      <c r="FA202">
        <v>1.8723000000000001</v>
      </c>
      <c r="FB202">
        <v>1.8714599999999999</v>
      </c>
      <c r="FC202">
        <v>5</v>
      </c>
      <c r="FD202">
        <v>0</v>
      </c>
      <c r="FE202">
        <v>0</v>
      </c>
      <c r="FF202">
        <v>0</v>
      </c>
      <c r="FG202" t="s">
        <v>348</v>
      </c>
      <c r="FH202" t="s">
        <v>349</v>
      </c>
      <c r="FI202" t="s">
        <v>350</v>
      </c>
      <c r="FJ202" t="s">
        <v>350</v>
      </c>
      <c r="FK202" t="s">
        <v>350</v>
      </c>
      <c r="FL202" t="s">
        <v>350</v>
      </c>
      <c r="FM202">
        <v>0</v>
      </c>
      <c r="FN202">
        <v>100</v>
      </c>
      <c r="FO202">
        <v>100</v>
      </c>
      <c r="FP202">
        <v>0.03</v>
      </c>
      <c r="FQ202">
        <v>5.9299999999999999E-2</v>
      </c>
      <c r="FR202">
        <v>0.34321388301456301</v>
      </c>
      <c r="FS202">
        <v>1.93526017593624E-3</v>
      </c>
      <c r="FT202">
        <v>-2.6352868309754201E-6</v>
      </c>
      <c r="FU202">
        <v>7.4988703689445403E-10</v>
      </c>
      <c r="FV202">
        <v>5.9295258707654903E-2</v>
      </c>
      <c r="FW202">
        <v>0</v>
      </c>
      <c r="FX202">
        <v>0</v>
      </c>
      <c r="FY202">
        <v>0</v>
      </c>
      <c r="FZ202">
        <v>1</v>
      </c>
      <c r="GA202">
        <v>1999</v>
      </c>
      <c r="GB202">
        <v>0</v>
      </c>
      <c r="GC202">
        <v>14</v>
      </c>
      <c r="GD202">
        <v>8</v>
      </c>
      <c r="GE202">
        <v>8</v>
      </c>
      <c r="GF202">
        <v>3.0163600000000002</v>
      </c>
      <c r="GG202">
        <v>2.4841299999999999</v>
      </c>
      <c r="GH202">
        <v>1.5979000000000001</v>
      </c>
      <c r="GI202">
        <v>2.34985</v>
      </c>
      <c r="GJ202">
        <v>1.64917</v>
      </c>
      <c r="GK202">
        <v>2.47559</v>
      </c>
      <c r="GL202">
        <v>25.860499999999998</v>
      </c>
      <c r="GM202">
        <v>14.263400000000001</v>
      </c>
      <c r="GN202">
        <v>19</v>
      </c>
      <c r="GO202">
        <v>452.31099999999998</v>
      </c>
      <c r="GP202">
        <v>639.08299999999997</v>
      </c>
      <c r="GQ202">
        <v>29.481300000000001</v>
      </c>
      <c r="GR202">
        <v>22.043399999999998</v>
      </c>
      <c r="GS202">
        <v>30.0001</v>
      </c>
      <c r="GT202">
        <v>21.983799999999999</v>
      </c>
      <c r="GU202">
        <v>21.967099999999999</v>
      </c>
      <c r="GV202">
        <v>60.528700000000001</v>
      </c>
      <c r="GW202">
        <v>31.335000000000001</v>
      </c>
      <c r="GX202">
        <v>100</v>
      </c>
      <c r="GY202">
        <v>29.2059</v>
      </c>
      <c r="GZ202">
        <v>1435.82</v>
      </c>
      <c r="HA202">
        <v>12.1112</v>
      </c>
      <c r="HB202">
        <v>101.30200000000001</v>
      </c>
      <c r="HC202">
        <v>101.279</v>
      </c>
    </row>
    <row r="203" spans="1:211" x14ac:dyDescent="0.2">
      <c r="A203">
        <v>187</v>
      </c>
      <c r="B203">
        <v>1736450077</v>
      </c>
      <c r="C203">
        <v>372</v>
      </c>
      <c r="D203" t="s">
        <v>722</v>
      </c>
      <c r="E203" t="s">
        <v>723</v>
      </c>
      <c r="F203">
        <v>2</v>
      </c>
      <c r="G203">
        <v>1736450075</v>
      </c>
      <c r="H203">
        <f t="shared" si="68"/>
        <v>2.8677163269851332E-3</v>
      </c>
      <c r="I203">
        <f t="shared" si="69"/>
        <v>2.8677163269851333</v>
      </c>
      <c r="J203">
        <f t="shared" si="70"/>
        <v>41.679126125785665</v>
      </c>
      <c r="K203">
        <f t="shared" si="71"/>
        <v>1326.2</v>
      </c>
      <c r="L203">
        <f t="shared" si="72"/>
        <v>912.79530876281819</v>
      </c>
      <c r="M203">
        <f t="shared" si="73"/>
        <v>93.385064405063659</v>
      </c>
      <c r="N203">
        <f t="shared" si="74"/>
        <v>135.67912896250002</v>
      </c>
      <c r="O203">
        <f t="shared" si="75"/>
        <v>0.17788619337438713</v>
      </c>
      <c r="P203">
        <f t="shared" si="76"/>
        <v>3.5356282952614286</v>
      </c>
      <c r="Q203">
        <f t="shared" si="77"/>
        <v>0.17305952227125268</v>
      </c>
      <c r="R203">
        <f t="shared" si="78"/>
        <v>0.10858495024073739</v>
      </c>
      <c r="S203">
        <f t="shared" si="79"/>
        <v>190.43919793203568</v>
      </c>
      <c r="T203">
        <f t="shared" si="80"/>
        <v>25.332918798233138</v>
      </c>
      <c r="U203">
        <f t="shared" si="81"/>
        <v>25.332918798233138</v>
      </c>
      <c r="V203">
        <f t="shared" si="82"/>
        <v>3.2433388472731797</v>
      </c>
      <c r="W203">
        <f t="shared" si="83"/>
        <v>49.896200725091937</v>
      </c>
      <c r="X203">
        <f t="shared" si="84"/>
        <v>1.5880760180562501</v>
      </c>
      <c r="Y203">
        <f t="shared" si="85"/>
        <v>3.1827593984678559</v>
      </c>
      <c r="Z203">
        <f t="shared" si="86"/>
        <v>1.6552628292169296</v>
      </c>
      <c r="AA203">
        <f t="shared" si="87"/>
        <v>-126.46629002004437</v>
      </c>
      <c r="AB203">
        <f t="shared" si="88"/>
        <v>-60.361123977647019</v>
      </c>
      <c r="AC203">
        <f t="shared" si="89"/>
        <v>-3.6175447764611079</v>
      </c>
      <c r="AD203">
        <f t="shared" si="90"/>
        <v>-5.7608421168069412E-3</v>
      </c>
      <c r="AE203">
        <f t="shared" si="91"/>
        <v>70.719032688163367</v>
      </c>
      <c r="AF203">
        <f t="shared" si="92"/>
        <v>2.8657973999671373</v>
      </c>
      <c r="AG203">
        <f t="shared" si="93"/>
        <v>41.679126125785665</v>
      </c>
      <c r="AH203">
        <v>1425.6226971578701</v>
      </c>
      <c r="AI203">
        <v>1350.64260606061</v>
      </c>
      <c r="AJ203">
        <v>3.4955022069832098</v>
      </c>
      <c r="AK203">
        <v>84.5062676990527</v>
      </c>
      <c r="AL203">
        <f t="shared" si="94"/>
        <v>2.8677163269851333</v>
      </c>
      <c r="AM203">
        <v>12.1359135174614</v>
      </c>
      <c r="AN203">
        <v>15.523416783216801</v>
      </c>
      <c r="AO203">
        <v>1.07879461300863E-6</v>
      </c>
      <c r="AP203">
        <v>123.873733639405</v>
      </c>
      <c r="AQ203">
        <v>37</v>
      </c>
      <c r="AR203">
        <v>7</v>
      </c>
      <c r="AS203">
        <f t="shared" si="95"/>
        <v>1</v>
      </c>
      <c r="AT203">
        <f t="shared" si="96"/>
        <v>0</v>
      </c>
      <c r="AU203">
        <f t="shared" si="97"/>
        <v>54410.303160927433</v>
      </c>
      <c r="AV203">
        <f t="shared" si="98"/>
        <v>1199.9949999999999</v>
      </c>
      <c r="AW203">
        <f t="shared" si="99"/>
        <v>1011.5960621988449</v>
      </c>
      <c r="AX203">
        <f t="shared" si="100"/>
        <v>0.84300023099999999</v>
      </c>
      <c r="AY203">
        <f t="shared" si="101"/>
        <v>0.15869999286</v>
      </c>
      <c r="AZ203">
        <v>6</v>
      </c>
      <c r="BA203">
        <v>0.5</v>
      </c>
      <c r="BB203" t="s">
        <v>345</v>
      </c>
      <c r="BC203">
        <v>2</v>
      </c>
      <c r="BD203" t="b">
        <v>1</v>
      </c>
      <c r="BE203">
        <v>1736450075</v>
      </c>
      <c r="BF203">
        <v>1326.2</v>
      </c>
      <c r="BG203">
        <v>1415.615</v>
      </c>
      <c r="BH203">
        <v>15.5227</v>
      </c>
      <c r="BI203">
        <v>12.137449999999999</v>
      </c>
      <c r="BJ203">
        <v>1326.175</v>
      </c>
      <c r="BK203">
        <v>15.4634</v>
      </c>
      <c r="BL203">
        <v>500.048</v>
      </c>
      <c r="BM203">
        <v>102.20650000000001</v>
      </c>
      <c r="BN203">
        <v>0.1001875</v>
      </c>
      <c r="BO203">
        <v>25.016249999999999</v>
      </c>
      <c r="BP203">
        <v>24.7087</v>
      </c>
      <c r="BQ203">
        <v>999.9</v>
      </c>
      <c r="BR203">
        <v>0</v>
      </c>
      <c r="BS203">
        <v>0</v>
      </c>
      <c r="BT203">
        <v>10001.275</v>
      </c>
      <c r="BU203">
        <v>384.80399999999997</v>
      </c>
      <c r="BV203">
        <v>126.79300000000001</v>
      </c>
      <c r="BW203">
        <v>-89.415300000000002</v>
      </c>
      <c r="BX203">
        <v>1347.11</v>
      </c>
      <c r="BY203">
        <v>1433.01</v>
      </c>
      <c r="BZ203">
        <v>3.3852500000000001</v>
      </c>
      <c r="CA203">
        <v>1415.615</v>
      </c>
      <c r="CB203">
        <v>12.137449999999999</v>
      </c>
      <c r="CC203">
        <v>1.5865199999999999</v>
      </c>
      <c r="CD203">
        <v>1.2405250000000001</v>
      </c>
      <c r="CE203">
        <v>13.82855</v>
      </c>
      <c r="CF203">
        <v>10.097</v>
      </c>
      <c r="CG203">
        <v>1199.9949999999999</v>
      </c>
      <c r="CH203">
        <v>0.90000100000000005</v>
      </c>
      <c r="CI203">
        <v>9.9999299999999999E-2</v>
      </c>
      <c r="CJ203">
        <v>20</v>
      </c>
      <c r="CK203">
        <v>23455.75</v>
      </c>
      <c r="CL203">
        <v>1736449596</v>
      </c>
      <c r="CM203" t="s">
        <v>346</v>
      </c>
      <c r="CN203">
        <v>1736449594</v>
      </c>
      <c r="CO203">
        <v>1736449596</v>
      </c>
      <c r="CP203">
        <v>2</v>
      </c>
      <c r="CQ203">
        <v>0.52600000000000002</v>
      </c>
      <c r="CR203">
        <v>-1.4999999999999999E-2</v>
      </c>
      <c r="CS203">
        <v>0.63</v>
      </c>
      <c r="CT203">
        <v>3.9E-2</v>
      </c>
      <c r="CU203">
        <v>200</v>
      </c>
      <c r="CV203">
        <v>13</v>
      </c>
      <c r="CW203">
        <v>0.21</v>
      </c>
      <c r="CX203">
        <v>0.03</v>
      </c>
      <c r="CY203">
        <v>-86.646735000000007</v>
      </c>
      <c r="CZ203">
        <v>-19.212500751879698</v>
      </c>
      <c r="DA203">
        <v>1.8775066847484201</v>
      </c>
      <c r="DB203">
        <v>0</v>
      </c>
      <c r="DC203">
        <v>3.3880474999999999</v>
      </c>
      <c r="DD203">
        <v>-2.4361353383457001E-2</v>
      </c>
      <c r="DE203">
        <v>2.5397713971930498E-3</v>
      </c>
      <c r="DF203">
        <v>1</v>
      </c>
      <c r="DG203">
        <v>1</v>
      </c>
      <c r="DH203">
        <v>2</v>
      </c>
      <c r="DI203" t="s">
        <v>347</v>
      </c>
      <c r="DJ203">
        <v>3.1192899999999999</v>
      </c>
      <c r="DK203">
        <v>2.8009499999999998</v>
      </c>
      <c r="DL203">
        <v>0.22012799999999999</v>
      </c>
      <c r="DM203">
        <v>0.23080100000000001</v>
      </c>
      <c r="DN203">
        <v>8.6835499999999996E-2</v>
      </c>
      <c r="DO203">
        <v>7.3155499999999998E-2</v>
      </c>
      <c r="DP203">
        <v>21751.3</v>
      </c>
      <c r="DQ203">
        <v>19825.099999999999</v>
      </c>
      <c r="DR203">
        <v>26676.6</v>
      </c>
      <c r="DS203">
        <v>24109.200000000001</v>
      </c>
      <c r="DT203">
        <v>33676.699999999997</v>
      </c>
      <c r="DU203">
        <v>32554.3</v>
      </c>
      <c r="DV203">
        <v>40334.699999999997</v>
      </c>
      <c r="DW203">
        <v>38116.400000000001</v>
      </c>
      <c r="DX203">
        <v>2.0111699999999999</v>
      </c>
      <c r="DY203">
        <v>2.2629199999999998</v>
      </c>
      <c r="DZ203">
        <v>0.13686699999999999</v>
      </c>
      <c r="EA203">
        <v>0</v>
      </c>
      <c r="EB203">
        <v>22.4621</v>
      </c>
      <c r="EC203">
        <v>999.9</v>
      </c>
      <c r="ED203">
        <v>65.156999999999996</v>
      </c>
      <c r="EE203">
        <v>22.084</v>
      </c>
      <c r="EF203">
        <v>17.004100000000001</v>
      </c>
      <c r="EG203">
        <v>64.234899999999996</v>
      </c>
      <c r="EH203">
        <v>26.430299999999999</v>
      </c>
      <c r="EI203">
        <v>1</v>
      </c>
      <c r="EJ203">
        <v>-0.40486299999999997</v>
      </c>
      <c r="EK203">
        <v>-3.2915700000000001</v>
      </c>
      <c r="EL203">
        <v>20.255800000000001</v>
      </c>
      <c r="EM203">
        <v>5.2616199999999997</v>
      </c>
      <c r="EN203">
        <v>12.005599999999999</v>
      </c>
      <c r="EO203">
        <v>4.9994500000000004</v>
      </c>
      <c r="EP203">
        <v>3.2866</v>
      </c>
      <c r="EQ203">
        <v>9999</v>
      </c>
      <c r="ER203">
        <v>9999</v>
      </c>
      <c r="ES203">
        <v>999.9</v>
      </c>
      <c r="ET203">
        <v>9999</v>
      </c>
      <c r="EU203">
        <v>1.87225</v>
      </c>
      <c r="EV203">
        <v>1.87314</v>
      </c>
      <c r="EW203">
        <v>1.8693500000000001</v>
      </c>
      <c r="EX203">
        <v>1.8750100000000001</v>
      </c>
      <c r="EY203">
        <v>1.87537</v>
      </c>
      <c r="EZ203">
        <v>1.87378</v>
      </c>
      <c r="FA203">
        <v>1.87233</v>
      </c>
      <c r="FB203">
        <v>1.87148</v>
      </c>
      <c r="FC203">
        <v>5</v>
      </c>
      <c r="FD203">
        <v>0</v>
      </c>
      <c r="FE203">
        <v>0</v>
      </c>
      <c r="FF203">
        <v>0</v>
      </c>
      <c r="FG203" t="s">
        <v>348</v>
      </c>
      <c r="FH203" t="s">
        <v>349</v>
      </c>
      <c r="FI203" t="s">
        <v>350</v>
      </c>
      <c r="FJ203" t="s">
        <v>350</v>
      </c>
      <c r="FK203" t="s">
        <v>350</v>
      </c>
      <c r="FL203" t="s">
        <v>350</v>
      </c>
      <c r="FM203">
        <v>0</v>
      </c>
      <c r="FN203">
        <v>100</v>
      </c>
      <c r="FO203">
        <v>100</v>
      </c>
      <c r="FP203">
        <v>0.02</v>
      </c>
      <c r="FQ203">
        <v>5.9200000000000003E-2</v>
      </c>
      <c r="FR203">
        <v>0.34321388301456301</v>
      </c>
      <c r="FS203">
        <v>1.93526017593624E-3</v>
      </c>
      <c r="FT203">
        <v>-2.6352868309754201E-6</v>
      </c>
      <c r="FU203">
        <v>7.4988703689445403E-10</v>
      </c>
      <c r="FV203">
        <v>5.9295258707654903E-2</v>
      </c>
      <c r="FW203">
        <v>0</v>
      </c>
      <c r="FX203">
        <v>0</v>
      </c>
      <c r="FY203">
        <v>0</v>
      </c>
      <c r="FZ203">
        <v>1</v>
      </c>
      <c r="GA203">
        <v>1999</v>
      </c>
      <c r="GB203">
        <v>0</v>
      </c>
      <c r="GC203">
        <v>14</v>
      </c>
      <c r="GD203">
        <v>8.1</v>
      </c>
      <c r="GE203">
        <v>8</v>
      </c>
      <c r="GF203">
        <v>3.0297900000000002</v>
      </c>
      <c r="GG203">
        <v>2.48047</v>
      </c>
      <c r="GH203">
        <v>1.5979000000000001</v>
      </c>
      <c r="GI203">
        <v>2.35229</v>
      </c>
      <c r="GJ203">
        <v>1.64917</v>
      </c>
      <c r="GK203">
        <v>2.3315399999999999</v>
      </c>
      <c r="GL203">
        <v>25.860499999999998</v>
      </c>
      <c r="GM203">
        <v>14.245900000000001</v>
      </c>
      <c r="GN203">
        <v>19</v>
      </c>
      <c r="GO203">
        <v>452.06</v>
      </c>
      <c r="GP203">
        <v>638.99300000000005</v>
      </c>
      <c r="GQ203">
        <v>29.431999999999999</v>
      </c>
      <c r="GR203">
        <v>22.0443</v>
      </c>
      <c r="GS203">
        <v>29.999500000000001</v>
      </c>
      <c r="GT203">
        <v>21.9847</v>
      </c>
      <c r="GU203">
        <v>21.968</v>
      </c>
      <c r="GV203">
        <v>60.768999999999998</v>
      </c>
      <c r="GW203">
        <v>31.335000000000001</v>
      </c>
      <c r="GX203">
        <v>100</v>
      </c>
      <c r="GY203">
        <v>29.2059</v>
      </c>
      <c r="GZ203">
        <v>1442.58</v>
      </c>
      <c r="HA203">
        <v>12.1112</v>
      </c>
      <c r="HB203">
        <v>101.301</v>
      </c>
      <c r="HC203">
        <v>101.28</v>
      </c>
    </row>
    <row r="204" spans="1:211" x14ac:dyDescent="0.2">
      <c r="A204">
        <v>188</v>
      </c>
      <c r="B204">
        <v>1736450079</v>
      </c>
      <c r="C204">
        <v>374</v>
      </c>
      <c r="D204" t="s">
        <v>724</v>
      </c>
      <c r="E204" t="s">
        <v>725</v>
      </c>
      <c r="F204">
        <v>2</v>
      </c>
      <c r="G204">
        <v>1736450078</v>
      </c>
      <c r="H204">
        <f t="shared" si="68"/>
        <v>2.8691053594595809E-3</v>
      </c>
      <c r="I204">
        <f t="shared" si="69"/>
        <v>2.869105359459581</v>
      </c>
      <c r="J204">
        <f t="shared" si="70"/>
        <v>41.757998147901006</v>
      </c>
      <c r="K204">
        <f t="shared" si="71"/>
        <v>1336.54</v>
      </c>
      <c r="L204">
        <f t="shared" si="72"/>
        <v>921.82373418057443</v>
      </c>
      <c r="M204">
        <f t="shared" si="73"/>
        <v>94.309050271171515</v>
      </c>
      <c r="N204">
        <f t="shared" si="74"/>
        <v>136.73744054928</v>
      </c>
      <c r="O204">
        <f t="shared" si="75"/>
        <v>0.17775050991243463</v>
      </c>
      <c r="P204">
        <f t="shared" si="76"/>
        <v>3.5334140531287366</v>
      </c>
      <c r="Q204">
        <f t="shared" si="77"/>
        <v>0.17292815982588786</v>
      </c>
      <c r="R204">
        <f t="shared" si="78"/>
        <v>0.10850247169752227</v>
      </c>
      <c r="S204">
        <f t="shared" si="79"/>
        <v>190.439937144</v>
      </c>
      <c r="T204">
        <f t="shared" si="80"/>
        <v>25.344554176053869</v>
      </c>
      <c r="U204">
        <f t="shared" si="81"/>
        <v>25.344554176053869</v>
      </c>
      <c r="V204">
        <f t="shared" si="82"/>
        <v>3.245583777781337</v>
      </c>
      <c r="W204">
        <f t="shared" si="83"/>
        <v>49.867536281212878</v>
      </c>
      <c r="X204">
        <f t="shared" si="84"/>
        <v>1.5882757489871999</v>
      </c>
      <c r="Y204">
        <f t="shared" si="85"/>
        <v>3.1849894088021506</v>
      </c>
      <c r="Z204">
        <f t="shared" si="86"/>
        <v>1.6573080287941371</v>
      </c>
      <c r="AA204">
        <f t="shared" si="87"/>
        <v>-126.52754635216752</v>
      </c>
      <c r="AB204">
        <f t="shared" si="88"/>
        <v>-60.301487115514398</v>
      </c>
      <c r="AC204">
        <f t="shared" si="89"/>
        <v>-3.6166608010876713</v>
      </c>
      <c r="AD204">
        <f t="shared" si="90"/>
        <v>-5.7571247695946681E-3</v>
      </c>
      <c r="AE204">
        <f t="shared" si="91"/>
        <v>70.330346315793236</v>
      </c>
      <c r="AF204">
        <f t="shared" si="92"/>
        <v>2.8674727910925952</v>
      </c>
      <c r="AG204">
        <f t="shared" si="93"/>
        <v>41.757998147901006</v>
      </c>
      <c r="AH204">
        <v>1432.7817125901599</v>
      </c>
      <c r="AI204">
        <v>1357.6448484848499</v>
      </c>
      <c r="AJ204">
        <v>3.5076234561736102</v>
      </c>
      <c r="AK204">
        <v>84.5062676990527</v>
      </c>
      <c r="AL204">
        <f t="shared" si="94"/>
        <v>2.869105359459581</v>
      </c>
      <c r="AM204">
        <v>12.136954244829701</v>
      </c>
      <c r="AN204">
        <v>15.5250454545455</v>
      </c>
      <c r="AO204">
        <v>3.4434414635744299E-6</v>
      </c>
      <c r="AP204">
        <v>123.873733639405</v>
      </c>
      <c r="AQ204">
        <v>36</v>
      </c>
      <c r="AR204">
        <v>7</v>
      </c>
      <c r="AS204">
        <f t="shared" si="95"/>
        <v>1</v>
      </c>
      <c r="AT204">
        <f t="shared" si="96"/>
        <v>0</v>
      </c>
      <c r="AU204">
        <f t="shared" si="97"/>
        <v>54359.397818660997</v>
      </c>
      <c r="AV204">
        <f t="shared" si="98"/>
        <v>1200</v>
      </c>
      <c r="AW204">
        <f t="shared" si="99"/>
        <v>1011.6000684000001</v>
      </c>
      <c r="AX204">
        <f t="shared" si="100"/>
        <v>0.84300005700000002</v>
      </c>
      <c r="AY204">
        <f t="shared" si="101"/>
        <v>0.15869994762</v>
      </c>
      <c r="AZ204">
        <v>6</v>
      </c>
      <c r="BA204">
        <v>0.5</v>
      </c>
      <c r="BB204" t="s">
        <v>345</v>
      </c>
      <c r="BC204">
        <v>2</v>
      </c>
      <c r="BD204" t="b">
        <v>1</v>
      </c>
      <c r="BE204">
        <v>1736450078</v>
      </c>
      <c r="BF204">
        <v>1336.54</v>
      </c>
      <c r="BG204">
        <v>1425.5</v>
      </c>
      <c r="BH204">
        <v>15.5246</v>
      </c>
      <c r="BI204">
        <v>12.138400000000001</v>
      </c>
      <c r="BJ204">
        <v>1336.53</v>
      </c>
      <c r="BK204">
        <v>15.465299999999999</v>
      </c>
      <c r="BL204">
        <v>500.19900000000001</v>
      </c>
      <c r="BM204">
        <v>102.20699999999999</v>
      </c>
      <c r="BN204">
        <v>0.100032</v>
      </c>
      <c r="BO204">
        <v>25.027999999999999</v>
      </c>
      <c r="BP204">
        <v>24.712599999999998</v>
      </c>
      <c r="BQ204">
        <v>999.9</v>
      </c>
      <c r="BR204">
        <v>0</v>
      </c>
      <c r="BS204">
        <v>0</v>
      </c>
      <c r="BT204">
        <v>9991.8799999999992</v>
      </c>
      <c r="BU204">
        <v>384.87200000000001</v>
      </c>
      <c r="BV204">
        <v>126.8</v>
      </c>
      <c r="BW204">
        <v>-88.959599999999995</v>
      </c>
      <c r="BX204">
        <v>1357.62</v>
      </c>
      <c r="BY204">
        <v>1443.02</v>
      </c>
      <c r="BZ204">
        <v>3.3861599999999998</v>
      </c>
      <c r="CA204">
        <v>1425.5</v>
      </c>
      <c r="CB204">
        <v>12.138400000000001</v>
      </c>
      <c r="CC204">
        <v>1.5867199999999999</v>
      </c>
      <c r="CD204">
        <v>1.2406299999999999</v>
      </c>
      <c r="CE204">
        <v>13.830399999999999</v>
      </c>
      <c r="CF204">
        <v>10.0982</v>
      </c>
      <c r="CG204">
        <v>1200</v>
      </c>
      <c r="CH204">
        <v>0.90000100000000005</v>
      </c>
      <c r="CI204">
        <v>9.9999099999999994E-2</v>
      </c>
      <c r="CJ204">
        <v>20</v>
      </c>
      <c r="CK204">
        <v>23455.8</v>
      </c>
      <c r="CL204">
        <v>1736449596</v>
      </c>
      <c r="CM204" t="s">
        <v>346</v>
      </c>
      <c r="CN204">
        <v>1736449594</v>
      </c>
      <c r="CO204">
        <v>1736449596</v>
      </c>
      <c r="CP204">
        <v>2</v>
      </c>
      <c r="CQ204">
        <v>0.52600000000000002</v>
      </c>
      <c r="CR204">
        <v>-1.4999999999999999E-2</v>
      </c>
      <c r="CS204">
        <v>0.63</v>
      </c>
      <c r="CT204">
        <v>3.9E-2</v>
      </c>
      <c r="CU204">
        <v>200</v>
      </c>
      <c r="CV204">
        <v>13</v>
      </c>
      <c r="CW204">
        <v>0.21</v>
      </c>
      <c r="CX204">
        <v>0.03</v>
      </c>
      <c r="CY204">
        <v>-87.140664999999998</v>
      </c>
      <c r="CZ204">
        <v>-18.7972646616542</v>
      </c>
      <c r="DA204">
        <v>1.84871721479381</v>
      </c>
      <c r="DB204">
        <v>0</v>
      </c>
      <c r="DC204">
        <v>3.3874059999999999</v>
      </c>
      <c r="DD204">
        <v>-2.1692030075189401E-2</v>
      </c>
      <c r="DE204">
        <v>2.34117790866049E-3</v>
      </c>
      <c r="DF204">
        <v>1</v>
      </c>
      <c r="DG204">
        <v>1</v>
      </c>
      <c r="DH204">
        <v>2</v>
      </c>
      <c r="DI204" t="s">
        <v>347</v>
      </c>
      <c r="DJ204">
        <v>3.1190799999999999</v>
      </c>
      <c r="DK204">
        <v>2.80037</v>
      </c>
      <c r="DL204">
        <v>0.22081200000000001</v>
      </c>
      <c r="DM204">
        <v>0.23142399999999999</v>
      </c>
      <c r="DN204">
        <v>8.6841299999999996E-2</v>
      </c>
      <c r="DO204">
        <v>7.31546E-2</v>
      </c>
      <c r="DP204">
        <v>21732.2</v>
      </c>
      <c r="DQ204">
        <v>19809</v>
      </c>
      <c r="DR204">
        <v>26676.5</v>
      </c>
      <c r="DS204">
        <v>24109</v>
      </c>
      <c r="DT204">
        <v>33676.699999999997</v>
      </c>
      <c r="DU204">
        <v>32554.1</v>
      </c>
      <c r="DV204">
        <v>40334.9</v>
      </c>
      <c r="DW204">
        <v>38116.1</v>
      </c>
      <c r="DX204">
        <v>2.0116800000000001</v>
      </c>
      <c r="DY204">
        <v>2.2631000000000001</v>
      </c>
      <c r="DZ204">
        <v>0.13669600000000001</v>
      </c>
      <c r="EA204">
        <v>0</v>
      </c>
      <c r="EB204">
        <v>22.463999999999999</v>
      </c>
      <c r="EC204">
        <v>999.9</v>
      </c>
      <c r="ED204">
        <v>65.156999999999996</v>
      </c>
      <c r="EE204">
        <v>22.084</v>
      </c>
      <c r="EF204">
        <v>17.004300000000001</v>
      </c>
      <c r="EG204">
        <v>63.704900000000002</v>
      </c>
      <c r="EH204">
        <v>26.806899999999999</v>
      </c>
      <c r="EI204">
        <v>1</v>
      </c>
      <c r="EJ204">
        <v>-0.40597800000000001</v>
      </c>
      <c r="EK204">
        <v>-3.2113900000000002</v>
      </c>
      <c r="EL204">
        <v>20.259699999999999</v>
      </c>
      <c r="EM204">
        <v>5.2620699999999996</v>
      </c>
      <c r="EN204">
        <v>12.0061</v>
      </c>
      <c r="EO204">
        <v>4.9995500000000002</v>
      </c>
      <c r="EP204">
        <v>3.2865799999999998</v>
      </c>
      <c r="EQ204">
        <v>9999</v>
      </c>
      <c r="ER204">
        <v>9999</v>
      </c>
      <c r="ES204">
        <v>999.9</v>
      </c>
      <c r="ET204">
        <v>9999</v>
      </c>
      <c r="EU204">
        <v>1.87225</v>
      </c>
      <c r="EV204">
        <v>1.8731599999999999</v>
      </c>
      <c r="EW204">
        <v>1.8693500000000001</v>
      </c>
      <c r="EX204">
        <v>1.8750199999999999</v>
      </c>
      <c r="EY204">
        <v>1.8754</v>
      </c>
      <c r="EZ204">
        <v>1.8737900000000001</v>
      </c>
      <c r="FA204">
        <v>1.87235</v>
      </c>
      <c r="FB204">
        <v>1.8714900000000001</v>
      </c>
      <c r="FC204">
        <v>5</v>
      </c>
      <c r="FD204">
        <v>0</v>
      </c>
      <c r="FE204">
        <v>0</v>
      </c>
      <c r="FF204">
        <v>0</v>
      </c>
      <c r="FG204" t="s">
        <v>348</v>
      </c>
      <c r="FH204" t="s">
        <v>349</v>
      </c>
      <c r="FI204" t="s">
        <v>350</v>
      </c>
      <c r="FJ204" t="s">
        <v>350</v>
      </c>
      <c r="FK204" t="s">
        <v>350</v>
      </c>
      <c r="FL204" t="s">
        <v>350</v>
      </c>
      <c r="FM204">
        <v>0</v>
      </c>
      <c r="FN204">
        <v>100</v>
      </c>
      <c r="FO204">
        <v>100</v>
      </c>
      <c r="FP204">
        <v>0</v>
      </c>
      <c r="FQ204">
        <v>5.9299999999999999E-2</v>
      </c>
      <c r="FR204">
        <v>0.34321388301456301</v>
      </c>
      <c r="FS204">
        <v>1.93526017593624E-3</v>
      </c>
      <c r="FT204">
        <v>-2.6352868309754201E-6</v>
      </c>
      <c r="FU204">
        <v>7.4988703689445403E-10</v>
      </c>
      <c r="FV204">
        <v>5.9295258707654903E-2</v>
      </c>
      <c r="FW204">
        <v>0</v>
      </c>
      <c r="FX204">
        <v>0</v>
      </c>
      <c r="FY204">
        <v>0</v>
      </c>
      <c r="FZ204">
        <v>1</v>
      </c>
      <c r="GA204">
        <v>1999</v>
      </c>
      <c r="GB204">
        <v>0</v>
      </c>
      <c r="GC204">
        <v>14</v>
      </c>
      <c r="GD204">
        <v>8.1</v>
      </c>
      <c r="GE204">
        <v>8.1</v>
      </c>
      <c r="GF204">
        <v>3.0419900000000002</v>
      </c>
      <c r="GG204">
        <v>2.4621599999999999</v>
      </c>
      <c r="GH204">
        <v>1.5979000000000001</v>
      </c>
      <c r="GI204">
        <v>2.35229</v>
      </c>
      <c r="GJ204">
        <v>1.64917</v>
      </c>
      <c r="GK204">
        <v>2.4011200000000001</v>
      </c>
      <c r="GL204">
        <v>25.860499999999998</v>
      </c>
      <c r="GM204">
        <v>14.2546</v>
      </c>
      <c r="GN204">
        <v>19</v>
      </c>
      <c r="GO204">
        <v>452.35500000000002</v>
      </c>
      <c r="GP204">
        <v>639.14200000000005</v>
      </c>
      <c r="GQ204">
        <v>29.308399999999999</v>
      </c>
      <c r="GR204">
        <v>22.044899999999998</v>
      </c>
      <c r="GS204">
        <v>29.998899999999999</v>
      </c>
      <c r="GT204">
        <v>21.985299999999999</v>
      </c>
      <c r="GU204">
        <v>21.968399999999999</v>
      </c>
      <c r="GV204">
        <v>61.011099999999999</v>
      </c>
      <c r="GW204">
        <v>31.335000000000001</v>
      </c>
      <c r="GX204">
        <v>100</v>
      </c>
      <c r="GY204">
        <v>29.181899999999999</v>
      </c>
      <c r="GZ204">
        <v>1449.31</v>
      </c>
      <c r="HA204">
        <v>12.1112</v>
      </c>
      <c r="HB204">
        <v>101.301</v>
      </c>
      <c r="HC204">
        <v>101.279</v>
      </c>
    </row>
    <row r="205" spans="1:211" x14ac:dyDescent="0.2">
      <c r="A205">
        <v>189</v>
      </c>
      <c r="B205">
        <v>1736450081</v>
      </c>
      <c r="C205">
        <v>376</v>
      </c>
      <c r="D205" t="s">
        <v>726</v>
      </c>
      <c r="E205" t="s">
        <v>727</v>
      </c>
      <c r="F205">
        <v>2</v>
      </c>
      <c r="G205">
        <v>1736450079</v>
      </c>
      <c r="H205">
        <f t="shared" si="68"/>
        <v>2.8680588182222301E-3</v>
      </c>
      <c r="I205">
        <f t="shared" si="69"/>
        <v>2.86805881822223</v>
      </c>
      <c r="J205">
        <f t="shared" si="70"/>
        <v>41.646055242327584</v>
      </c>
      <c r="K205">
        <f t="shared" si="71"/>
        <v>1339.9649999999999</v>
      </c>
      <c r="L205">
        <f t="shared" si="72"/>
        <v>925.88550033553986</v>
      </c>
      <c r="M205">
        <f t="shared" si="73"/>
        <v>94.72393179948935</v>
      </c>
      <c r="N205">
        <f t="shared" si="74"/>
        <v>137.086878699045</v>
      </c>
      <c r="O205">
        <f t="shared" si="75"/>
        <v>0.17760830284795867</v>
      </c>
      <c r="P205">
        <f t="shared" si="76"/>
        <v>3.5395492764233611</v>
      </c>
      <c r="Q205">
        <f t="shared" si="77"/>
        <v>0.17280165560888405</v>
      </c>
      <c r="R205">
        <f t="shared" si="78"/>
        <v>0.10842205792085285</v>
      </c>
      <c r="S205">
        <f t="shared" si="79"/>
        <v>190.439892144</v>
      </c>
      <c r="T205">
        <f t="shared" si="80"/>
        <v>25.347613823416644</v>
      </c>
      <c r="U205">
        <f t="shared" si="81"/>
        <v>25.347613823416644</v>
      </c>
      <c r="V205">
        <f t="shared" si="82"/>
        <v>3.2461743317224796</v>
      </c>
      <c r="W205">
        <f t="shared" si="83"/>
        <v>49.857550513339874</v>
      </c>
      <c r="X205">
        <f t="shared" si="84"/>
        <v>1.5882748174311001</v>
      </c>
      <c r="Y205">
        <f t="shared" si="85"/>
        <v>3.1856254490604021</v>
      </c>
      <c r="Z205">
        <f t="shared" si="86"/>
        <v>1.6578995142913795</v>
      </c>
      <c r="AA205">
        <f t="shared" si="87"/>
        <v>-126.48139388360035</v>
      </c>
      <c r="AB205">
        <f t="shared" si="88"/>
        <v>-60.350784953911216</v>
      </c>
      <c r="AC205">
        <f t="shared" si="89"/>
        <v>-3.6134600003113313</v>
      </c>
      <c r="AD205">
        <f t="shared" si="90"/>
        <v>-5.7466938228998288E-3</v>
      </c>
      <c r="AE205">
        <f t="shared" si="91"/>
        <v>70.180027715571512</v>
      </c>
      <c r="AF205">
        <f t="shared" si="92"/>
        <v>2.8665741712869788</v>
      </c>
      <c r="AG205">
        <f t="shared" si="93"/>
        <v>41.646055242327584</v>
      </c>
      <c r="AH205">
        <v>1439.4971594784399</v>
      </c>
      <c r="AI205">
        <v>1364.5881212121201</v>
      </c>
      <c r="AJ205">
        <v>3.4920643890368201</v>
      </c>
      <c r="AK205">
        <v>84.5062676990527</v>
      </c>
      <c r="AL205">
        <f t="shared" si="94"/>
        <v>2.86805881822223</v>
      </c>
      <c r="AM205">
        <v>12.137747982937</v>
      </c>
      <c r="AN205">
        <v>15.5253482517483</v>
      </c>
      <c r="AO205">
        <v>5.0052569057607601E-6</v>
      </c>
      <c r="AP205">
        <v>123.873733639405</v>
      </c>
      <c r="AQ205">
        <v>36</v>
      </c>
      <c r="AR205">
        <v>7</v>
      </c>
      <c r="AS205">
        <f t="shared" si="95"/>
        <v>1</v>
      </c>
      <c r="AT205">
        <f t="shared" si="96"/>
        <v>0</v>
      </c>
      <c r="AU205">
        <f t="shared" si="97"/>
        <v>54493.954143503157</v>
      </c>
      <c r="AV205">
        <f t="shared" si="98"/>
        <v>1200</v>
      </c>
      <c r="AW205">
        <f t="shared" si="99"/>
        <v>1011.6000504</v>
      </c>
      <c r="AX205">
        <f t="shared" si="100"/>
        <v>0.843000042</v>
      </c>
      <c r="AY205">
        <f t="shared" si="101"/>
        <v>0.15869991012000001</v>
      </c>
      <c r="AZ205">
        <v>6</v>
      </c>
      <c r="BA205">
        <v>0.5</v>
      </c>
      <c r="BB205" t="s">
        <v>345</v>
      </c>
      <c r="BC205">
        <v>2</v>
      </c>
      <c r="BD205" t="b">
        <v>1</v>
      </c>
      <c r="BE205">
        <v>1736450079</v>
      </c>
      <c r="BF205">
        <v>1339.9649999999999</v>
      </c>
      <c r="BG205">
        <v>1428.7750000000001</v>
      </c>
      <c r="BH205">
        <v>15.524699999999999</v>
      </c>
      <c r="BI205">
        <v>12.1388</v>
      </c>
      <c r="BJ205">
        <v>1339.96</v>
      </c>
      <c r="BK205">
        <v>15.465400000000001</v>
      </c>
      <c r="BL205">
        <v>500.0865</v>
      </c>
      <c r="BM205">
        <v>102.20650000000001</v>
      </c>
      <c r="BN205">
        <v>9.9812999999999999E-2</v>
      </c>
      <c r="BO205">
        <v>25.03135</v>
      </c>
      <c r="BP205">
        <v>24.713899999999999</v>
      </c>
      <c r="BQ205">
        <v>999.9</v>
      </c>
      <c r="BR205">
        <v>0</v>
      </c>
      <c r="BS205">
        <v>0</v>
      </c>
      <c r="BT205">
        <v>10017.84</v>
      </c>
      <c r="BU205">
        <v>384.86200000000002</v>
      </c>
      <c r="BV205">
        <v>126.77200000000001</v>
      </c>
      <c r="BW205">
        <v>-88.806950000000001</v>
      </c>
      <c r="BX205">
        <v>1361.1</v>
      </c>
      <c r="BY205">
        <v>1446.335</v>
      </c>
      <c r="BZ205">
        <v>3.3858950000000001</v>
      </c>
      <c r="CA205">
        <v>1428.7750000000001</v>
      </c>
      <c r="CB205">
        <v>12.1388</v>
      </c>
      <c r="CC205">
        <v>1.5867249999999999</v>
      </c>
      <c r="CD205">
        <v>1.2406649999999999</v>
      </c>
      <c r="CE205">
        <v>13.830500000000001</v>
      </c>
      <c r="CF205">
        <v>10.098649999999999</v>
      </c>
      <c r="CG205">
        <v>1200</v>
      </c>
      <c r="CH205">
        <v>0.90000150000000001</v>
      </c>
      <c r="CI205">
        <v>9.9998600000000007E-2</v>
      </c>
      <c r="CJ205">
        <v>20</v>
      </c>
      <c r="CK205">
        <v>23455.8</v>
      </c>
      <c r="CL205">
        <v>1736449596</v>
      </c>
      <c r="CM205" t="s">
        <v>346</v>
      </c>
      <c r="CN205">
        <v>1736449594</v>
      </c>
      <c r="CO205">
        <v>1736449596</v>
      </c>
      <c r="CP205">
        <v>2</v>
      </c>
      <c r="CQ205">
        <v>0.52600000000000002</v>
      </c>
      <c r="CR205">
        <v>-1.4999999999999999E-2</v>
      </c>
      <c r="CS205">
        <v>0.63</v>
      </c>
      <c r="CT205">
        <v>3.9E-2</v>
      </c>
      <c r="CU205">
        <v>200</v>
      </c>
      <c r="CV205">
        <v>13</v>
      </c>
      <c r="CW205">
        <v>0.21</v>
      </c>
      <c r="CX205">
        <v>0.03</v>
      </c>
      <c r="CY205">
        <v>-87.568335000000005</v>
      </c>
      <c r="CZ205">
        <v>-16.4542511278196</v>
      </c>
      <c r="DA205">
        <v>1.6930277656538899</v>
      </c>
      <c r="DB205">
        <v>0</v>
      </c>
      <c r="DC205">
        <v>3.3870974999999999</v>
      </c>
      <c r="DD205">
        <v>-1.9170676691728599E-2</v>
      </c>
      <c r="DE205">
        <v>2.2257512776588501E-3</v>
      </c>
      <c r="DF205">
        <v>1</v>
      </c>
      <c r="DG205">
        <v>1</v>
      </c>
      <c r="DH205">
        <v>2</v>
      </c>
      <c r="DI205" t="s">
        <v>347</v>
      </c>
      <c r="DJ205">
        <v>3.1189499999999999</v>
      </c>
      <c r="DK205">
        <v>2.8002500000000001</v>
      </c>
      <c r="DL205">
        <v>0.22148499999999999</v>
      </c>
      <c r="DM205">
        <v>0.23207700000000001</v>
      </c>
      <c r="DN205">
        <v>8.68395E-2</v>
      </c>
      <c r="DO205">
        <v>7.3159799999999997E-2</v>
      </c>
      <c r="DP205">
        <v>21713.8</v>
      </c>
      <c r="DQ205">
        <v>19792</v>
      </c>
      <c r="DR205">
        <v>26676.9</v>
      </c>
      <c r="DS205">
        <v>24108.799999999999</v>
      </c>
      <c r="DT205">
        <v>33677</v>
      </c>
      <c r="DU205">
        <v>32553.9</v>
      </c>
      <c r="DV205">
        <v>40335.199999999997</v>
      </c>
      <c r="DW205">
        <v>38116</v>
      </c>
      <c r="DX205">
        <v>2.01125</v>
      </c>
      <c r="DY205">
        <v>2.2633800000000002</v>
      </c>
      <c r="DZ205">
        <v>0.13722500000000001</v>
      </c>
      <c r="EA205">
        <v>0</v>
      </c>
      <c r="EB205">
        <v>22.466200000000001</v>
      </c>
      <c r="EC205">
        <v>999.9</v>
      </c>
      <c r="ED205">
        <v>65.156999999999996</v>
      </c>
      <c r="EE205">
        <v>22.084</v>
      </c>
      <c r="EF205">
        <v>17.0029</v>
      </c>
      <c r="EG205">
        <v>63.564900000000002</v>
      </c>
      <c r="EH205">
        <v>26.614599999999999</v>
      </c>
      <c r="EI205">
        <v>1</v>
      </c>
      <c r="EJ205">
        <v>-0.40594799999999998</v>
      </c>
      <c r="EK205">
        <v>-3.5013299999999998</v>
      </c>
      <c r="EL205">
        <v>20.253299999999999</v>
      </c>
      <c r="EM205">
        <v>5.2629599999999996</v>
      </c>
      <c r="EN205">
        <v>12.0061</v>
      </c>
      <c r="EO205">
        <v>4.9996499999999999</v>
      </c>
      <c r="EP205">
        <v>3.28688</v>
      </c>
      <c r="EQ205">
        <v>9999</v>
      </c>
      <c r="ER205">
        <v>9999</v>
      </c>
      <c r="ES205">
        <v>999.9</v>
      </c>
      <c r="ET205">
        <v>9999</v>
      </c>
      <c r="EU205">
        <v>1.87225</v>
      </c>
      <c r="EV205">
        <v>1.8731500000000001</v>
      </c>
      <c r="EW205">
        <v>1.8693500000000001</v>
      </c>
      <c r="EX205">
        <v>1.8750100000000001</v>
      </c>
      <c r="EY205">
        <v>1.8753599999999999</v>
      </c>
      <c r="EZ205">
        <v>1.87378</v>
      </c>
      <c r="FA205">
        <v>1.87233</v>
      </c>
      <c r="FB205">
        <v>1.8714900000000001</v>
      </c>
      <c r="FC205">
        <v>5</v>
      </c>
      <c r="FD205">
        <v>0</v>
      </c>
      <c r="FE205">
        <v>0</v>
      </c>
      <c r="FF205">
        <v>0</v>
      </c>
      <c r="FG205" t="s">
        <v>348</v>
      </c>
      <c r="FH205" t="s">
        <v>349</v>
      </c>
      <c r="FI205" t="s">
        <v>350</v>
      </c>
      <c r="FJ205" t="s">
        <v>350</v>
      </c>
      <c r="FK205" t="s">
        <v>350</v>
      </c>
      <c r="FL205" t="s">
        <v>350</v>
      </c>
      <c r="FM205">
        <v>0</v>
      </c>
      <c r="FN205">
        <v>100</v>
      </c>
      <c r="FO205">
        <v>100</v>
      </c>
      <c r="FP205">
        <v>0</v>
      </c>
      <c r="FQ205">
        <v>5.9299999999999999E-2</v>
      </c>
      <c r="FR205">
        <v>0.34321388301456301</v>
      </c>
      <c r="FS205">
        <v>1.93526017593624E-3</v>
      </c>
      <c r="FT205">
        <v>-2.6352868309754201E-6</v>
      </c>
      <c r="FU205">
        <v>7.4988703689445403E-10</v>
      </c>
      <c r="FV205">
        <v>5.9295258707654903E-2</v>
      </c>
      <c r="FW205">
        <v>0</v>
      </c>
      <c r="FX205">
        <v>0</v>
      </c>
      <c r="FY205">
        <v>0</v>
      </c>
      <c r="FZ205">
        <v>1</v>
      </c>
      <c r="GA205">
        <v>1999</v>
      </c>
      <c r="GB205">
        <v>0</v>
      </c>
      <c r="GC205">
        <v>14</v>
      </c>
      <c r="GD205">
        <v>8.1</v>
      </c>
      <c r="GE205">
        <v>8.1</v>
      </c>
      <c r="GF205">
        <v>3.0541999999999998</v>
      </c>
      <c r="GG205">
        <v>2.47681</v>
      </c>
      <c r="GH205">
        <v>1.5979000000000001</v>
      </c>
      <c r="GI205">
        <v>2.3535200000000001</v>
      </c>
      <c r="GJ205">
        <v>1.64917</v>
      </c>
      <c r="GK205">
        <v>2.4719199999999999</v>
      </c>
      <c r="GL205">
        <v>25.860499999999998</v>
      </c>
      <c r="GM205">
        <v>14.2546</v>
      </c>
      <c r="GN205">
        <v>19</v>
      </c>
      <c r="GO205">
        <v>452.113</v>
      </c>
      <c r="GP205">
        <v>639.38</v>
      </c>
      <c r="GQ205">
        <v>29.211600000000001</v>
      </c>
      <c r="GR205">
        <v>22.044899999999998</v>
      </c>
      <c r="GS205">
        <v>29.999400000000001</v>
      </c>
      <c r="GT205">
        <v>21.9861</v>
      </c>
      <c r="GU205">
        <v>21.9693</v>
      </c>
      <c r="GV205">
        <v>61.241100000000003</v>
      </c>
      <c r="GW205">
        <v>31.335000000000001</v>
      </c>
      <c r="GX205">
        <v>100</v>
      </c>
      <c r="GY205">
        <v>29.181899999999999</v>
      </c>
      <c r="GZ205">
        <v>1456.03</v>
      </c>
      <c r="HA205">
        <v>12.1112</v>
      </c>
      <c r="HB205">
        <v>101.30200000000001</v>
      </c>
      <c r="HC205">
        <v>101.27800000000001</v>
      </c>
    </row>
    <row r="206" spans="1:211" x14ac:dyDescent="0.2">
      <c r="A206">
        <v>190</v>
      </c>
      <c r="B206">
        <v>1736450083</v>
      </c>
      <c r="C206">
        <v>378</v>
      </c>
      <c r="D206" t="s">
        <v>728</v>
      </c>
      <c r="E206" t="s">
        <v>729</v>
      </c>
      <c r="F206">
        <v>2</v>
      </c>
      <c r="G206">
        <v>1736450082</v>
      </c>
      <c r="H206">
        <f t="shared" si="68"/>
        <v>2.8656535951816454E-3</v>
      </c>
      <c r="I206">
        <f t="shared" si="69"/>
        <v>2.8656535951816453</v>
      </c>
      <c r="J206">
        <f t="shared" si="70"/>
        <v>41.636671841618089</v>
      </c>
      <c r="K206">
        <f t="shared" si="71"/>
        <v>1350.12</v>
      </c>
      <c r="L206">
        <f t="shared" si="72"/>
        <v>935.07406123749513</v>
      </c>
      <c r="M206">
        <f t="shared" si="73"/>
        <v>95.66124384096338</v>
      </c>
      <c r="N206">
        <f t="shared" si="74"/>
        <v>138.121849261476</v>
      </c>
      <c r="O206">
        <f t="shared" si="75"/>
        <v>0.1772448108365775</v>
      </c>
      <c r="P206">
        <f t="shared" si="76"/>
        <v>3.5422248997645776</v>
      </c>
      <c r="Q206">
        <f t="shared" si="77"/>
        <v>0.17246104340521332</v>
      </c>
      <c r="R206">
        <f t="shared" si="78"/>
        <v>0.1082072005430543</v>
      </c>
      <c r="S206">
        <f t="shared" si="79"/>
        <v>190.43989142400002</v>
      </c>
      <c r="T206">
        <f t="shared" si="80"/>
        <v>25.357160859461906</v>
      </c>
      <c r="U206">
        <f t="shared" si="81"/>
        <v>25.357160859461906</v>
      </c>
      <c r="V206">
        <f t="shared" si="82"/>
        <v>3.2480176442919197</v>
      </c>
      <c r="W206">
        <f t="shared" si="83"/>
        <v>49.830891986284776</v>
      </c>
      <c r="X206">
        <f t="shared" si="84"/>
        <v>1.5883010091874199</v>
      </c>
      <c r="Y206">
        <f t="shared" si="85"/>
        <v>3.1873822560201743</v>
      </c>
      <c r="Z206">
        <f t="shared" si="86"/>
        <v>1.6597166351044998</v>
      </c>
      <c r="AA206">
        <f t="shared" si="87"/>
        <v>-126.37532354751056</v>
      </c>
      <c r="AB206">
        <f t="shared" si="88"/>
        <v>-60.453129949785563</v>
      </c>
      <c r="AC206">
        <f t="shared" si="89"/>
        <v>-3.6171957813195128</v>
      </c>
      <c r="AD206">
        <f t="shared" si="90"/>
        <v>-5.7578546156094035E-3</v>
      </c>
      <c r="AE206">
        <f t="shared" si="91"/>
        <v>70.149675699182879</v>
      </c>
      <c r="AF206">
        <f t="shared" si="92"/>
        <v>2.8637524077987035</v>
      </c>
      <c r="AG206">
        <f t="shared" si="93"/>
        <v>41.636671841618089</v>
      </c>
      <c r="AH206">
        <v>1446.1002073245199</v>
      </c>
      <c r="AI206">
        <v>1371.4270909090901</v>
      </c>
      <c r="AJ206">
        <v>3.4532518146623299</v>
      </c>
      <c r="AK206">
        <v>84.5062676990527</v>
      </c>
      <c r="AL206">
        <f t="shared" si="94"/>
        <v>2.8656535951816453</v>
      </c>
      <c r="AM206">
        <v>12.1383768316251</v>
      </c>
      <c r="AN206">
        <v>15.525280419580399</v>
      </c>
      <c r="AO206">
        <v>4.2921105582489298E-6</v>
      </c>
      <c r="AP206">
        <v>123.873733639405</v>
      </c>
      <c r="AQ206">
        <v>37</v>
      </c>
      <c r="AR206">
        <v>7</v>
      </c>
      <c r="AS206">
        <f t="shared" si="95"/>
        <v>1</v>
      </c>
      <c r="AT206">
        <f t="shared" si="96"/>
        <v>0</v>
      </c>
      <c r="AU206">
        <f t="shared" si="97"/>
        <v>54551.202112253544</v>
      </c>
      <c r="AV206">
        <f t="shared" si="98"/>
        <v>1200</v>
      </c>
      <c r="AW206">
        <f t="shared" si="99"/>
        <v>1011.5995824</v>
      </c>
      <c r="AX206">
        <f t="shared" si="100"/>
        <v>0.84299965200000004</v>
      </c>
      <c r="AY206">
        <f t="shared" si="101"/>
        <v>0.15869990952000002</v>
      </c>
      <c r="AZ206">
        <v>6</v>
      </c>
      <c r="BA206">
        <v>0.5</v>
      </c>
      <c r="BB206" t="s">
        <v>345</v>
      </c>
      <c r="BC206">
        <v>2</v>
      </c>
      <c r="BD206" t="b">
        <v>1</v>
      </c>
      <c r="BE206">
        <v>1736450082</v>
      </c>
      <c r="BF206">
        <v>1350.12</v>
      </c>
      <c r="BG206">
        <v>1438.98</v>
      </c>
      <c r="BH206">
        <v>15.525399999999999</v>
      </c>
      <c r="BI206">
        <v>12.140700000000001</v>
      </c>
      <c r="BJ206">
        <v>1350.12</v>
      </c>
      <c r="BK206">
        <v>15.466100000000001</v>
      </c>
      <c r="BL206">
        <v>499.77100000000002</v>
      </c>
      <c r="BM206">
        <v>102.20399999999999</v>
      </c>
      <c r="BN206">
        <v>9.9387299999999998E-2</v>
      </c>
      <c r="BO206">
        <v>25.040600000000001</v>
      </c>
      <c r="BP206">
        <v>24.7286</v>
      </c>
      <c r="BQ206">
        <v>999.9</v>
      </c>
      <c r="BR206">
        <v>0</v>
      </c>
      <c r="BS206">
        <v>0</v>
      </c>
      <c r="BT206">
        <v>10029.4</v>
      </c>
      <c r="BU206">
        <v>384.89400000000001</v>
      </c>
      <c r="BV206">
        <v>126.627</v>
      </c>
      <c r="BW206">
        <v>-88.865099999999998</v>
      </c>
      <c r="BX206">
        <v>1371.41</v>
      </c>
      <c r="BY206">
        <v>1456.67</v>
      </c>
      <c r="BZ206">
        <v>3.3847399999999999</v>
      </c>
      <c r="CA206">
        <v>1438.98</v>
      </c>
      <c r="CB206">
        <v>12.140700000000001</v>
      </c>
      <c r="CC206">
        <v>1.5867500000000001</v>
      </c>
      <c r="CD206">
        <v>1.24082</v>
      </c>
      <c r="CE206">
        <v>13.8308</v>
      </c>
      <c r="CF206">
        <v>10.1005</v>
      </c>
      <c r="CG206">
        <v>1200</v>
      </c>
      <c r="CH206">
        <v>0.9</v>
      </c>
      <c r="CI206">
        <v>9.9999599999999994E-2</v>
      </c>
      <c r="CJ206">
        <v>20</v>
      </c>
      <c r="CK206">
        <v>23455.8</v>
      </c>
      <c r="CL206">
        <v>1736449596</v>
      </c>
      <c r="CM206" t="s">
        <v>346</v>
      </c>
      <c r="CN206">
        <v>1736449594</v>
      </c>
      <c r="CO206">
        <v>1736449596</v>
      </c>
      <c r="CP206">
        <v>2</v>
      </c>
      <c r="CQ206">
        <v>0.52600000000000002</v>
      </c>
      <c r="CR206">
        <v>-1.4999999999999999E-2</v>
      </c>
      <c r="CS206">
        <v>0.63</v>
      </c>
      <c r="CT206">
        <v>3.9E-2</v>
      </c>
      <c r="CU206">
        <v>200</v>
      </c>
      <c r="CV206">
        <v>13</v>
      </c>
      <c r="CW206">
        <v>0.21</v>
      </c>
      <c r="CX206">
        <v>0.03</v>
      </c>
      <c r="CY206">
        <v>-87.959829999999997</v>
      </c>
      <c r="CZ206">
        <v>-12.8021774436091</v>
      </c>
      <c r="DA206">
        <v>1.4401791996484301</v>
      </c>
      <c r="DB206">
        <v>0</v>
      </c>
      <c r="DC206">
        <v>3.3865555000000001</v>
      </c>
      <c r="DD206">
        <v>-1.4651278195489101E-2</v>
      </c>
      <c r="DE206">
        <v>1.89671419829136E-3</v>
      </c>
      <c r="DF206">
        <v>1</v>
      </c>
      <c r="DG206">
        <v>1</v>
      </c>
      <c r="DH206">
        <v>2</v>
      </c>
      <c r="DI206" t="s">
        <v>347</v>
      </c>
      <c r="DJ206">
        <v>3.1190000000000002</v>
      </c>
      <c r="DK206">
        <v>2.8008500000000001</v>
      </c>
      <c r="DL206">
        <v>0.22214800000000001</v>
      </c>
      <c r="DM206">
        <v>0.232734</v>
      </c>
      <c r="DN206">
        <v>8.6847300000000002E-2</v>
      </c>
      <c r="DO206">
        <v>7.3163400000000003E-2</v>
      </c>
      <c r="DP206">
        <v>21695.4</v>
      </c>
      <c r="DQ206">
        <v>19775</v>
      </c>
      <c r="DR206">
        <v>26676.9</v>
      </c>
      <c r="DS206">
        <v>24108.6</v>
      </c>
      <c r="DT206">
        <v>33677</v>
      </c>
      <c r="DU206">
        <v>32553.8</v>
      </c>
      <c r="DV206">
        <v>40335.4</v>
      </c>
      <c r="DW206">
        <v>38116</v>
      </c>
      <c r="DX206">
        <v>2.0101200000000001</v>
      </c>
      <c r="DY206">
        <v>2.2632699999999999</v>
      </c>
      <c r="DZ206">
        <v>0.13758999999999999</v>
      </c>
      <c r="EA206">
        <v>0</v>
      </c>
      <c r="EB206">
        <v>22.469000000000001</v>
      </c>
      <c r="EC206">
        <v>999.9</v>
      </c>
      <c r="ED206">
        <v>65.156999999999996</v>
      </c>
      <c r="EE206">
        <v>22.084</v>
      </c>
      <c r="EF206">
        <v>17.002700000000001</v>
      </c>
      <c r="EG206">
        <v>63.424900000000001</v>
      </c>
      <c r="EH206">
        <v>26.474399999999999</v>
      </c>
      <c r="EI206">
        <v>1</v>
      </c>
      <c r="EJ206">
        <v>-0.40554899999999999</v>
      </c>
      <c r="EK206">
        <v>-3.6015700000000002</v>
      </c>
      <c r="EL206">
        <v>20.250499999999999</v>
      </c>
      <c r="EM206">
        <v>5.26281</v>
      </c>
      <c r="EN206">
        <v>12.005599999999999</v>
      </c>
      <c r="EO206">
        <v>4.9997499999999997</v>
      </c>
      <c r="EP206">
        <v>3.2869000000000002</v>
      </c>
      <c r="EQ206">
        <v>9999</v>
      </c>
      <c r="ER206">
        <v>9999</v>
      </c>
      <c r="ES206">
        <v>999.9</v>
      </c>
      <c r="ET206">
        <v>9999</v>
      </c>
      <c r="EU206">
        <v>1.87225</v>
      </c>
      <c r="EV206">
        <v>1.87313</v>
      </c>
      <c r="EW206">
        <v>1.86934</v>
      </c>
      <c r="EX206">
        <v>1.875</v>
      </c>
      <c r="EY206">
        <v>1.87534</v>
      </c>
      <c r="EZ206">
        <v>1.87378</v>
      </c>
      <c r="FA206">
        <v>1.87232</v>
      </c>
      <c r="FB206">
        <v>1.87147</v>
      </c>
      <c r="FC206">
        <v>5</v>
      </c>
      <c r="FD206">
        <v>0</v>
      </c>
      <c r="FE206">
        <v>0</v>
      </c>
      <c r="FF206">
        <v>0</v>
      </c>
      <c r="FG206" t="s">
        <v>348</v>
      </c>
      <c r="FH206" t="s">
        <v>349</v>
      </c>
      <c r="FI206" t="s">
        <v>350</v>
      </c>
      <c r="FJ206" t="s">
        <v>350</v>
      </c>
      <c r="FK206" t="s">
        <v>350</v>
      </c>
      <c r="FL206" t="s">
        <v>350</v>
      </c>
      <c r="FM206">
        <v>0</v>
      </c>
      <c r="FN206">
        <v>100</v>
      </c>
      <c r="FO206">
        <v>100</v>
      </c>
      <c r="FP206">
        <v>0</v>
      </c>
      <c r="FQ206">
        <v>5.9299999999999999E-2</v>
      </c>
      <c r="FR206">
        <v>0.34321388301456301</v>
      </c>
      <c r="FS206">
        <v>1.93526017593624E-3</v>
      </c>
      <c r="FT206">
        <v>-2.6352868309754201E-6</v>
      </c>
      <c r="FU206">
        <v>7.4988703689445403E-10</v>
      </c>
      <c r="FV206">
        <v>5.9295258707654903E-2</v>
      </c>
      <c r="FW206">
        <v>0</v>
      </c>
      <c r="FX206">
        <v>0</v>
      </c>
      <c r="FY206">
        <v>0</v>
      </c>
      <c r="FZ206">
        <v>1</v>
      </c>
      <c r="GA206">
        <v>1999</v>
      </c>
      <c r="GB206">
        <v>0</v>
      </c>
      <c r="GC206">
        <v>14</v>
      </c>
      <c r="GD206">
        <v>8.1999999999999993</v>
      </c>
      <c r="GE206">
        <v>8.1</v>
      </c>
      <c r="GF206">
        <v>3.0664099999999999</v>
      </c>
      <c r="GG206">
        <v>2.47681</v>
      </c>
      <c r="GH206">
        <v>1.5979000000000001</v>
      </c>
      <c r="GI206">
        <v>2.35107</v>
      </c>
      <c r="GJ206">
        <v>1.64917</v>
      </c>
      <c r="GK206">
        <v>2.4169900000000002</v>
      </c>
      <c r="GL206">
        <v>25.860499999999998</v>
      </c>
      <c r="GM206">
        <v>14.245900000000001</v>
      </c>
      <c r="GN206">
        <v>19</v>
      </c>
      <c r="GO206">
        <v>451.46899999999999</v>
      </c>
      <c r="GP206">
        <v>639.30999999999995</v>
      </c>
      <c r="GQ206">
        <v>29.176300000000001</v>
      </c>
      <c r="GR206">
        <v>22.0457</v>
      </c>
      <c r="GS206">
        <v>29.9999</v>
      </c>
      <c r="GT206">
        <v>21.986999999999998</v>
      </c>
      <c r="GU206">
        <v>21.970199999999998</v>
      </c>
      <c r="GV206">
        <v>61.4773</v>
      </c>
      <c r="GW206">
        <v>31.335000000000001</v>
      </c>
      <c r="GX206">
        <v>100</v>
      </c>
      <c r="GY206">
        <v>29.181899999999999</v>
      </c>
      <c r="GZ206">
        <v>1462.8</v>
      </c>
      <c r="HA206">
        <v>12.1112</v>
      </c>
      <c r="HB206">
        <v>101.303</v>
      </c>
      <c r="HC206">
        <v>101.27800000000001</v>
      </c>
    </row>
    <row r="207" spans="1:211" x14ac:dyDescent="0.2">
      <c r="A207">
        <v>191</v>
      </c>
      <c r="B207">
        <v>1736450085</v>
      </c>
      <c r="C207">
        <v>380</v>
      </c>
      <c r="D207" t="s">
        <v>730</v>
      </c>
      <c r="E207" t="s">
        <v>731</v>
      </c>
      <c r="F207">
        <v>2</v>
      </c>
      <c r="G207">
        <v>1736450083</v>
      </c>
      <c r="H207">
        <f t="shared" si="68"/>
        <v>2.8677160497422864E-3</v>
      </c>
      <c r="I207">
        <f t="shared" si="69"/>
        <v>2.8677160497422864</v>
      </c>
      <c r="J207">
        <f t="shared" si="70"/>
        <v>41.788722669628406</v>
      </c>
      <c r="K207">
        <f t="shared" si="71"/>
        <v>1353.4849999999999</v>
      </c>
      <c r="L207">
        <f t="shared" si="72"/>
        <v>937.2143922820419</v>
      </c>
      <c r="M207">
        <f t="shared" si="73"/>
        <v>95.880559208793201</v>
      </c>
      <c r="N207">
        <f t="shared" si="74"/>
        <v>138.46660886707775</v>
      </c>
      <c r="O207">
        <f t="shared" si="75"/>
        <v>0.17736619307497134</v>
      </c>
      <c r="P207">
        <f t="shared" si="76"/>
        <v>3.5410428198246819</v>
      </c>
      <c r="Q207">
        <f t="shared" si="77"/>
        <v>0.17257441406689983</v>
      </c>
      <c r="R207">
        <f t="shared" si="78"/>
        <v>0.10827874834333395</v>
      </c>
      <c r="S207">
        <f t="shared" si="79"/>
        <v>190.439990712</v>
      </c>
      <c r="T207">
        <f t="shared" si="80"/>
        <v>25.358561180489914</v>
      </c>
      <c r="U207">
        <f t="shared" si="81"/>
        <v>25.358561180489914</v>
      </c>
      <c r="V207">
        <f t="shared" si="82"/>
        <v>3.2482880908915606</v>
      </c>
      <c r="W207">
        <f t="shared" si="83"/>
        <v>49.830852341127482</v>
      </c>
      <c r="X207">
        <f t="shared" si="84"/>
        <v>1.5884654152418922</v>
      </c>
      <c r="Y207">
        <f t="shared" si="85"/>
        <v>3.1877147201250366</v>
      </c>
      <c r="Z207">
        <f t="shared" si="86"/>
        <v>1.6598226756496683</v>
      </c>
      <c r="AA207">
        <f t="shared" si="87"/>
        <v>-126.46627779363483</v>
      </c>
      <c r="AB207">
        <f t="shared" si="88"/>
        <v>-60.366200706933952</v>
      </c>
      <c r="AC207">
        <f t="shared" si="89"/>
        <v>-3.6132574155574213</v>
      </c>
      <c r="AD207">
        <f t="shared" si="90"/>
        <v>-5.7452041262138209E-3</v>
      </c>
      <c r="AE207">
        <f t="shared" si="91"/>
        <v>70.191389830280542</v>
      </c>
      <c r="AF207">
        <f t="shared" si="92"/>
        <v>2.8654393434132088</v>
      </c>
      <c r="AG207">
        <f t="shared" si="93"/>
        <v>41.788722669628406</v>
      </c>
      <c r="AH207">
        <v>1452.84473326584</v>
      </c>
      <c r="AI207">
        <v>1378.23066666667</v>
      </c>
      <c r="AJ207">
        <v>3.4206242147557999</v>
      </c>
      <c r="AK207">
        <v>84.5062676990527</v>
      </c>
      <c r="AL207">
        <f t="shared" si="94"/>
        <v>2.8677160497422864</v>
      </c>
      <c r="AM207">
        <v>12.139218738460301</v>
      </c>
      <c r="AN207">
        <v>15.527802797202799</v>
      </c>
      <c r="AO207">
        <v>5.2152987441562102E-6</v>
      </c>
      <c r="AP207">
        <v>123.873733639405</v>
      </c>
      <c r="AQ207">
        <v>37</v>
      </c>
      <c r="AR207">
        <v>7</v>
      </c>
      <c r="AS207">
        <f t="shared" si="95"/>
        <v>1</v>
      </c>
      <c r="AT207">
        <f t="shared" si="96"/>
        <v>0</v>
      </c>
      <c r="AU207">
        <f t="shared" si="97"/>
        <v>54524.815189620611</v>
      </c>
      <c r="AV207">
        <f t="shared" si="98"/>
        <v>1200</v>
      </c>
      <c r="AW207">
        <f t="shared" si="99"/>
        <v>1011.5998091999999</v>
      </c>
      <c r="AX207">
        <f t="shared" si="100"/>
        <v>0.84299984099999992</v>
      </c>
      <c r="AY207">
        <f t="shared" si="101"/>
        <v>0.15869999226000001</v>
      </c>
      <c r="AZ207">
        <v>6</v>
      </c>
      <c r="BA207">
        <v>0.5</v>
      </c>
      <c r="BB207" t="s">
        <v>345</v>
      </c>
      <c r="BC207">
        <v>2</v>
      </c>
      <c r="BD207" t="b">
        <v>1</v>
      </c>
      <c r="BE207">
        <v>1736450083</v>
      </c>
      <c r="BF207">
        <v>1353.4849999999999</v>
      </c>
      <c r="BG207">
        <v>1442.39</v>
      </c>
      <c r="BH207">
        <v>15.526949999999999</v>
      </c>
      <c r="BI207">
        <v>12.141</v>
      </c>
      <c r="BJ207">
        <v>1353.49</v>
      </c>
      <c r="BK207">
        <v>15.467650000000001</v>
      </c>
      <c r="BL207">
        <v>499.88</v>
      </c>
      <c r="BM207">
        <v>102.20399999999999</v>
      </c>
      <c r="BN207">
        <v>9.9763149999999995E-2</v>
      </c>
      <c r="BO207">
        <v>25.042349999999999</v>
      </c>
      <c r="BP207">
        <v>24.731449999999999</v>
      </c>
      <c r="BQ207">
        <v>999.9</v>
      </c>
      <c r="BR207">
        <v>0</v>
      </c>
      <c r="BS207">
        <v>0</v>
      </c>
      <c r="BT207">
        <v>10024.4</v>
      </c>
      <c r="BU207">
        <v>384.91899999999998</v>
      </c>
      <c r="BV207">
        <v>126.61450000000001</v>
      </c>
      <c r="BW207">
        <v>-88.908000000000001</v>
      </c>
      <c r="BX207">
        <v>1374.83</v>
      </c>
      <c r="BY207">
        <v>1460.12</v>
      </c>
      <c r="BZ207">
        <v>3.3859300000000001</v>
      </c>
      <c r="CA207">
        <v>1442.39</v>
      </c>
      <c r="CB207">
        <v>12.141</v>
      </c>
      <c r="CC207">
        <v>1.58691</v>
      </c>
      <c r="CD207">
        <v>1.240855</v>
      </c>
      <c r="CE207">
        <v>13.8323</v>
      </c>
      <c r="CF207">
        <v>10.100949999999999</v>
      </c>
      <c r="CG207">
        <v>1200</v>
      </c>
      <c r="CH207">
        <v>0.89999949999999995</v>
      </c>
      <c r="CI207">
        <v>0.1000003</v>
      </c>
      <c r="CJ207">
        <v>20</v>
      </c>
      <c r="CK207">
        <v>23455.8</v>
      </c>
      <c r="CL207">
        <v>1736449596</v>
      </c>
      <c r="CM207" t="s">
        <v>346</v>
      </c>
      <c r="CN207">
        <v>1736449594</v>
      </c>
      <c r="CO207">
        <v>1736449596</v>
      </c>
      <c r="CP207">
        <v>2</v>
      </c>
      <c r="CQ207">
        <v>0.52600000000000002</v>
      </c>
      <c r="CR207">
        <v>-1.4999999999999999E-2</v>
      </c>
      <c r="CS207">
        <v>0.63</v>
      </c>
      <c r="CT207">
        <v>3.9E-2</v>
      </c>
      <c r="CU207">
        <v>200</v>
      </c>
      <c r="CV207">
        <v>13</v>
      </c>
      <c r="CW207">
        <v>0.21</v>
      </c>
      <c r="CX207">
        <v>0.03</v>
      </c>
      <c r="CY207">
        <v>-88.326035000000005</v>
      </c>
      <c r="CZ207">
        <v>-8.92998045112782</v>
      </c>
      <c r="DA207">
        <v>1.13504815108215</v>
      </c>
      <c r="DB207">
        <v>0</v>
      </c>
      <c r="DC207">
        <v>3.3860765000000002</v>
      </c>
      <c r="DD207">
        <v>-8.9228571428630696E-3</v>
      </c>
      <c r="DE207">
        <v>1.44853469064431E-3</v>
      </c>
      <c r="DF207">
        <v>1</v>
      </c>
      <c r="DG207">
        <v>1</v>
      </c>
      <c r="DH207">
        <v>2</v>
      </c>
      <c r="DI207" t="s">
        <v>347</v>
      </c>
      <c r="DJ207">
        <v>3.1192099999999998</v>
      </c>
      <c r="DK207">
        <v>2.8014000000000001</v>
      </c>
      <c r="DL207">
        <v>0.22282099999999999</v>
      </c>
      <c r="DM207">
        <v>0.23338600000000001</v>
      </c>
      <c r="DN207">
        <v>8.6858900000000003E-2</v>
      </c>
      <c r="DO207">
        <v>7.3164999999999994E-2</v>
      </c>
      <c r="DP207">
        <v>21676.3</v>
      </c>
      <c r="DQ207">
        <v>19758.3</v>
      </c>
      <c r="DR207">
        <v>26676.5</v>
      </c>
      <c r="DS207">
        <v>24108.7</v>
      </c>
      <c r="DT207">
        <v>33676.300000000003</v>
      </c>
      <c r="DU207">
        <v>32553.7</v>
      </c>
      <c r="DV207">
        <v>40334.9</v>
      </c>
      <c r="DW207">
        <v>38115.800000000003</v>
      </c>
      <c r="DX207">
        <v>2.0109300000000001</v>
      </c>
      <c r="DY207">
        <v>2.2631199999999998</v>
      </c>
      <c r="DZ207">
        <v>0.137903</v>
      </c>
      <c r="EA207">
        <v>0</v>
      </c>
      <c r="EB207">
        <v>22.471800000000002</v>
      </c>
      <c r="EC207">
        <v>999.9</v>
      </c>
      <c r="ED207">
        <v>65.156999999999996</v>
      </c>
      <c r="EE207">
        <v>22.084</v>
      </c>
      <c r="EF207">
        <v>17.004100000000001</v>
      </c>
      <c r="EG207">
        <v>63.2849</v>
      </c>
      <c r="EH207">
        <v>26.386199999999999</v>
      </c>
      <c r="EI207">
        <v>1</v>
      </c>
      <c r="EJ207">
        <v>-0.405447</v>
      </c>
      <c r="EK207">
        <v>-3.6632600000000002</v>
      </c>
      <c r="EL207">
        <v>20.2486</v>
      </c>
      <c r="EM207">
        <v>5.26281</v>
      </c>
      <c r="EN207">
        <v>12.0061</v>
      </c>
      <c r="EO207">
        <v>4.9996</v>
      </c>
      <c r="EP207">
        <v>3.2867799999999998</v>
      </c>
      <c r="EQ207">
        <v>9999</v>
      </c>
      <c r="ER207">
        <v>9999</v>
      </c>
      <c r="ES207">
        <v>999.9</v>
      </c>
      <c r="ET207">
        <v>9999</v>
      </c>
      <c r="EU207">
        <v>1.87225</v>
      </c>
      <c r="EV207">
        <v>1.87314</v>
      </c>
      <c r="EW207">
        <v>1.86934</v>
      </c>
      <c r="EX207">
        <v>1.875</v>
      </c>
      <c r="EY207">
        <v>1.8753599999999999</v>
      </c>
      <c r="EZ207">
        <v>1.87378</v>
      </c>
      <c r="FA207">
        <v>1.8723099999999999</v>
      </c>
      <c r="FB207">
        <v>1.8714599999999999</v>
      </c>
      <c r="FC207">
        <v>5</v>
      </c>
      <c r="FD207">
        <v>0</v>
      </c>
      <c r="FE207">
        <v>0</v>
      </c>
      <c r="FF207">
        <v>0</v>
      </c>
      <c r="FG207" t="s">
        <v>348</v>
      </c>
      <c r="FH207" t="s">
        <v>349</v>
      </c>
      <c r="FI207" t="s">
        <v>350</v>
      </c>
      <c r="FJ207" t="s">
        <v>350</v>
      </c>
      <c r="FK207" t="s">
        <v>350</v>
      </c>
      <c r="FL207" t="s">
        <v>350</v>
      </c>
      <c r="FM207">
        <v>0</v>
      </c>
      <c r="FN207">
        <v>100</v>
      </c>
      <c r="FO207">
        <v>100</v>
      </c>
      <c r="FP207">
        <v>-0.02</v>
      </c>
      <c r="FQ207">
        <v>5.9299999999999999E-2</v>
      </c>
      <c r="FR207">
        <v>0.34321388301456301</v>
      </c>
      <c r="FS207">
        <v>1.93526017593624E-3</v>
      </c>
      <c r="FT207">
        <v>-2.6352868309754201E-6</v>
      </c>
      <c r="FU207">
        <v>7.4988703689445403E-10</v>
      </c>
      <c r="FV207">
        <v>5.9295258707654903E-2</v>
      </c>
      <c r="FW207">
        <v>0</v>
      </c>
      <c r="FX207">
        <v>0</v>
      </c>
      <c r="FY207">
        <v>0</v>
      </c>
      <c r="FZ207">
        <v>1</v>
      </c>
      <c r="GA207">
        <v>1999</v>
      </c>
      <c r="GB207">
        <v>0</v>
      </c>
      <c r="GC207">
        <v>14</v>
      </c>
      <c r="GD207">
        <v>8.1999999999999993</v>
      </c>
      <c r="GE207">
        <v>8.1999999999999993</v>
      </c>
      <c r="GF207">
        <v>3.0773899999999998</v>
      </c>
      <c r="GG207">
        <v>2.4865699999999999</v>
      </c>
      <c r="GH207">
        <v>1.5979000000000001</v>
      </c>
      <c r="GI207">
        <v>2.34985</v>
      </c>
      <c r="GJ207">
        <v>1.64917</v>
      </c>
      <c r="GK207">
        <v>2.34863</v>
      </c>
      <c r="GL207">
        <v>25.860499999999998</v>
      </c>
      <c r="GM207">
        <v>14.2371</v>
      </c>
      <c r="GN207">
        <v>19</v>
      </c>
      <c r="GO207">
        <v>451.94</v>
      </c>
      <c r="GP207">
        <v>639.20000000000005</v>
      </c>
      <c r="GQ207">
        <v>29.1586</v>
      </c>
      <c r="GR207">
        <v>22.046700000000001</v>
      </c>
      <c r="GS207">
        <v>30</v>
      </c>
      <c r="GT207">
        <v>21.987500000000001</v>
      </c>
      <c r="GU207">
        <v>21.9711</v>
      </c>
      <c r="GV207">
        <v>61.710099999999997</v>
      </c>
      <c r="GW207">
        <v>31.335000000000001</v>
      </c>
      <c r="GX207">
        <v>100</v>
      </c>
      <c r="GY207">
        <v>29.1419</v>
      </c>
      <c r="GZ207">
        <v>1469.52</v>
      </c>
      <c r="HA207">
        <v>12.1112</v>
      </c>
      <c r="HB207">
        <v>101.301</v>
      </c>
      <c r="HC207">
        <v>101.27800000000001</v>
      </c>
    </row>
    <row r="208" spans="1:211" x14ac:dyDescent="0.2">
      <c r="A208">
        <v>192</v>
      </c>
      <c r="B208">
        <v>1736450087</v>
      </c>
      <c r="C208">
        <v>382</v>
      </c>
      <c r="D208" t="s">
        <v>732</v>
      </c>
      <c r="E208" t="s">
        <v>733</v>
      </c>
      <c r="F208">
        <v>2</v>
      </c>
      <c r="G208">
        <v>1736450086</v>
      </c>
      <c r="H208">
        <f t="shared" si="68"/>
        <v>2.8718729845974037E-3</v>
      </c>
      <c r="I208">
        <f t="shared" si="69"/>
        <v>2.8718729845974038</v>
      </c>
      <c r="J208">
        <f t="shared" si="70"/>
        <v>41.743611229265795</v>
      </c>
      <c r="K208">
        <f t="shared" si="71"/>
        <v>1363.69</v>
      </c>
      <c r="L208">
        <f t="shared" si="72"/>
        <v>947.99538860672658</v>
      </c>
      <c r="M208">
        <f t="shared" si="73"/>
        <v>96.984909022239862</v>
      </c>
      <c r="N208">
        <f t="shared" si="74"/>
        <v>139.51265182725999</v>
      </c>
      <c r="O208">
        <f t="shared" si="75"/>
        <v>0.17758365370667764</v>
      </c>
      <c r="P208">
        <f t="shared" si="76"/>
        <v>3.5351215201049762</v>
      </c>
      <c r="Q208">
        <f t="shared" si="77"/>
        <v>0.17277247800374915</v>
      </c>
      <c r="R208">
        <f t="shared" si="78"/>
        <v>0.10840420684416188</v>
      </c>
      <c r="S208">
        <f t="shared" si="79"/>
        <v>190.44163272038099</v>
      </c>
      <c r="T208">
        <f t="shared" si="80"/>
        <v>25.364110422139841</v>
      </c>
      <c r="U208">
        <f t="shared" si="81"/>
        <v>25.364110422139841</v>
      </c>
      <c r="V208">
        <f t="shared" si="82"/>
        <v>3.2493600197126042</v>
      </c>
      <c r="W208">
        <f t="shared" si="83"/>
        <v>49.830753904532472</v>
      </c>
      <c r="X208">
        <f t="shared" si="84"/>
        <v>1.5890256661787998</v>
      </c>
      <c r="Y208">
        <f t="shared" si="85"/>
        <v>3.1888453247629198</v>
      </c>
      <c r="Z208">
        <f t="shared" si="86"/>
        <v>1.6603343535338044</v>
      </c>
      <c r="AA208">
        <f t="shared" si="87"/>
        <v>-126.64959862074551</v>
      </c>
      <c r="AB208">
        <f t="shared" si="88"/>
        <v>-60.188878173996244</v>
      </c>
      <c r="AC208">
        <f t="shared" si="89"/>
        <v>-3.6088867999245466</v>
      </c>
      <c r="AD208">
        <f t="shared" si="90"/>
        <v>-5.7308742852910655E-3</v>
      </c>
      <c r="AE208">
        <f t="shared" si="91"/>
        <v>70.181053074235294</v>
      </c>
      <c r="AF208">
        <f t="shared" si="92"/>
        <v>2.8709841501841558</v>
      </c>
      <c r="AG208">
        <f t="shared" si="93"/>
        <v>41.743611229265795</v>
      </c>
      <c r="AH208">
        <v>1459.7931705209301</v>
      </c>
      <c r="AI208">
        <v>1385.1586666666699</v>
      </c>
      <c r="AJ208">
        <v>3.4371208698990698</v>
      </c>
      <c r="AK208">
        <v>84.5062676990527</v>
      </c>
      <c r="AL208">
        <f t="shared" si="94"/>
        <v>2.8718729845974038</v>
      </c>
      <c r="AM208">
        <v>12.140064893625301</v>
      </c>
      <c r="AN208">
        <v>15.531737062937101</v>
      </c>
      <c r="AO208">
        <v>7.7529723425010793E-6</v>
      </c>
      <c r="AP208">
        <v>123.873733639405</v>
      </c>
      <c r="AQ208">
        <v>36</v>
      </c>
      <c r="AR208">
        <v>7</v>
      </c>
      <c r="AS208">
        <f t="shared" si="95"/>
        <v>1</v>
      </c>
      <c r="AT208">
        <f t="shared" si="96"/>
        <v>0</v>
      </c>
      <c r="AU208">
        <f t="shared" si="97"/>
        <v>54393.234799407379</v>
      </c>
      <c r="AV208">
        <f t="shared" si="98"/>
        <v>1200.01</v>
      </c>
      <c r="AW208">
        <f t="shared" si="99"/>
        <v>1011.6089160040499</v>
      </c>
      <c r="AX208">
        <f t="shared" si="100"/>
        <v>0.84300040499999995</v>
      </c>
      <c r="AY208">
        <f t="shared" si="101"/>
        <v>0.1587000381</v>
      </c>
      <c r="AZ208">
        <v>6</v>
      </c>
      <c r="BA208">
        <v>0.5</v>
      </c>
      <c r="BB208" t="s">
        <v>345</v>
      </c>
      <c r="BC208">
        <v>2</v>
      </c>
      <c r="BD208" t="b">
        <v>1</v>
      </c>
      <c r="BE208">
        <v>1736450086</v>
      </c>
      <c r="BF208">
        <v>1363.69</v>
      </c>
      <c r="BG208">
        <v>1452.58</v>
      </c>
      <c r="BH208">
        <v>15.5322</v>
      </c>
      <c r="BI208">
        <v>12.141500000000001</v>
      </c>
      <c r="BJ208">
        <v>1363.7</v>
      </c>
      <c r="BK208">
        <v>15.472899999999999</v>
      </c>
      <c r="BL208">
        <v>500.14299999999997</v>
      </c>
      <c r="BM208">
        <v>102.20399999999999</v>
      </c>
      <c r="BN208">
        <v>0.101254</v>
      </c>
      <c r="BO208">
        <v>25.048300000000001</v>
      </c>
      <c r="BP208">
        <v>24.741599999999998</v>
      </c>
      <c r="BQ208">
        <v>999.9</v>
      </c>
      <c r="BR208">
        <v>0</v>
      </c>
      <c r="BS208">
        <v>0</v>
      </c>
      <c r="BT208">
        <v>9999.3799999999992</v>
      </c>
      <c r="BU208">
        <v>384.94900000000001</v>
      </c>
      <c r="BV208">
        <v>126.577</v>
      </c>
      <c r="BW208">
        <v>-88.895499999999998</v>
      </c>
      <c r="BX208">
        <v>1385.2</v>
      </c>
      <c r="BY208">
        <v>1470.43</v>
      </c>
      <c r="BZ208">
        <v>3.3907500000000002</v>
      </c>
      <c r="CA208">
        <v>1452.58</v>
      </c>
      <c r="CB208">
        <v>12.141500000000001</v>
      </c>
      <c r="CC208">
        <v>1.58745</v>
      </c>
      <c r="CD208">
        <v>1.2408999999999999</v>
      </c>
      <c r="CE208">
        <v>13.8375</v>
      </c>
      <c r="CF208">
        <v>10.1015</v>
      </c>
      <c r="CG208">
        <v>1200.01</v>
      </c>
      <c r="CH208">
        <v>0.90000100000000005</v>
      </c>
      <c r="CI208">
        <v>9.9999500000000005E-2</v>
      </c>
      <c r="CJ208">
        <v>20</v>
      </c>
      <c r="CK208">
        <v>23456</v>
      </c>
      <c r="CL208">
        <v>1736449596</v>
      </c>
      <c r="CM208" t="s">
        <v>346</v>
      </c>
      <c r="CN208">
        <v>1736449594</v>
      </c>
      <c r="CO208">
        <v>1736449596</v>
      </c>
      <c r="CP208">
        <v>2</v>
      </c>
      <c r="CQ208">
        <v>0.52600000000000002</v>
      </c>
      <c r="CR208">
        <v>-1.4999999999999999E-2</v>
      </c>
      <c r="CS208">
        <v>0.63</v>
      </c>
      <c r="CT208">
        <v>3.9E-2</v>
      </c>
      <c r="CU208">
        <v>200</v>
      </c>
      <c r="CV208">
        <v>13</v>
      </c>
      <c r="CW208">
        <v>0.21</v>
      </c>
      <c r="CX208">
        <v>0.03</v>
      </c>
      <c r="CY208">
        <v>-88.635475</v>
      </c>
      <c r="CZ208">
        <v>-5.0467172932331401</v>
      </c>
      <c r="DA208">
        <v>0.78808505434058196</v>
      </c>
      <c r="DB208">
        <v>0</v>
      </c>
      <c r="DC208">
        <v>3.3860250000000001</v>
      </c>
      <c r="DD208">
        <v>-1.23157894736669E-3</v>
      </c>
      <c r="DE208">
        <v>1.3877445730392901E-3</v>
      </c>
      <c r="DF208">
        <v>1</v>
      </c>
      <c r="DG208">
        <v>1</v>
      </c>
      <c r="DH208">
        <v>2</v>
      </c>
      <c r="DI208" t="s">
        <v>347</v>
      </c>
      <c r="DJ208">
        <v>3.1195300000000001</v>
      </c>
      <c r="DK208">
        <v>2.80118</v>
      </c>
      <c r="DL208">
        <v>0.223494</v>
      </c>
      <c r="DM208">
        <v>0.23403599999999999</v>
      </c>
      <c r="DN208">
        <v>8.6869699999999994E-2</v>
      </c>
      <c r="DO208">
        <v>7.31652E-2</v>
      </c>
      <c r="DP208">
        <v>21657.5</v>
      </c>
      <c r="DQ208">
        <v>19741.7</v>
      </c>
      <c r="DR208">
        <v>26676.3</v>
      </c>
      <c r="DS208">
        <v>24108.7</v>
      </c>
      <c r="DT208">
        <v>33675.699999999997</v>
      </c>
      <c r="DU208">
        <v>32553.7</v>
      </c>
      <c r="DV208">
        <v>40334.699999999997</v>
      </c>
      <c r="DW208">
        <v>38115.800000000003</v>
      </c>
      <c r="DX208">
        <v>2.01207</v>
      </c>
      <c r="DY208">
        <v>2.2626499999999998</v>
      </c>
      <c r="DZ208">
        <v>0.13761999999999999</v>
      </c>
      <c r="EA208">
        <v>0</v>
      </c>
      <c r="EB208">
        <v>22.475000000000001</v>
      </c>
      <c r="EC208">
        <v>999.9</v>
      </c>
      <c r="ED208">
        <v>65.156999999999996</v>
      </c>
      <c r="EE208">
        <v>22.084</v>
      </c>
      <c r="EF208">
        <v>17.0032</v>
      </c>
      <c r="EG208">
        <v>63.564900000000002</v>
      </c>
      <c r="EH208">
        <v>26.494399999999999</v>
      </c>
      <c r="EI208">
        <v>1</v>
      </c>
      <c r="EJ208">
        <v>-0.405279</v>
      </c>
      <c r="EK208">
        <v>-3.6535600000000001</v>
      </c>
      <c r="EL208">
        <v>20.248699999999999</v>
      </c>
      <c r="EM208">
        <v>5.2626600000000003</v>
      </c>
      <c r="EN208">
        <v>12.006500000000001</v>
      </c>
      <c r="EO208">
        <v>4.9993499999999997</v>
      </c>
      <c r="EP208">
        <v>3.2867799999999998</v>
      </c>
      <c r="EQ208">
        <v>9999</v>
      </c>
      <c r="ER208">
        <v>9999</v>
      </c>
      <c r="ES208">
        <v>999.9</v>
      </c>
      <c r="ET208">
        <v>9999</v>
      </c>
      <c r="EU208">
        <v>1.87225</v>
      </c>
      <c r="EV208">
        <v>1.8731500000000001</v>
      </c>
      <c r="EW208">
        <v>1.8693500000000001</v>
      </c>
      <c r="EX208">
        <v>1.8750100000000001</v>
      </c>
      <c r="EY208">
        <v>1.87537</v>
      </c>
      <c r="EZ208">
        <v>1.87378</v>
      </c>
      <c r="FA208">
        <v>1.8723000000000001</v>
      </c>
      <c r="FB208">
        <v>1.87147</v>
      </c>
      <c r="FC208">
        <v>5</v>
      </c>
      <c r="FD208">
        <v>0</v>
      </c>
      <c r="FE208">
        <v>0</v>
      </c>
      <c r="FF208">
        <v>0</v>
      </c>
      <c r="FG208" t="s">
        <v>348</v>
      </c>
      <c r="FH208" t="s">
        <v>349</v>
      </c>
      <c r="FI208" t="s">
        <v>350</v>
      </c>
      <c r="FJ208" t="s">
        <v>350</v>
      </c>
      <c r="FK208" t="s">
        <v>350</v>
      </c>
      <c r="FL208" t="s">
        <v>350</v>
      </c>
      <c r="FM208">
        <v>0</v>
      </c>
      <c r="FN208">
        <v>100</v>
      </c>
      <c r="FO208">
        <v>100</v>
      </c>
      <c r="FP208">
        <v>-0.02</v>
      </c>
      <c r="FQ208">
        <v>5.9200000000000003E-2</v>
      </c>
      <c r="FR208">
        <v>0.34321388301456301</v>
      </c>
      <c r="FS208">
        <v>1.93526017593624E-3</v>
      </c>
      <c r="FT208">
        <v>-2.6352868309754201E-6</v>
      </c>
      <c r="FU208">
        <v>7.4988703689445403E-10</v>
      </c>
      <c r="FV208">
        <v>5.9295258707654903E-2</v>
      </c>
      <c r="FW208">
        <v>0</v>
      </c>
      <c r="FX208">
        <v>0</v>
      </c>
      <c r="FY208">
        <v>0</v>
      </c>
      <c r="FZ208">
        <v>1</v>
      </c>
      <c r="GA208">
        <v>1999</v>
      </c>
      <c r="GB208">
        <v>0</v>
      </c>
      <c r="GC208">
        <v>14</v>
      </c>
      <c r="GD208">
        <v>8.1999999999999993</v>
      </c>
      <c r="GE208">
        <v>8.1999999999999993</v>
      </c>
      <c r="GF208">
        <v>3.0883799999999999</v>
      </c>
      <c r="GG208">
        <v>2.4731399999999999</v>
      </c>
      <c r="GH208">
        <v>1.5979000000000001</v>
      </c>
      <c r="GI208">
        <v>2.35107</v>
      </c>
      <c r="GJ208">
        <v>1.64917</v>
      </c>
      <c r="GK208">
        <v>2.34009</v>
      </c>
      <c r="GL208">
        <v>25.860499999999998</v>
      </c>
      <c r="GM208">
        <v>14.245900000000001</v>
      </c>
      <c r="GN208">
        <v>19</v>
      </c>
      <c r="GO208">
        <v>452.61900000000003</v>
      </c>
      <c r="GP208">
        <v>638.82000000000005</v>
      </c>
      <c r="GQ208">
        <v>29.1448</v>
      </c>
      <c r="GR208">
        <v>22.0471</v>
      </c>
      <c r="GS208">
        <v>30.0002</v>
      </c>
      <c r="GT208">
        <v>21.988399999999999</v>
      </c>
      <c r="GU208">
        <v>21.971800000000002</v>
      </c>
      <c r="GV208">
        <v>61.937100000000001</v>
      </c>
      <c r="GW208">
        <v>31.335000000000001</v>
      </c>
      <c r="GX208">
        <v>100</v>
      </c>
      <c r="GY208">
        <v>29.1419</v>
      </c>
      <c r="GZ208">
        <v>1476.28</v>
      </c>
      <c r="HA208">
        <v>12.1112</v>
      </c>
      <c r="HB208">
        <v>101.301</v>
      </c>
      <c r="HC208">
        <v>101.27800000000001</v>
      </c>
    </row>
    <row r="209" spans="1:211" x14ac:dyDescent="0.2">
      <c r="A209">
        <v>193</v>
      </c>
      <c r="B209">
        <v>1736450089</v>
      </c>
      <c r="C209">
        <v>384</v>
      </c>
      <c r="D209" t="s">
        <v>734</v>
      </c>
      <c r="E209" t="s">
        <v>735</v>
      </c>
      <c r="F209">
        <v>2</v>
      </c>
      <c r="G209">
        <v>1736450087</v>
      </c>
      <c r="H209">
        <f t="shared" ref="H209:H272" si="102">(I209)/1000</f>
        <v>2.8737792023650973E-3</v>
      </c>
      <c r="I209">
        <f t="shared" ref="I209:I272" si="103">IF(BD209, AL209, AF209)</f>
        <v>2.8737792023650974</v>
      </c>
      <c r="J209">
        <f t="shared" ref="J209:J272" si="104">IF(BD209, AG209, AE209)</f>
        <v>41.665297326683309</v>
      </c>
      <c r="K209">
        <f t="shared" ref="K209:K272" si="105">BF209 - IF(AS209&gt;1, J209*AZ209*100/(AU209), 0)</f>
        <v>1367.0650000000001</v>
      </c>
      <c r="L209">
        <f t="shared" ref="L209:L272" si="106">((R209-H209/2)*K209-J209)/(R209+H209/2)</f>
        <v>952.23337176856012</v>
      </c>
      <c r="M209">
        <f t="shared" ref="M209:M272" si="107">L209*(BM209+BN209)/1000</f>
        <v>97.417588056206426</v>
      </c>
      <c r="N209">
        <f t="shared" ref="N209:N272" si="108">(BF209 - IF(AS209&gt;1, J209*AZ209*100/(AU209), 0))*(BM209+BN209)/1000</f>
        <v>139.85665590433248</v>
      </c>
      <c r="O209">
        <f t="shared" ref="O209:O272" si="109">2/((1/Q209-1/P209)+SIGN(Q209)*SQRT((1/Q209-1/P209)*(1/Q209-1/P209) + 4*BA209/((BA209+1)*(BA209+1))*(2*1/Q209*1/P209-1/P209*1/P209)))</f>
        <v>0.17769804965147309</v>
      </c>
      <c r="P209">
        <f t="shared" ref="P209:P272" si="110">IF(LEFT(BB209,1)&lt;&gt;"0",IF(LEFT(BB209,1)="1",3,BC209),$D$5+$E$5*(BT209*BM209/($K$5*1000))+$F$5*(BT209*BM209/($K$5*1000))*MAX(MIN(AZ209,$J$5),$I$5)*MAX(MIN(AZ209,$J$5),$I$5)+$G$5*MAX(MIN(AZ209,$J$5),$I$5)*(BT209*BM209/($K$5*1000))+$H$5*(BT209*BM209/($K$5*1000))*(BT209*BM209/($K$5*1000)))</f>
        <v>3.5354083732878103</v>
      </c>
      <c r="Q209">
        <f t="shared" ref="Q209:Q272" si="111">H209*(1000-(1000*0.61365*EXP(17.502*U209/(240.97+U209))/(BM209+BN209)+BH209)/2)/(1000*0.61365*EXP(17.502*U209/(240.97+U209))/(BM209+BN209)-BH209)</f>
        <v>0.17288114340813726</v>
      </c>
      <c r="R209">
        <f t="shared" ref="R209:R272" si="112">1/((BA209+1)/(O209/1.6)+1/(P209/1.37)) + BA209/((BA209+1)/(O209/1.6) + BA209/(P209/1.37))</f>
        <v>0.10847261871269923</v>
      </c>
      <c r="S209">
        <f t="shared" ref="S209:S272" si="113">(AV209*AY209)</f>
        <v>190.44081207607744</v>
      </c>
      <c r="T209">
        <f t="shared" ref="T209:T272" si="114">(BO209+(S209+2*0.95*0.0000000567*(((BO209+$B$7)+273)^4-(BO209+273)^4)-44100*H209)/(1.84*29.3*P209+8*0.95*0.0000000567*(BO209+273)^3))</f>
        <v>25.364565883157066</v>
      </c>
      <c r="U209">
        <f t="shared" ref="U209:U272" si="115">($C$7*BP209+$D$7*BQ209+$E$7*T209)</f>
        <v>25.364565883157066</v>
      </c>
      <c r="V209">
        <f t="shared" ref="V209:V272" si="116">0.61365*EXP(17.502*U209/(240.97+U209))</f>
        <v>3.2494480133469921</v>
      </c>
      <c r="W209">
        <f t="shared" ref="W209:W272" si="117">(X209/Y209*100)</f>
        <v>49.829551327001944</v>
      </c>
      <c r="X209">
        <f t="shared" ref="X209:X272" si="118">BH209*(BM209+BN209)/1000</f>
        <v>1.5890725494624001</v>
      </c>
      <c r="Y209">
        <f t="shared" ref="Y209:Y272" si="119">0.61365*EXP(17.502*BO209/(240.97+BO209))</f>
        <v>3.1890163710972521</v>
      </c>
      <c r="Z209">
        <f t="shared" ref="Z209:Z272" si="120">(V209-BH209*(BM209+BN209)/1000)</f>
        <v>1.660375463884592</v>
      </c>
      <c r="AA209">
        <f t="shared" ref="AA209:AA272" si="121">(-H209*44100)</f>
        <v>-126.73366282430079</v>
      </c>
      <c r="AB209">
        <f t="shared" ref="AB209:AB272" si="122">2*29.3*P209*0.92*(BO209-U209)</f>
        <v>-60.109032581802538</v>
      </c>
      <c r="AC209">
        <f t="shared" ref="AC209:AC272" si="123">2*0.95*0.0000000567*(((BO209+$B$7)+273)^4-(U209+273)^4)</f>
        <v>-3.6038314507225349</v>
      </c>
      <c r="AD209">
        <f t="shared" ref="AD209:AD272" si="124">S209+AC209+AA209+AB209</f>
        <v>-5.7147807484341229E-3</v>
      </c>
      <c r="AE209">
        <f t="shared" ref="AE209:AE272" si="125">BL209*AS209*(BG209-BF209*(1000-AS209*BI209)/(1000-AS209*BH209))/(100*AZ209)</f>
        <v>70.232057079845731</v>
      </c>
      <c r="AF209">
        <f t="shared" ref="AF209:AF272" si="126">1000*BL209*AS209*(BH209-BI209)/(100*AZ209*(1000-AS209*BH209))</f>
        <v>2.8722273960303943</v>
      </c>
      <c r="AG209">
        <f t="shared" ref="AG209:AG272" si="127">(AH209 - AI209 - BM209*1000/(8.314*(BO209+273.15)) * AK209/BL209 * AJ209) * BL209/(100*AZ209) * (1000 - BI209)/1000</f>
        <v>41.665297326683309</v>
      </c>
      <c r="AH209">
        <v>1466.7514133740599</v>
      </c>
      <c r="AI209">
        <v>1392.0975151515199</v>
      </c>
      <c r="AJ209">
        <v>3.45537795193338</v>
      </c>
      <c r="AK209">
        <v>84.5062676990527</v>
      </c>
      <c r="AL209">
        <f t="shared" ref="AL209:AL272" si="128">(AN209 - AM209 + BM209*1000/(8.314*(BO209+273.15)) * AP209/BL209 * AO209) * BL209/(100*AZ209) * 1000/(1000 - AN209)</f>
        <v>2.8737792023650974</v>
      </c>
      <c r="AM209">
        <v>12.1410318828766</v>
      </c>
      <c r="AN209">
        <v>15.5343601398601</v>
      </c>
      <c r="AO209">
        <v>9.6760666145540695E-6</v>
      </c>
      <c r="AP209">
        <v>123.873733639405</v>
      </c>
      <c r="AQ209">
        <v>36</v>
      </c>
      <c r="AR209">
        <v>7</v>
      </c>
      <c r="AS209">
        <f t="shared" ref="AS209:AS272" si="129">IF(AQ209*$H$13&gt;=AU209,1,(AU209/(AU209-AQ209*$H$13)))</f>
        <v>1</v>
      </c>
      <c r="AT209">
        <f t="shared" ref="AT209:AT272" si="130">(AS209-1)*100</f>
        <v>0</v>
      </c>
      <c r="AU209">
        <f t="shared" ref="AU209:AU272" si="131">MAX(0,($B$13+$C$13*BT209)/(1+$D$13*BT209)*BM209/(BO209+273)*$E$13)</f>
        <v>54399.378212612064</v>
      </c>
      <c r="AV209">
        <f t="shared" ref="AV209:AV272" si="132">$B$11*BU209+$C$11*BV209+$D$11*CG209</f>
        <v>1200.0050000000001</v>
      </c>
      <c r="AW209">
        <f t="shared" ref="AW209:AW272" si="133">AV209*AX209</f>
        <v>1011.6045966015901</v>
      </c>
      <c r="AX209">
        <f t="shared" ref="AX209:AX272" si="134">($B$11*$D$9+$C$11*$D$9+$D$11*(CH209*$E$9+CI209*$G$9))/($B$11+$C$11+$D$11)</f>
        <v>0.84300031799999997</v>
      </c>
      <c r="AY209">
        <f t="shared" ref="AY209:AY272" si="135">($B$11*$K$9+$C$11*$K$9+$D$11*(CH209*$L$9+CI209*$N$9))/($B$11+$C$11+$D$11)</f>
        <v>0.15870001548000001</v>
      </c>
      <c r="AZ209">
        <v>6</v>
      </c>
      <c r="BA209">
        <v>0.5</v>
      </c>
      <c r="BB209" t="s">
        <v>345</v>
      </c>
      <c r="BC209">
        <v>2</v>
      </c>
      <c r="BD209" t="b">
        <v>1</v>
      </c>
      <c r="BE209">
        <v>1736450087</v>
      </c>
      <c r="BF209">
        <v>1367.0650000000001</v>
      </c>
      <c r="BG209">
        <v>1456.0150000000001</v>
      </c>
      <c r="BH209">
        <v>15.5328</v>
      </c>
      <c r="BI209">
        <v>12.1412</v>
      </c>
      <c r="BJ209">
        <v>1367.08</v>
      </c>
      <c r="BK209">
        <v>15.4735</v>
      </c>
      <c r="BL209">
        <v>500.22649999999999</v>
      </c>
      <c r="BM209">
        <v>102.20350000000001</v>
      </c>
      <c r="BN209">
        <v>0.10082049999999999</v>
      </c>
      <c r="BO209">
        <v>25.049199999999999</v>
      </c>
      <c r="BP209">
        <v>24.736750000000001</v>
      </c>
      <c r="BQ209">
        <v>999.9</v>
      </c>
      <c r="BR209">
        <v>0</v>
      </c>
      <c r="BS209">
        <v>0</v>
      </c>
      <c r="BT209">
        <v>10000.64</v>
      </c>
      <c r="BU209">
        <v>384.96899999999999</v>
      </c>
      <c r="BV209">
        <v>126.577</v>
      </c>
      <c r="BW209">
        <v>-88.954650000000001</v>
      </c>
      <c r="BX209">
        <v>1388.63</v>
      </c>
      <c r="BY209">
        <v>1473.91</v>
      </c>
      <c r="BZ209">
        <v>3.3916050000000002</v>
      </c>
      <c r="CA209">
        <v>1456.0150000000001</v>
      </c>
      <c r="CB209">
        <v>12.1412</v>
      </c>
      <c r="CC209">
        <v>1.5874999999999999</v>
      </c>
      <c r="CD209">
        <v>1.2408650000000001</v>
      </c>
      <c r="CE209">
        <v>13.837999999999999</v>
      </c>
      <c r="CF209">
        <v>10.101100000000001</v>
      </c>
      <c r="CG209">
        <v>1200.0050000000001</v>
      </c>
      <c r="CH209">
        <v>0.90000100000000005</v>
      </c>
      <c r="CI209">
        <v>9.9999400000000002E-2</v>
      </c>
      <c r="CJ209">
        <v>20</v>
      </c>
      <c r="CK209">
        <v>23455.9</v>
      </c>
      <c r="CL209">
        <v>1736449596</v>
      </c>
      <c r="CM209" t="s">
        <v>346</v>
      </c>
      <c r="CN209">
        <v>1736449594</v>
      </c>
      <c r="CO209">
        <v>1736449596</v>
      </c>
      <c r="CP209">
        <v>2</v>
      </c>
      <c r="CQ209">
        <v>0.52600000000000002</v>
      </c>
      <c r="CR209">
        <v>-1.4999999999999999E-2</v>
      </c>
      <c r="CS209">
        <v>0.63</v>
      </c>
      <c r="CT209">
        <v>3.9E-2</v>
      </c>
      <c r="CU209">
        <v>200</v>
      </c>
      <c r="CV209">
        <v>13</v>
      </c>
      <c r="CW209">
        <v>0.21</v>
      </c>
      <c r="CX209">
        <v>0.03</v>
      </c>
      <c r="CY209">
        <v>-88.844565000000003</v>
      </c>
      <c r="CZ209">
        <v>-1.9247954887219301</v>
      </c>
      <c r="DA209">
        <v>0.50473638790461595</v>
      </c>
      <c r="DB209">
        <v>0</v>
      </c>
      <c r="DC209">
        <v>3.3863305000000001</v>
      </c>
      <c r="DD209">
        <v>1.08951879699229E-2</v>
      </c>
      <c r="DE209">
        <v>1.9951503076209901E-3</v>
      </c>
      <c r="DF209">
        <v>1</v>
      </c>
      <c r="DG209">
        <v>1</v>
      </c>
      <c r="DH209">
        <v>2</v>
      </c>
      <c r="DI209" t="s">
        <v>347</v>
      </c>
      <c r="DJ209">
        <v>3.11937</v>
      </c>
      <c r="DK209">
        <v>2.80077</v>
      </c>
      <c r="DL209">
        <v>0.22415199999999999</v>
      </c>
      <c r="DM209">
        <v>0.23469000000000001</v>
      </c>
      <c r="DN209">
        <v>8.6872699999999997E-2</v>
      </c>
      <c r="DO209">
        <v>7.3164400000000004E-2</v>
      </c>
      <c r="DP209">
        <v>21639.1</v>
      </c>
      <c r="DQ209">
        <v>19724.900000000001</v>
      </c>
      <c r="DR209">
        <v>26676.2</v>
      </c>
      <c r="DS209">
        <v>24108.799999999999</v>
      </c>
      <c r="DT209">
        <v>33675.699999999997</v>
      </c>
      <c r="DU209">
        <v>32553.8</v>
      </c>
      <c r="DV209">
        <v>40334.800000000003</v>
      </c>
      <c r="DW209">
        <v>38115.800000000003</v>
      </c>
      <c r="DX209">
        <v>2.01233</v>
      </c>
      <c r="DY209">
        <v>2.2625999999999999</v>
      </c>
      <c r="DZ209">
        <v>0.13630800000000001</v>
      </c>
      <c r="EA209">
        <v>0</v>
      </c>
      <c r="EB209">
        <v>22.478000000000002</v>
      </c>
      <c r="EC209">
        <v>999.9</v>
      </c>
      <c r="ED209">
        <v>65.156999999999996</v>
      </c>
      <c r="EE209">
        <v>22.084</v>
      </c>
      <c r="EF209">
        <v>17.003399999999999</v>
      </c>
      <c r="EG209">
        <v>63.844900000000003</v>
      </c>
      <c r="EH209">
        <v>26.710699999999999</v>
      </c>
      <c r="EI209">
        <v>1</v>
      </c>
      <c r="EJ209">
        <v>-0.40508100000000002</v>
      </c>
      <c r="EK209">
        <v>-3.7027999999999999</v>
      </c>
      <c r="EL209">
        <v>20.2471</v>
      </c>
      <c r="EM209">
        <v>5.2631100000000002</v>
      </c>
      <c r="EN209">
        <v>12.007</v>
      </c>
      <c r="EO209">
        <v>4.9994500000000004</v>
      </c>
      <c r="EP209">
        <v>3.28688</v>
      </c>
      <c r="EQ209">
        <v>9999</v>
      </c>
      <c r="ER209">
        <v>9999</v>
      </c>
      <c r="ES209">
        <v>999.9</v>
      </c>
      <c r="ET209">
        <v>9999</v>
      </c>
      <c r="EU209">
        <v>1.87225</v>
      </c>
      <c r="EV209">
        <v>1.8731500000000001</v>
      </c>
      <c r="EW209">
        <v>1.8693500000000001</v>
      </c>
      <c r="EX209">
        <v>1.8750100000000001</v>
      </c>
      <c r="EY209">
        <v>1.8753500000000001</v>
      </c>
      <c r="EZ209">
        <v>1.87378</v>
      </c>
      <c r="FA209">
        <v>1.8723099999999999</v>
      </c>
      <c r="FB209">
        <v>1.87147</v>
      </c>
      <c r="FC209">
        <v>5</v>
      </c>
      <c r="FD209">
        <v>0</v>
      </c>
      <c r="FE209">
        <v>0</v>
      </c>
      <c r="FF209">
        <v>0</v>
      </c>
      <c r="FG209" t="s">
        <v>348</v>
      </c>
      <c r="FH209" t="s">
        <v>349</v>
      </c>
      <c r="FI209" t="s">
        <v>350</v>
      </c>
      <c r="FJ209" t="s">
        <v>350</v>
      </c>
      <c r="FK209" t="s">
        <v>350</v>
      </c>
      <c r="FL209" t="s">
        <v>350</v>
      </c>
      <c r="FM209">
        <v>0</v>
      </c>
      <c r="FN209">
        <v>100</v>
      </c>
      <c r="FO209">
        <v>100</v>
      </c>
      <c r="FP209">
        <v>-0.03</v>
      </c>
      <c r="FQ209">
        <v>5.9299999999999999E-2</v>
      </c>
      <c r="FR209">
        <v>0.34321388301456301</v>
      </c>
      <c r="FS209">
        <v>1.93526017593624E-3</v>
      </c>
      <c r="FT209">
        <v>-2.6352868309754201E-6</v>
      </c>
      <c r="FU209">
        <v>7.4988703689445403E-10</v>
      </c>
      <c r="FV209">
        <v>5.9295258707654903E-2</v>
      </c>
      <c r="FW209">
        <v>0</v>
      </c>
      <c r="FX209">
        <v>0</v>
      </c>
      <c r="FY209">
        <v>0</v>
      </c>
      <c r="FZ209">
        <v>1</v>
      </c>
      <c r="GA209">
        <v>1999</v>
      </c>
      <c r="GB209">
        <v>0</v>
      </c>
      <c r="GC209">
        <v>14</v>
      </c>
      <c r="GD209">
        <v>8.1999999999999993</v>
      </c>
      <c r="GE209">
        <v>8.1999999999999993</v>
      </c>
      <c r="GF209">
        <v>3.10059</v>
      </c>
      <c r="GG209">
        <v>2.4621599999999999</v>
      </c>
      <c r="GH209">
        <v>1.5979000000000001</v>
      </c>
      <c r="GI209">
        <v>2.35229</v>
      </c>
      <c r="GJ209">
        <v>1.64917</v>
      </c>
      <c r="GK209">
        <v>2.4719199999999999</v>
      </c>
      <c r="GL209">
        <v>25.860499999999998</v>
      </c>
      <c r="GM209">
        <v>14.2546</v>
      </c>
      <c r="GN209">
        <v>19</v>
      </c>
      <c r="GO209">
        <v>452.76900000000001</v>
      </c>
      <c r="GP209">
        <v>638.78800000000001</v>
      </c>
      <c r="GQ209">
        <v>29.126799999999999</v>
      </c>
      <c r="GR209">
        <v>22.048100000000002</v>
      </c>
      <c r="GS209">
        <v>30.000299999999999</v>
      </c>
      <c r="GT209">
        <v>21.989000000000001</v>
      </c>
      <c r="GU209">
        <v>21.9725</v>
      </c>
      <c r="GV209">
        <v>62.1616</v>
      </c>
      <c r="GW209">
        <v>31.335000000000001</v>
      </c>
      <c r="GX209">
        <v>100</v>
      </c>
      <c r="GY209">
        <v>29.0929</v>
      </c>
      <c r="GZ209">
        <v>1483.01</v>
      </c>
      <c r="HA209">
        <v>12.1112</v>
      </c>
      <c r="HB209">
        <v>101.301</v>
      </c>
      <c r="HC209">
        <v>101.27800000000001</v>
      </c>
    </row>
    <row r="210" spans="1:211" x14ac:dyDescent="0.2">
      <c r="A210">
        <v>194</v>
      </c>
      <c r="B210">
        <v>1736450091</v>
      </c>
      <c r="C210">
        <v>386</v>
      </c>
      <c r="D210" t="s">
        <v>736</v>
      </c>
      <c r="E210" t="s">
        <v>737</v>
      </c>
      <c r="F210">
        <v>2</v>
      </c>
      <c r="G210">
        <v>1736450090</v>
      </c>
      <c r="H210">
        <f t="shared" si="102"/>
        <v>2.8724819264162073E-3</v>
      </c>
      <c r="I210">
        <f t="shared" si="103"/>
        <v>2.8724819264162074</v>
      </c>
      <c r="J210">
        <f t="shared" si="104"/>
        <v>41.759472386249939</v>
      </c>
      <c r="K210">
        <f t="shared" si="105"/>
        <v>1377.22</v>
      </c>
      <c r="L210">
        <f t="shared" si="106"/>
        <v>961.0872985464423</v>
      </c>
      <c r="M210">
        <f t="shared" si="107"/>
        <v>98.321940330830571</v>
      </c>
      <c r="N210">
        <f t="shared" si="108"/>
        <v>140.89348893406802</v>
      </c>
      <c r="O210">
        <f t="shared" si="109"/>
        <v>0.17761793359614209</v>
      </c>
      <c r="P210">
        <f t="shared" si="110"/>
        <v>3.5310976802192062</v>
      </c>
      <c r="Q210">
        <f t="shared" si="111"/>
        <v>0.17279960295974317</v>
      </c>
      <c r="R210">
        <f t="shared" si="112"/>
        <v>0.10842177256291927</v>
      </c>
      <c r="S210">
        <f t="shared" si="113"/>
        <v>190.43824156942861</v>
      </c>
      <c r="T210">
        <f t="shared" si="114"/>
        <v>25.364699986041163</v>
      </c>
      <c r="U210">
        <f t="shared" si="115"/>
        <v>25.364699986041163</v>
      </c>
      <c r="V210">
        <f t="shared" si="116"/>
        <v>3.2494739219986739</v>
      </c>
      <c r="W210">
        <f t="shared" si="117"/>
        <v>49.83158826138807</v>
      </c>
      <c r="X210">
        <f t="shared" si="118"/>
        <v>1.5890901543040803</v>
      </c>
      <c r="Y210">
        <f t="shared" si="119"/>
        <v>3.1889213443661886</v>
      </c>
      <c r="Z210">
        <f t="shared" si="120"/>
        <v>1.6603837676945936</v>
      </c>
      <c r="AA210">
        <f t="shared" si="121"/>
        <v>-126.67645295495474</v>
      </c>
      <c r="AB210">
        <f t="shared" si="122"/>
        <v>-60.156455393645622</v>
      </c>
      <c r="AC210">
        <f t="shared" si="123"/>
        <v>-3.611070994873089</v>
      </c>
      <c r="AD210">
        <f t="shared" si="124"/>
        <v>-5.7377740448529835E-3</v>
      </c>
      <c r="AE210">
        <f t="shared" si="125"/>
        <v>70.357492683555762</v>
      </c>
      <c r="AF210">
        <f t="shared" si="126"/>
        <v>2.8708564473682605</v>
      </c>
      <c r="AG210">
        <f t="shared" si="127"/>
        <v>41.759472386249939</v>
      </c>
      <c r="AH210">
        <v>1473.6526359946799</v>
      </c>
      <c r="AI210">
        <v>1398.9471515151499</v>
      </c>
      <c r="AJ210">
        <v>3.44314233291137</v>
      </c>
      <c r="AK210">
        <v>84.5062676990527</v>
      </c>
      <c r="AL210">
        <f t="shared" si="128"/>
        <v>2.8724819264162074</v>
      </c>
      <c r="AM210">
        <v>12.141357433786901</v>
      </c>
      <c r="AN210">
        <v>15.5341804195804</v>
      </c>
      <c r="AO210">
        <v>9.1680214523013807E-6</v>
      </c>
      <c r="AP210">
        <v>123.873733639405</v>
      </c>
      <c r="AQ210">
        <v>36</v>
      </c>
      <c r="AR210">
        <v>7</v>
      </c>
      <c r="AS210">
        <f t="shared" si="129"/>
        <v>1</v>
      </c>
      <c r="AT210">
        <f t="shared" si="130"/>
        <v>0</v>
      </c>
      <c r="AU210">
        <f t="shared" si="131"/>
        <v>54304.539024055957</v>
      </c>
      <c r="AV210">
        <f t="shared" si="132"/>
        <v>1199.99</v>
      </c>
      <c r="AW210">
        <f t="shared" si="133"/>
        <v>1011.59122080291</v>
      </c>
      <c r="AX210">
        <f t="shared" si="134"/>
        <v>0.84299970899999999</v>
      </c>
      <c r="AY210">
        <f t="shared" si="135"/>
        <v>0.15869985714000001</v>
      </c>
      <c r="AZ210">
        <v>6</v>
      </c>
      <c r="BA210">
        <v>0.5</v>
      </c>
      <c r="BB210" t="s">
        <v>345</v>
      </c>
      <c r="BC210">
        <v>2</v>
      </c>
      <c r="BD210" t="b">
        <v>1</v>
      </c>
      <c r="BE210">
        <v>1736450090</v>
      </c>
      <c r="BF210">
        <v>1377.22</v>
      </c>
      <c r="BG210">
        <v>1466.38</v>
      </c>
      <c r="BH210">
        <v>15.533200000000001</v>
      </c>
      <c r="BI210">
        <v>12.142200000000001</v>
      </c>
      <c r="BJ210">
        <v>1377.25</v>
      </c>
      <c r="BK210">
        <v>15.4739</v>
      </c>
      <c r="BL210">
        <v>500.07600000000002</v>
      </c>
      <c r="BM210">
        <v>102.203</v>
      </c>
      <c r="BN210">
        <v>9.9819400000000003E-2</v>
      </c>
      <c r="BO210">
        <v>25.0487</v>
      </c>
      <c r="BP210">
        <v>24.715699999999998</v>
      </c>
      <c r="BQ210">
        <v>999.9</v>
      </c>
      <c r="BR210">
        <v>0</v>
      </c>
      <c r="BS210">
        <v>0</v>
      </c>
      <c r="BT210">
        <v>9982.5</v>
      </c>
      <c r="BU210">
        <v>385.06900000000002</v>
      </c>
      <c r="BV210">
        <v>126.623</v>
      </c>
      <c r="BW210">
        <v>-89.160399999999996</v>
      </c>
      <c r="BX210">
        <v>1398.95</v>
      </c>
      <c r="BY210">
        <v>1484.41</v>
      </c>
      <c r="BZ210">
        <v>3.3909699999999998</v>
      </c>
      <c r="CA210">
        <v>1466.38</v>
      </c>
      <c r="CB210">
        <v>12.142200000000001</v>
      </c>
      <c r="CC210">
        <v>1.58754</v>
      </c>
      <c r="CD210">
        <v>1.2409699999999999</v>
      </c>
      <c r="CE210">
        <v>13.8384</v>
      </c>
      <c r="CF210">
        <v>10.1023</v>
      </c>
      <c r="CG210">
        <v>1199.99</v>
      </c>
      <c r="CH210">
        <v>0.90000100000000005</v>
      </c>
      <c r="CI210">
        <v>9.9998699999999996E-2</v>
      </c>
      <c r="CJ210">
        <v>20</v>
      </c>
      <c r="CK210">
        <v>23455.599999999999</v>
      </c>
      <c r="CL210">
        <v>1736449596</v>
      </c>
      <c r="CM210" t="s">
        <v>346</v>
      </c>
      <c r="CN210">
        <v>1736449594</v>
      </c>
      <c r="CO210">
        <v>1736449596</v>
      </c>
      <c r="CP210">
        <v>2</v>
      </c>
      <c r="CQ210">
        <v>0.52600000000000002</v>
      </c>
      <c r="CR210">
        <v>-1.4999999999999999E-2</v>
      </c>
      <c r="CS210">
        <v>0.63</v>
      </c>
      <c r="CT210">
        <v>3.9E-2</v>
      </c>
      <c r="CU210">
        <v>200</v>
      </c>
      <c r="CV210">
        <v>13</v>
      </c>
      <c r="CW210">
        <v>0.21</v>
      </c>
      <c r="CX210">
        <v>0.03</v>
      </c>
      <c r="CY210">
        <v>-88.990899999999996</v>
      </c>
      <c r="CZ210">
        <v>0.144090225563863</v>
      </c>
      <c r="DA210">
        <v>0.28905854424320299</v>
      </c>
      <c r="DB210">
        <v>0</v>
      </c>
      <c r="DC210">
        <v>3.3867995</v>
      </c>
      <c r="DD210">
        <v>2.3402255639098601E-2</v>
      </c>
      <c r="DE210">
        <v>2.6824978564763098E-3</v>
      </c>
      <c r="DF210">
        <v>1</v>
      </c>
      <c r="DG210">
        <v>1</v>
      </c>
      <c r="DH210">
        <v>2</v>
      </c>
      <c r="DI210" t="s">
        <v>347</v>
      </c>
      <c r="DJ210">
        <v>3.11903</v>
      </c>
      <c r="DK210">
        <v>2.80105</v>
      </c>
      <c r="DL210">
        <v>0.22481799999999999</v>
      </c>
      <c r="DM210">
        <v>0.235345</v>
      </c>
      <c r="DN210">
        <v>8.6867899999999998E-2</v>
      </c>
      <c r="DO210">
        <v>7.3169200000000004E-2</v>
      </c>
      <c r="DP210">
        <v>21620.400000000001</v>
      </c>
      <c r="DQ210">
        <v>19708.2</v>
      </c>
      <c r="DR210">
        <v>26676</v>
      </c>
      <c r="DS210">
        <v>24108.9</v>
      </c>
      <c r="DT210">
        <v>33675.599999999999</v>
      </c>
      <c r="DU210">
        <v>32554</v>
      </c>
      <c r="DV210">
        <v>40334.300000000003</v>
      </c>
      <c r="DW210">
        <v>38116.1</v>
      </c>
      <c r="DX210">
        <v>2.0115500000000002</v>
      </c>
      <c r="DY210">
        <v>2.2632500000000002</v>
      </c>
      <c r="DZ210">
        <v>0.135906</v>
      </c>
      <c r="EA210">
        <v>0</v>
      </c>
      <c r="EB210">
        <v>22.480899999999998</v>
      </c>
      <c r="EC210">
        <v>999.9</v>
      </c>
      <c r="ED210">
        <v>65.156999999999996</v>
      </c>
      <c r="EE210">
        <v>22.084</v>
      </c>
      <c r="EF210">
        <v>17.003699999999998</v>
      </c>
      <c r="EG210">
        <v>64.124899999999997</v>
      </c>
      <c r="EH210">
        <v>26.3141</v>
      </c>
      <c r="EI210">
        <v>1</v>
      </c>
      <c r="EJ210">
        <v>-0.404914</v>
      </c>
      <c r="EK210">
        <v>-3.6687799999999999</v>
      </c>
      <c r="EL210">
        <v>20.2483</v>
      </c>
      <c r="EM210">
        <v>5.2640099999999999</v>
      </c>
      <c r="EN210">
        <v>12.0068</v>
      </c>
      <c r="EO210">
        <v>4.9999000000000002</v>
      </c>
      <c r="EP210">
        <v>3.2870200000000001</v>
      </c>
      <c r="EQ210">
        <v>9999</v>
      </c>
      <c r="ER210">
        <v>9999</v>
      </c>
      <c r="ES210">
        <v>999.9</v>
      </c>
      <c r="ET210">
        <v>9999</v>
      </c>
      <c r="EU210">
        <v>1.87225</v>
      </c>
      <c r="EV210">
        <v>1.8731599999999999</v>
      </c>
      <c r="EW210">
        <v>1.8693500000000001</v>
      </c>
      <c r="EX210">
        <v>1.875</v>
      </c>
      <c r="EY210">
        <v>1.8753599999999999</v>
      </c>
      <c r="EZ210">
        <v>1.87378</v>
      </c>
      <c r="FA210">
        <v>1.8723099999999999</v>
      </c>
      <c r="FB210">
        <v>1.87147</v>
      </c>
      <c r="FC210">
        <v>5</v>
      </c>
      <c r="FD210">
        <v>0</v>
      </c>
      <c r="FE210">
        <v>0</v>
      </c>
      <c r="FF210">
        <v>0</v>
      </c>
      <c r="FG210" t="s">
        <v>348</v>
      </c>
      <c r="FH210" t="s">
        <v>349</v>
      </c>
      <c r="FI210" t="s">
        <v>350</v>
      </c>
      <c r="FJ210" t="s">
        <v>350</v>
      </c>
      <c r="FK210" t="s">
        <v>350</v>
      </c>
      <c r="FL210" t="s">
        <v>350</v>
      </c>
      <c r="FM210">
        <v>0</v>
      </c>
      <c r="FN210">
        <v>100</v>
      </c>
      <c r="FO210">
        <v>100</v>
      </c>
      <c r="FP210">
        <v>-0.03</v>
      </c>
      <c r="FQ210">
        <v>5.9299999999999999E-2</v>
      </c>
      <c r="FR210">
        <v>0.34321388301456301</v>
      </c>
      <c r="FS210">
        <v>1.93526017593624E-3</v>
      </c>
      <c r="FT210">
        <v>-2.6352868309754201E-6</v>
      </c>
      <c r="FU210">
        <v>7.4988703689445403E-10</v>
      </c>
      <c r="FV210">
        <v>5.9295258707654903E-2</v>
      </c>
      <c r="FW210">
        <v>0</v>
      </c>
      <c r="FX210">
        <v>0</v>
      </c>
      <c r="FY210">
        <v>0</v>
      </c>
      <c r="FZ210">
        <v>1</v>
      </c>
      <c r="GA210">
        <v>1999</v>
      </c>
      <c r="GB210">
        <v>0</v>
      </c>
      <c r="GC210">
        <v>14</v>
      </c>
      <c r="GD210">
        <v>8.3000000000000007</v>
      </c>
      <c r="GE210">
        <v>8.1999999999999993</v>
      </c>
      <c r="GF210">
        <v>3.1115699999999999</v>
      </c>
      <c r="GG210">
        <v>2.47437</v>
      </c>
      <c r="GH210">
        <v>1.5979000000000001</v>
      </c>
      <c r="GI210">
        <v>2.35229</v>
      </c>
      <c r="GJ210">
        <v>1.64917</v>
      </c>
      <c r="GK210">
        <v>2.4523899999999998</v>
      </c>
      <c r="GL210">
        <v>25.881</v>
      </c>
      <c r="GM210">
        <v>14.245900000000001</v>
      </c>
      <c r="GN210">
        <v>19</v>
      </c>
      <c r="GO210">
        <v>452.32600000000002</v>
      </c>
      <c r="GP210">
        <v>639.33299999999997</v>
      </c>
      <c r="GQ210">
        <v>29.114000000000001</v>
      </c>
      <c r="GR210">
        <v>22.0486</v>
      </c>
      <c r="GS210">
        <v>30.000399999999999</v>
      </c>
      <c r="GT210">
        <v>21.989799999999999</v>
      </c>
      <c r="GU210">
        <v>21.973500000000001</v>
      </c>
      <c r="GV210">
        <v>62.395600000000002</v>
      </c>
      <c r="GW210">
        <v>31.335000000000001</v>
      </c>
      <c r="GX210">
        <v>100</v>
      </c>
      <c r="GY210">
        <v>29.0929</v>
      </c>
      <c r="GZ210">
        <v>1490.11</v>
      </c>
      <c r="HA210">
        <v>12.1112</v>
      </c>
      <c r="HB210">
        <v>101.3</v>
      </c>
      <c r="HC210">
        <v>101.279</v>
      </c>
    </row>
    <row r="211" spans="1:211" x14ac:dyDescent="0.2">
      <c r="A211">
        <v>195</v>
      </c>
      <c r="B211">
        <v>1736450093</v>
      </c>
      <c r="C211">
        <v>388</v>
      </c>
      <c r="D211" t="s">
        <v>738</v>
      </c>
      <c r="E211" t="s">
        <v>739</v>
      </c>
      <c r="F211">
        <v>2</v>
      </c>
      <c r="G211">
        <v>1736450091</v>
      </c>
      <c r="H211">
        <f t="shared" si="102"/>
        <v>2.8710482055943629E-3</v>
      </c>
      <c r="I211">
        <f t="shared" si="103"/>
        <v>2.8710482055943629</v>
      </c>
      <c r="J211">
        <f t="shared" si="104"/>
        <v>41.854542847434338</v>
      </c>
      <c r="K211">
        <f t="shared" si="105"/>
        <v>1380.615</v>
      </c>
      <c r="L211">
        <f t="shared" si="106"/>
        <v>963.32921230208456</v>
      </c>
      <c r="M211">
        <f t="shared" si="107"/>
        <v>98.551982053276163</v>
      </c>
      <c r="N211">
        <f t="shared" si="108"/>
        <v>141.24179248891801</v>
      </c>
      <c r="O211">
        <f t="shared" si="109"/>
        <v>0.17752395107109287</v>
      </c>
      <c r="P211">
        <f t="shared" si="110"/>
        <v>3.5305898739668251</v>
      </c>
      <c r="Q211">
        <f t="shared" si="111"/>
        <v>0.17270997162313151</v>
      </c>
      <c r="R211">
        <f t="shared" si="112"/>
        <v>0.10836537594360017</v>
      </c>
      <c r="S211">
        <f t="shared" si="113"/>
        <v>190.43906221260119</v>
      </c>
      <c r="T211">
        <f t="shared" si="114"/>
        <v>25.365010335346451</v>
      </c>
      <c r="U211">
        <f t="shared" si="115"/>
        <v>25.365010335346451</v>
      </c>
      <c r="V211">
        <f t="shared" si="116"/>
        <v>3.249533882117555</v>
      </c>
      <c r="W211">
        <f t="shared" si="117"/>
        <v>49.832244850248998</v>
      </c>
      <c r="X211">
        <f t="shared" si="118"/>
        <v>1.5891063570789001</v>
      </c>
      <c r="Y211">
        <f t="shared" si="119"/>
        <v>3.1889118418291762</v>
      </c>
      <c r="Z211">
        <f t="shared" si="120"/>
        <v>1.6604275250386549</v>
      </c>
      <c r="AA211">
        <f t="shared" si="121"/>
        <v>-126.6132258667114</v>
      </c>
      <c r="AB211">
        <f t="shared" si="122"/>
        <v>-60.216393614450517</v>
      </c>
      <c r="AC211">
        <f t="shared" si="123"/>
        <v>-3.6151936017453674</v>
      </c>
      <c r="AD211">
        <f t="shared" si="124"/>
        <v>-5.7508703061088795E-3</v>
      </c>
      <c r="AE211">
        <f t="shared" si="125"/>
        <v>70.352842449603813</v>
      </c>
      <c r="AF211">
        <f t="shared" si="126"/>
        <v>2.8701879117129492</v>
      </c>
      <c r="AG211">
        <f t="shared" si="127"/>
        <v>41.854542847434338</v>
      </c>
      <c r="AH211">
        <v>1480.6178035549301</v>
      </c>
      <c r="AI211">
        <v>1405.82345454545</v>
      </c>
      <c r="AJ211">
        <v>3.4386998971181799</v>
      </c>
      <c r="AK211">
        <v>84.5062676990527</v>
      </c>
      <c r="AL211">
        <f t="shared" si="128"/>
        <v>2.8710482055943629</v>
      </c>
      <c r="AM211">
        <v>12.141402147985801</v>
      </c>
      <c r="AN211">
        <v>15.5327601398601</v>
      </c>
      <c r="AO211">
        <v>5.8670219795440197E-6</v>
      </c>
      <c r="AP211">
        <v>123.873733639405</v>
      </c>
      <c r="AQ211">
        <v>36</v>
      </c>
      <c r="AR211">
        <v>7</v>
      </c>
      <c r="AS211">
        <f t="shared" si="129"/>
        <v>1</v>
      </c>
      <c r="AT211">
        <f t="shared" si="130"/>
        <v>0</v>
      </c>
      <c r="AU211">
        <f t="shared" si="131"/>
        <v>54293.381751596084</v>
      </c>
      <c r="AV211">
        <f t="shared" si="132"/>
        <v>1199.9949999999999</v>
      </c>
      <c r="AW211">
        <f t="shared" si="133"/>
        <v>1011.5955402010198</v>
      </c>
      <c r="AX211">
        <f t="shared" si="134"/>
        <v>0.84299979599999997</v>
      </c>
      <c r="AY211">
        <f t="shared" si="135"/>
        <v>0.15869987976</v>
      </c>
      <c r="AZ211">
        <v>6</v>
      </c>
      <c r="BA211">
        <v>0.5</v>
      </c>
      <c r="BB211" t="s">
        <v>345</v>
      </c>
      <c r="BC211">
        <v>2</v>
      </c>
      <c r="BD211" t="b">
        <v>1</v>
      </c>
      <c r="BE211">
        <v>1736450091</v>
      </c>
      <c r="BF211">
        <v>1380.615</v>
      </c>
      <c r="BG211">
        <v>1469.7850000000001</v>
      </c>
      <c r="BH211">
        <v>15.533250000000001</v>
      </c>
      <c r="BI211">
        <v>12.142849999999999</v>
      </c>
      <c r="BJ211">
        <v>1380.65</v>
      </c>
      <c r="BK211">
        <v>15.47395</v>
      </c>
      <c r="BL211">
        <v>500.048</v>
      </c>
      <c r="BM211">
        <v>102.20350000000001</v>
      </c>
      <c r="BN211">
        <v>0.1000332</v>
      </c>
      <c r="BO211">
        <v>25.048649999999999</v>
      </c>
      <c r="BP211">
        <v>24.71715</v>
      </c>
      <c r="BQ211">
        <v>999.9</v>
      </c>
      <c r="BR211">
        <v>0</v>
      </c>
      <c r="BS211">
        <v>0</v>
      </c>
      <c r="BT211">
        <v>9980.31</v>
      </c>
      <c r="BU211">
        <v>385.09100000000001</v>
      </c>
      <c r="BV211">
        <v>126.6365</v>
      </c>
      <c r="BW211">
        <v>-89.168899999999994</v>
      </c>
      <c r="BX211">
        <v>1402.4</v>
      </c>
      <c r="BY211">
        <v>1487.855</v>
      </c>
      <c r="BZ211">
        <v>3.390355</v>
      </c>
      <c r="CA211">
        <v>1469.7850000000001</v>
      </c>
      <c r="CB211">
        <v>12.142849999999999</v>
      </c>
      <c r="CC211">
        <v>1.58755</v>
      </c>
      <c r="CD211">
        <v>1.241045</v>
      </c>
      <c r="CE211">
        <v>13.8385</v>
      </c>
      <c r="CF211">
        <v>10.103199999999999</v>
      </c>
      <c r="CG211">
        <v>1199.9949999999999</v>
      </c>
      <c r="CH211">
        <v>0.90000100000000005</v>
      </c>
      <c r="CI211">
        <v>9.9998799999999999E-2</v>
      </c>
      <c r="CJ211">
        <v>20</v>
      </c>
      <c r="CK211">
        <v>23455.65</v>
      </c>
      <c r="CL211">
        <v>1736449596</v>
      </c>
      <c r="CM211" t="s">
        <v>346</v>
      </c>
      <c r="CN211">
        <v>1736449594</v>
      </c>
      <c r="CO211">
        <v>1736449596</v>
      </c>
      <c r="CP211">
        <v>2</v>
      </c>
      <c r="CQ211">
        <v>0.52600000000000002</v>
      </c>
      <c r="CR211">
        <v>-1.4999999999999999E-2</v>
      </c>
      <c r="CS211">
        <v>0.63</v>
      </c>
      <c r="CT211">
        <v>3.9E-2</v>
      </c>
      <c r="CU211">
        <v>200</v>
      </c>
      <c r="CV211">
        <v>13</v>
      </c>
      <c r="CW211">
        <v>0.21</v>
      </c>
      <c r="CX211">
        <v>0.03</v>
      </c>
      <c r="CY211">
        <v>-89.062065000000004</v>
      </c>
      <c r="CZ211">
        <v>0.78612180451134195</v>
      </c>
      <c r="DA211">
        <v>0.23083852424367901</v>
      </c>
      <c r="DB211">
        <v>0</v>
      </c>
      <c r="DC211">
        <v>3.3873674999999999</v>
      </c>
      <c r="DD211">
        <v>2.55351879699246E-2</v>
      </c>
      <c r="DE211">
        <v>2.8004033191667099E-3</v>
      </c>
      <c r="DF211">
        <v>1</v>
      </c>
      <c r="DG211">
        <v>1</v>
      </c>
      <c r="DH211">
        <v>2</v>
      </c>
      <c r="DI211" t="s">
        <v>347</v>
      </c>
      <c r="DJ211">
        <v>3.1191399999999998</v>
      </c>
      <c r="DK211">
        <v>2.8005100000000001</v>
      </c>
      <c r="DL211">
        <v>0.225491</v>
      </c>
      <c r="DM211">
        <v>0.23597399999999999</v>
      </c>
      <c r="DN211">
        <v>8.6876300000000004E-2</v>
      </c>
      <c r="DO211">
        <v>7.3178499999999994E-2</v>
      </c>
      <c r="DP211">
        <v>21601.8</v>
      </c>
      <c r="DQ211">
        <v>19692.099999999999</v>
      </c>
      <c r="DR211">
        <v>26676.1</v>
      </c>
      <c r="DS211">
        <v>24109</v>
      </c>
      <c r="DT211">
        <v>33675.1</v>
      </c>
      <c r="DU211">
        <v>32553.9</v>
      </c>
      <c r="DV211">
        <v>40334</v>
      </c>
      <c r="DW211">
        <v>38116.300000000003</v>
      </c>
      <c r="DX211">
        <v>2.01145</v>
      </c>
      <c r="DY211">
        <v>2.2631800000000002</v>
      </c>
      <c r="DZ211">
        <v>0.13603999999999999</v>
      </c>
      <c r="EA211">
        <v>0</v>
      </c>
      <c r="EB211">
        <v>22.484500000000001</v>
      </c>
      <c r="EC211">
        <v>999.9</v>
      </c>
      <c r="ED211">
        <v>65.180999999999997</v>
      </c>
      <c r="EE211">
        <v>22.084</v>
      </c>
      <c r="EF211">
        <v>17.0093</v>
      </c>
      <c r="EG211">
        <v>63.864899999999999</v>
      </c>
      <c r="EH211">
        <v>26.630600000000001</v>
      </c>
      <c r="EI211">
        <v>1</v>
      </c>
      <c r="EJ211">
        <v>-0.40501999999999999</v>
      </c>
      <c r="EK211">
        <v>-3.6317699999999999</v>
      </c>
      <c r="EL211">
        <v>20.249199999999998</v>
      </c>
      <c r="EM211">
        <v>5.2631100000000002</v>
      </c>
      <c r="EN211">
        <v>12.007099999999999</v>
      </c>
      <c r="EO211">
        <v>4.9996999999999998</v>
      </c>
      <c r="EP211">
        <v>3.28688</v>
      </c>
      <c r="EQ211">
        <v>9999</v>
      </c>
      <c r="ER211">
        <v>9999</v>
      </c>
      <c r="ES211">
        <v>999.9</v>
      </c>
      <c r="ET211">
        <v>9999</v>
      </c>
      <c r="EU211">
        <v>1.87225</v>
      </c>
      <c r="EV211">
        <v>1.87317</v>
      </c>
      <c r="EW211">
        <v>1.8693500000000001</v>
      </c>
      <c r="EX211">
        <v>1.8750100000000001</v>
      </c>
      <c r="EY211">
        <v>1.8754</v>
      </c>
      <c r="EZ211">
        <v>1.87378</v>
      </c>
      <c r="FA211">
        <v>1.8723399999999999</v>
      </c>
      <c r="FB211">
        <v>1.87147</v>
      </c>
      <c r="FC211">
        <v>5</v>
      </c>
      <c r="FD211">
        <v>0</v>
      </c>
      <c r="FE211">
        <v>0</v>
      </c>
      <c r="FF211">
        <v>0</v>
      </c>
      <c r="FG211" t="s">
        <v>348</v>
      </c>
      <c r="FH211" t="s">
        <v>349</v>
      </c>
      <c r="FI211" t="s">
        <v>350</v>
      </c>
      <c r="FJ211" t="s">
        <v>350</v>
      </c>
      <c r="FK211" t="s">
        <v>350</v>
      </c>
      <c r="FL211" t="s">
        <v>350</v>
      </c>
      <c r="FM211">
        <v>0</v>
      </c>
      <c r="FN211">
        <v>100</v>
      </c>
      <c r="FO211">
        <v>100</v>
      </c>
      <c r="FP211">
        <v>-0.05</v>
      </c>
      <c r="FQ211">
        <v>5.9299999999999999E-2</v>
      </c>
      <c r="FR211">
        <v>0.34321388301456301</v>
      </c>
      <c r="FS211">
        <v>1.93526017593624E-3</v>
      </c>
      <c r="FT211">
        <v>-2.6352868309754201E-6</v>
      </c>
      <c r="FU211">
        <v>7.4988703689445403E-10</v>
      </c>
      <c r="FV211">
        <v>5.9295258707654903E-2</v>
      </c>
      <c r="FW211">
        <v>0</v>
      </c>
      <c r="FX211">
        <v>0</v>
      </c>
      <c r="FY211">
        <v>0</v>
      </c>
      <c r="FZ211">
        <v>1</v>
      </c>
      <c r="GA211">
        <v>1999</v>
      </c>
      <c r="GB211">
        <v>0</v>
      </c>
      <c r="GC211">
        <v>14</v>
      </c>
      <c r="GD211">
        <v>8.3000000000000007</v>
      </c>
      <c r="GE211">
        <v>8.3000000000000007</v>
      </c>
      <c r="GF211">
        <v>3.12256</v>
      </c>
      <c r="GG211">
        <v>2.47559</v>
      </c>
      <c r="GH211">
        <v>1.5979000000000001</v>
      </c>
      <c r="GI211">
        <v>2.35229</v>
      </c>
      <c r="GJ211">
        <v>1.64917</v>
      </c>
      <c r="GK211">
        <v>2.2851599999999999</v>
      </c>
      <c r="GL211">
        <v>25.881</v>
      </c>
      <c r="GM211">
        <v>14.2371</v>
      </c>
      <c r="GN211">
        <v>19</v>
      </c>
      <c r="GO211">
        <v>452.27499999999998</v>
      </c>
      <c r="GP211">
        <v>639.27700000000004</v>
      </c>
      <c r="GQ211">
        <v>29.097300000000001</v>
      </c>
      <c r="GR211">
        <v>22.048999999999999</v>
      </c>
      <c r="GS211">
        <v>30.000299999999999</v>
      </c>
      <c r="GT211">
        <v>21.9907</v>
      </c>
      <c r="GU211">
        <v>21.9739</v>
      </c>
      <c r="GV211">
        <v>62.637099999999997</v>
      </c>
      <c r="GW211">
        <v>31.335000000000001</v>
      </c>
      <c r="GX211">
        <v>100</v>
      </c>
      <c r="GY211">
        <v>29.0929</v>
      </c>
      <c r="GZ211">
        <v>1496.89</v>
      </c>
      <c r="HA211">
        <v>12.1112</v>
      </c>
      <c r="HB211">
        <v>101.29900000000001</v>
      </c>
      <c r="HC211">
        <v>101.279</v>
      </c>
    </row>
    <row r="212" spans="1:211" x14ac:dyDescent="0.2">
      <c r="A212">
        <v>196</v>
      </c>
      <c r="B212">
        <v>1736450095</v>
      </c>
      <c r="C212">
        <v>390</v>
      </c>
      <c r="D212" t="s">
        <v>740</v>
      </c>
      <c r="E212" t="s">
        <v>741</v>
      </c>
      <c r="F212">
        <v>2</v>
      </c>
      <c r="G212">
        <v>1736450094</v>
      </c>
      <c r="H212">
        <f t="shared" si="102"/>
        <v>2.87136895420868E-3</v>
      </c>
      <c r="I212">
        <f t="shared" si="103"/>
        <v>2.87136895420868</v>
      </c>
      <c r="J212">
        <f t="shared" si="104"/>
        <v>41.832152766444089</v>
      </c>
      <c r="K212">
        <f t="shared" si="105"/>
        <v>1390.75</v>
      </c>
      <c r="L212">
        <f t="shared" si="106"/>
        <v>973.53150750110251</v>
      </c>
      <c r="M212">
        <f t="shared" si="107"/>
        <v>99.59674270051373</v>
      </c>
      <c r="N212">
        <f t="shared" si="108"/>
        <v>142.28010993325</v>
      </c>
      <c r="O212">
        <f t="shared" si="109"/>
        <v>0.17758041682186765</v>
      </c>
      <c r="P212">
        <f t="shared" si="110"/>
        <v>3.532033188647032</v>
      </c>
      <c r="Q212">
        <f t="shared" si="111"/>
        <v>0.17276533014665035</v>
      </c>
      <c r="R212">
        <f t="shared" si="112"/>
        <v>0.1084000729579065</v>
      </c>
      <c r="S212">
        <f t="shared" si="113"/>
        <v>190.439928576</v>
      </c>
      <c r="T212">
        <f t="shared" si="114"/>
        <v>25.364472638298899</v>
      </c>
      <c r="U212">
        <f t="shared" si="115"/>
        <v>25.364472638298899</v>
      </c>
      <c r="V212">
        <f t="shared" si="116"/>
        <v>3.2494299985645188</v>
      </c>
      <c r="W212">
        <f t="shared" si="117"/>
        <v>49.840376396445691</v>
      </c>
      <c r="X212">
        <f t="shared" si="118"/>
        <v>1.5893325125623001</v>
      </c>
      <c r="Y212">
        <f t="shared" si="119"/>
        <v>3.1888453247629198</v>
      </c>
      <c r="Z212">
        <f t="shared" si="120"/>
        <v>1.6600974860022186</v>
      </c>
      <c r="AA212">
        <f t="shared" si="121"/>
        <v>-126.62737088060278</v>
      </c>
      <c r="AB212">
        <f t="shared" si="122"/>
        <v>-60.205269159785672</v>
      </c>
      <c r="AC212">
        <f t="shared" si="123"/>
        <v>-3.6130325680462456</v>
      </c>
      <c r="AD212">
        <f t="shared" si="124"/>
        <v>-5.7440324346913485E-3</v>
      </c>
      <c r="AE212">
        <f t="shared" si="125"/>
        <v>70.245243077938085</v>
      </c>
      <c r="AF212">
        <f t="shared" si="126"/>
        <v>2.8701579162767343</v>
      </c>
      <c r="AG212">
        <f t="shared" si="127"/>
        <v>41.832152766444089</v>
      </c>
      <c r="AH212">
        <v>1487.57022131548</v>
      </c>
      <c r="AI212">
        <v>1412.7348484848501</v>
      </c>
      <c r="AJ212">
        <v>3.4467075208249001</v>
      </c>
      <c r="AK212">
        <v>84.5062676990527</v>
      </c>
      <c r="AL212">
        <f t="shared" si="128"/>
        <v>2.87136895420868</v>
      </c>
      <c r="AM212">
        <v>12.141909295505901</v>
      </c>
      <c r="AN212">
        <v>15.5342027972028</v>
      </c>
      <c r="AO212">
        <v>4.0179922696102696E-6</v>
      </c>
      <c r="AP212">
        <v>123.873733639405</v>
      </c>
      <c r="AQ212">
        <v>36</v>
      </c>
      <c r="AR212">
        <v>7</v>
      </c>
      <c r="AS212">
        <f t="shared" si="129"/>
        <v>1</v>
      </c>
      <c r="AT212">
        <f t="shared" si="130"/>
        <v>0</v>
      </c>
      <c r="AU212">
        <f t="shared" si="131"/>
        <v>54325.248630748574</v>
      </c>
      <c r="AV212">
        <f t="shared" si="132"/>
        <v>1200</v>
      </c>
      <c r="AW212">
        <f t="shared" si="133"/>
        <v>1011.6003456</v>
      </c>
      <c r="AX212">
        <f t="shared" si="134"/>
        <v>0.84300028799999993</v>
      </c>
      <c r="AY212">
        <f t="shared" si="135"/>
        <v>0.15869994048</v>
      </c>
      <c r="AZ212">
        <v>6</v>
      </c>
      <c r="BA212">
        <v>0.5</v>
      </c>
      <c r="BB212" t="s">
        <v>345</v>
      </c>
      <c r="BC212">
        <v>2</v>
      </c>
      <c r="BD212" t="b">
        <v>1</v>
      </c>
      <c r="BE212">
        <v>1736450094</v>
      </c>
      <c r="BF212">
        <v>1390.75</v>
      </c>
      <c r="BG212">
        <v>1479.84</v>
      </c>
      <c r="BH212">
        <v>15.535299999999999</v>
      </c>
      <c r="BI212">
        <v>12.144399999999999</v>
      </c>
      <c r="BJ212">
        <v>1390.8</v>
      </c>
      <c r="BK212">
        <v>15.476000000000001</v>
      </c>
      <c r="BL212">
        <v>499.96800000000002</v>
      </c>
      <c r="BM212">
        <v>102.205</v>
      </c>
      <c r="BN212">
        <v>9.9590999999999999E-2</v>
      </c>
      <c r="BO212">
        <v>25.048300000000001</v>
      </c>
      <c r="BP212">
        <v>24.7211</v>
      </c>
      <c r="BQ212">
        <v>999.9</v>
      </c>
      <c r="BR212">
        <v>0</v>
      </c>
      <c r="BS212">
        <v>0</v>
      </c>
      <c r="BT212">
        <v>9986.25</v>
      </c>
      <c r="BU212">
        <v>385.13799999999998</v>
      </c>
      <c r="BV212">
        <v>126.65</v>
      </c>
      <c r="BW212">
        <v>-89.091300000000004</v>
      </c>
      <c r="BX212">
        <v>1412.7</v>
      </c>
      <c r="BY212">
        <v>1498.04</v>
      </c>
      <c r="BZ212">
        <v>3.39093</v>
      </c>
      <c r="CA212">
        <v>1479.84</v>
      </c>
      <c r="CB212">
        <v>12.144399999999999</v>
      </c>
      <c r="CC212">
        <v>1.58778</v>
      </c>
      <c r="CD212">
        <v>1.2412099999999999</v>
      </c>
      <c r="CE212">
        <v>13.8408</v>
      </c>
      <c r="CF212">
        <v>10.1053</v>
      </c>
      <c r="CG212">
        <v>1200</v>
      </c>
      <c r="CH212">
        <v>0.90000199999999997</v>
      </c>
      <c r="CI212">
        <v>9.9998400000000001E-2</v>
      </c>
      <c r="CJ212">
        <v>20</v>
      </c>
      <c r="CK212">
        <v>23455.9</v>
      </c>
      <c r="CL212">
        <v>1736449596</v>
      </c>
      <c r="CM212" t="s">
        <v>346</v>
      </c>
      <c r="CN212">
        <v>1736449594</v>
      </c>
      <c r="CO212">
        <v>1736449596</v>
      </c>
      <c r="CP212">
        <v>2</v>
      </c>
      <c r="CQ212">
        <v>0.52600000000000002</v>
      </c>
      <c r="CR212">
        <v>-1.4999999999999999E-2</v>
      </c>
      <c r="CS212">
        <v>0.63</v>
      </c>
      <c r="CT212">
        <v>3.9E-2</v>
      </c>
      <c r="CU212">
        <v>200</v>
      </c>
      <c r="CV212">
        <v>13</v>
      </c>
      <c r="CW212">
        <v>0.21</v>
      </c>
      <c r="CX212">
        <v>0.03</v>
      </c>
      <c r="CY212">
        <v>-89.042424999999994</v>
      </c>
      <c r="CZ212">
        <v>0.25153533834569303</v>
      </c>
      <c r="DA212">
        <v>0.215455916314683</v>
      </c>
      <c r="DB212">
        <v>0</v>
      </c>
      <c r="DC212">
        <v>3.387918</v>
      </c>
      <c r="DD212">
        <v>2.3558796992485601E-2</v>
      </c>
      <c r="DE212">
        <v>2.6863666912765199E-3</v>
      </c>
      <c r="DF212">
        <v>1</v>
      </c>
      <c r="DG212">
        <v>1</v>
      </c>
      <c r="DH212">
        <v>2</v>
      </c>
      <c r="DI212" t="s">
        <v>347</v>
      </c>
      <c r="DJ212">
        <v>3.1189900000000002</v>
      </c>
      <c r="DK212">
        <v>2.7999200000000002</v>
      </c>
      <c r="DL212">
        <v>0.22614699999999999</v>
      </c>
      <c r="DM212">
        <v>0.23661299999999999</v>
      </c>
      <c r="DN212">
        <v>8.6886000000000005E-2</v>
      </c>
      <c r="DO212">
        <v>7.3184200000000005E-2</v>
      </c>
      <c r="DP212">
        <v>21583.5</v>
      </c>
      <c r="DQ212">
        <v>19675.599999999999</v>
      </c>
      <c r="DR212">
        <v>26676.1</v>
      </c>
      <c r="DS212">
        <v>24109</v>
      </c>
      <c r="DT212">
        <v>33674.9</v>
      </c>
      <c r="DU212">
        <v>32553.8</v>
      </c>
      <c r="DV212">
        <v>40334.199999999997</v>
      </c>
      <c r="DW212">
        <v>38116.400000000001</v>
      </c>
      <c r="DX212">
        <v>2.0111500000000002</v>
      </c>
      <c r="DY212">
        <v>2.2631999999999999</v>
      </c>
      <c r="DZ212">
        <v>0.136189</v>
      </c>
      <c r="EA212">
        <v>0</v>
      </c>
      <c r="EB212">
        <v>22.487500000000001</v>
      </c>
      <c r="EC212">
        <v>999.9</v>
      </c>
      <c r="ED212">
        <v>65.180999999999997</v>
      </c>
      <c r="EE212">
        <v>22.094000000000001</v>
      </c>
      <c r="EF212">
        <v>17.0214</v>
      </c>
      <c r="EG212">
        <v>63.904899999999998</v>
      </c>
      <c r="EH212">
        <v>26.6907</v>
      </c>
      <c r="EI212">
        <v>1</v>
      </c>
      <c r="EJ212">
        <v>-0.40498499999999998</v>
      </c>
      <c r="EK212">
        <v>-3.6746400000000001</v>
      </c>
      <c r="EL212">
        <v>20.247900000000001</v>
      </c>
      <c r="EM212">
        <v>5.2622200000000001</v>
      </c>
      <c r="EN212">
        <v>12.007300000000001</v>
      </c>
      <c r="EO212">
        <v>4.99925</v>
      </c>
      <c r="EP212">
        <v>3.2867999999999999</v>
      </c>
      <c r="EQ212">
        <v>9999</v>
      </c>
      <c r="ER212">
        <v>9999</v>
      </c>
      <c r="ES212">
        <v>999.9</v>
      </c>
      <c r="ET212">
        <v>9999</v>
      </c>
      <c r="EU212">
        <v>1.87225</v>
      </c>
      <c r="EV212">
        <v>1.8731599999999999</v>
      </c>
      <c r="EW212">
        <v>1.8693500000000001</v>
      </c>
      <c r="EX212">
        <v>1.8750100000000001</v>
      </c>
      <c r="EY212">
        <v>1.8754200000000001</v>
      </c>
      <c r="EZ212">
        <v>1.8737900000000001</v>
      </c>
      <c r="FA212">
        <v>1.87236</v>
      </c>
      <c r="FB212">
        <v>1.87148</v>
      </c>
      <c r="FC212">
        <v>5</v>
      </c>
      <c r="FD212">
        <v>0</v>
      </c>
      <c r="FE212">
        <v>0</v>
      </c>
      <c r="FF212">
        <v>0</v>
      </c>
      <c r="FG212" t="s">
        <v>348</v>
      </c>
      <c r="FH212" t="s">
        <v>349</v>
      </c>
      <c r="FI212" t="s">
        <v>350</v>
      </c>
      <c r="FJ212" t="s">
        <v>350</v>
      </c>
      <c r="FK212" t="s">
        <v>350</v>
      </c>
      <c r="FL212" t="s">
        <v>350</v>
      </c>
      <c r="FM212">
        <v>0</v>
      </c>
      <c r="FN212">
        <v>100</v>
      </c>
      <c r="FO212">
        <v>100</v>
      </c>
      <c r="FP212">
        <v>-0.05</v>
      </c>
      <c r="FQ212">
        <v>5.9299999999999999E-2</v>
      </c>
      <c r="FR212">
        <v>0.34321388301456301</v>
      </c>
      <c r="FS212">
        <v>1.93526017593624E-3</v>
      </c>
      <c r="FT212">
        <v>-2.6352868309754201E-6</v>
      </c>
      <c r="FU212">
        <v>7.4988703689445403E-10</v>
      </c>
      <c r="FV212">
        <v>5.9295258707654903E-2</v>
      </c>
      <c r="FW212">
        <v>0</v>
      </c>
      <c r="FX212">
        <v>0</v>
      </c>
      <c r="FY212">
        <v>0</v>
      </c>
      <c r="FZ212">
        <v>1</v>
      </c>
      <c r="GA212">
        <v>1999</v>
      </c>
      <c r="GB212">
        <v>0</v>
      </c>
      <c r="GC212">
        <v>14</v>
      </c>
      <c r="GD212">
        <v>8.3000000000000007</v>
      </c>
      <c r="GE212">
        <v>8.3000000000000007</v>
      </c>
      <c r="GF212">
        <v>3.1347700000000001</v>
      </c>
      <c r="GG212">
        <v>2.4633799999999999</v>
      </c>
      <c r="GH212">
        <v>1.5979000000000001</v>
      </c>
      <c r="GI212">
        <v>2.35229</v>
      </c>
      <c r="GJ212">
        <v>1.64917</v>
      </c>
      <c r="GK212">
        <v>2.49268</v>
      </c>
      <c r="GL212">
        <v>25.881</v>
      </c>
      <c r="GM212">
        <v>14.2546</v>
      </c>
      <c r="GN212">
        <v>19</v>
      </c>
      <c r="GO212">
        <v>452.09899999999999</v>
      </c>
      <c r="GP212">
        <v>639.30899999999997</v>
      </c>
      <c r="GQ212">
        <v>29.078900000000001</v>
      </c>
      <c r="GR212">
        <v>22.049900000000001</v>
      </c>
      <c r="GS212">
        <v>30.000299999999999</v>
      </c>
      <c r="GT212">
        <v>21.991199999999999</v>
      </c>
      <c r="GU212">
        <v>21.974799999999998</v>
      </c>
      <c r="GV212">
        <v>62.863799999999998</v>
      </c>
      <c r="GW212">
        <v>31.335000000000001</v>
      </c>
      <c r="GX212">
        <v>100</v>
      </c>
      <c r="GY212">
        <v>29.0443</v>
      </c>
      <c r="GZ212">
        <v>1503.63</v>
      </c>
      <c r="HA212">
        <v>12.1112</v>
      </c>
      <c r="HB212">
        <v>101.29900000000001</v>
      </c>
      <c r="HC212">
        <v>101.279</v>
      </c>
    </row>
    <row r="213" spans="1:211" x14ac:dyDescent="0.2">
      <c r="A213">
        <v>197</v>
      </c>
      <c r="B213">
        <v>1736450097</v>
      </c>
      <c r="C213">
        <v>392</v>
      </c>
      <c r="D213" t="s">
        <v>742</v>
      </c>
      <c r="E213" t="s">
        <v>743</v>
      </c>
      <c r="F213">
        <v>2</v>
      </c>
      <c r="G213">
        <v>1736450095</v>
      </c>
      <c r="H213">
        <f t="shared" si="102"/>
        <v>2.8724424488072767E-3</v>
      </c>
      <c r="I213">
        <f t="shared" si="103"/>
        <v>2.8724424488072766</v>
      </c>
      <c r="J213">
        <f t="shared" si="104"/>
        <v>41.9069699147039</v>
      </c>
      <c r="K213">
        <f t="shared" si="105"/>
        <v>1394.13</v>
      </c>
      <c r="L213">
        <f t="shared" si="106"/>
        <v>976.32304731538397</v>
      </c>
      <c r="M213">
        <f t="shared" si="107"/>
        <v>99.88091041694706</v>
      </c>
      <c r="N213">
        <f t="shared" si="108"/>
        <v>142.62387231610353</v>
      </c>
      <c r="O213">
        <f t="shared" si="109"/>
        <v>0.17766629491885186</v>
      </c>
      <c r="P213">
        <f t="shared" si="110"/>
        <v>3.5312574741547023</v>
      </c>
      <c r="Q213">
        <f t="shared" si="111"/>
        <v>0.17284559020563001</v>
      </c>
      <c r="R213">
        <f t="shared" si="112"/>
        <v>0.10845072012699158</v>
      </c>
      <c r="S213">
        <f t="shared" si="113"/>
        <v>190.43994214799997</v>
      </c>
      <c r="T213">
        <f t="shared" si="114"/>
        <v>25.363903694381797</v>
      </c>
      <c r="U213">
        <f t="shared" si="115"/>
        <v>25.363903694381797</v>
      </c>
      <c r="V213">
        <f t="shared" si="116"/>
        <v>3.2493200812476069</v>
      </c>
      <c r="W213">
        <f t="shared" si="117"/>
        <v>49.843583158074978</v>
      </c>
      <c r="X213">
        <f t="shared" si="118"/>
        <v>1.5893968811257426</v>
      </c>
      <c r="Y213">
        <f t="shared" si="119"/>
        <v>3.1887693067432497</v>
      </c>
      <c r="Z213">
        <f t="shared" si="120"/>
        <v>1.6599232001218642</v>
      </c>
      <c r="AA213">
        <f t="shared" si="121"/>
        <v>-126.6747119924009</v>
      </c>
      <c r="AB213">
        <f t="shared" si="122"/>
        <v>-60.159883657023251</v>
      </c>
      <c r="AC213">
        <f t="shared" si="123"/>
        <v>-3.6110843765462199</v>
      </c>
      <c r="AD213">
        <f t="shared" si="124"/>
        <v>-5.7378779703967098E-3</v>
      </c>
      <c r="AE213">
        <f t="shared" si="125"/>
        <v>70.293672585964273</v>
      </c>
      <c r="AF213">
        <f t="shared" si="126"/>
        <v>2.870044652604562</v>
      </c>
      <c r="AG213">
        <f t="shared" si="127"/>
        <v>41.9069699147039</v>
      </c>
      <c r="AH213">
        <v>1494.41358807917</v>
      </c>
      <c r="AI213">
        <v>1419.5727272727299</v>
      </c>
      <c r="AJ213">
        <v>3.4326356029040599</v>
      </c>
      <c r="AK213">
        <v>84.5062676990527</v>
      </c>
      <c r="AL213">
        <f t="shared" si="128"/>
        <v>2.8724424488072766</v>
      </c>
      <c r="AM213">
        <v>12.1429755821109</v>
      </c>
      <c r="AN213">
        <v>15.537112587412601</v>
      </c>
      <c r="AO213">
        <v>4.2092396883895804E-6</v>
      </c>
      <c r="AP213">
        <v>123.873733639405</v>
      </c>
      <c r="AQ213">
        <v>36</v>
      </c>
      <c r="AR213">
        <v>7</v>
      </c>
      <c r="AS213">
        <f t="shared" si="129"/>
        <v>1</v>
      </c>
      <c r="AT213">
        <f t="shared" si="130"/>
        <v>0</v>
      </c>
      <c r="AU213">
        <f t="shared" si="131"/>
        <v>54308.212901512008</v>
      </c>
      <c r="AV213">
        <f t="shared" si="132"/>
        <v>1200</v>
      </c>
      <c r="AW213">
        <f t="shared" si="133"/>
        <v>1011.6003977999999</v>
      </c>
      <c r="AX213">
        <f t="shared" si="134"/>
        <v>0.84300033149999987</v>
      </c>
      <c r="AY213">
        <f t="shared" si="135"/>
        <v>0.15869995178999999</v>
      </c>
      <c r="AZ213">
        <v>6</v>
      </c>
      <c r="BA213">
        <v>0.5</v>
      </c>
      <c r="BB213" t="s">
        <v>345</v>
      </c>
      <c r="BC213">
        <v>2</v>
      </c>
      <c r="BD213" t="b">
        <v>1</v>
      </c>
      <c r="BE213">
        <v>1736450095</v>
      </c>
      <c r="BF213">
        <v>1394.13</v>
      </c>
      <c r="BG213">
        <v>1483.3050000000001</v>
      </c>
      <c r="BH213">
        <v>15.536149999999999</v>
      </c>
      <c r="BI213">
        <v>12.1448</v>
      </c>
      <c r="BJ213">
        <v>1394.18</v>
      </c>
      <c r="BK213">
        <v>15.476850000000001</v>
      </c>
      <c r="BL213">
        <v>499.88150000000002</v>
      </c>
      <c r="BM213">
        <v>102.20350000000001</v>
      </c>
      <c r="BN213">
        <v>9.9636950000000002E-2</v>
      </c>
      <c r="BO213">
        <v>25.047899999999998</v>
      </c>
      <c r="BP213">
        <v>24.726150000000001</v>
      </c>
      <c r="BQ213">
        <v>999.9</v>
      </c>
      <c r="BR213">
        <v>0</v>
      </c>
      <c r="BS213">
        <v>0</v>
      </c>
      <c r="BT213">
        <v>9983.125</v>
      </c>
      <c r="BU213">
        <v>385.161</v>
      </c>
      <c r="BV213">
        <v>126.6465</v>
      </c>
      <c r="BW213">
        <v>-89.176249999999996</v>
      </c>
      <c r="BX213">
        <v>1416.13</v>
      </c>
      <c r="BY213">
        <v>1501.5450000000001</v>
      </c>
      <c r="BZ213">
        <v>3.391365</v>
      </c>
      <c r="CA213">
        <v>1483.3050000000001</v>
      </c>
      <c r="CB213">
        <v>12.1448</v>
      </c>
      <c r="CC213">
        <v>1.58785</v>
      </c>
      <c r="CD213">
        <v>1.2412399999999999</v>
      </c>
      <c r="CE213">
        <v>13.8414</v>
      </c>
      <c r="CF213">
        <v>10.105600000000001</v>
      </c>
      <c r="CG213">
        <v>1200</v>
      </c>
      <c r="CH213">
        <v>0.90000199999999997</v>
      </c>
      <c r="CI213">
        <v>9.9998450000000003E-2</v>
      </c>
      <c r="CJ213">
        <v>20</v>
      </c>
      <c r="CK213">
        <v>23455.9</v>
      </c>
      <c r="CL213">
        <v>1736449596</v>
      </c>
      <c r="CM213" t="s">
        <v>346</v>
      </c>
      <c r="CN213">
        <v>1736449594</v>
      </c>
      <c r="CO213">
        <v>1736449596</v>
      </c>
      <c r="CP213">
        <v>2</v>
      </c>
      <c r="CQ213">
        <v>0.52600000000000002</v>
      </c>
      <c r="CR213">
        <v>-1.4999999999999999E-2</v>
      </c>
      <c r="CS213">
        <v>0.63</v>
      </c>
      <c r="CT213">
        <v>3.9E-2</v>
      </c>
      <c r="CU213">
        <v>200</v>
      </c>
      <c r="CV213">
        <v>13</v>
      </c>
      <c r="CW213">
        <v>0.21</v>
      </c>
      <c r="CX213">
        <v>0.03</v>
      </c>
      <c r="CY213">
        <v>-89.00855</v>
      </c>
      <c r="CZ213">
        <v>-0.59581353383458102</v>
      </c>
      <c r="DA213">
        <v>0.174681156682683</v>
      </c>
      <c r="DB213">
        <v>0</v>
      </c>
      <c r="DC213">
        <v>3.3885185</v>
      </c>
      <c r="DD213">
        <v>2.2767067669178701E-2</v>
      </c>
      <c r="DE213">
        <v>2.6366480140511701E-3</v>
      </c>
      <c r="DF213">
        <v>1</v>
      </c>
      <c r="DG213">
        <v>1</v>
      </c>
      <c r="DH213">
        <v>2</v>
      </c>
      <c r="DI213" t="s">
        <v>347</v>
      </c>
      <c r="DJ213">
        <v>3.11911</v>
      </c>
      <c r="DK213">
        <v>2.8006700000000002</v>
      </c>
      <c r="DL213">
        <v>0.22678699999999999</v>
      </c>
      <c r="DM213">
        <v>0.23727200000000001</v>
      </c>
      <c r="DN213">
        <v>8.6889800000000003E-2</v>
      </c>
      <c r="DO213">
        <v>7.3180999999999996E-2</v>
      </c>
      <c r="DP213">
        <v>21565.8</v>
      </c>
      <c r="DQ213">
        <v>19658.900000000001</v>
      </c>
      <c r="DR213">
        <v>26676.2</v>
      </c>
      <c r="DS213">
        <v>24109.200000000001</v>
      </c>
      <c r="DT213">
        <v>33675.1</v>
      </c>
      <c r="DU213">
        <v>32554.3</v>
      </c>
      <c r="DV213">
        <v>40334.400000000001</v>
      </c>
      <c r="DW213">
        <v>38116.800000000003</v>
      </c>
      <c r="DX213">
        <v>2.0117799999999999</v>
      </c>
      <c r="DY213">
        <v>2.2634300000000001</v>
      </c>
      <c r="DZ213">
        <v>0.136465</v>
      </c>
      <c r="EA213">
        <v>0</v>
      </c>
      <c r="EB213">
        <v>22.490400000000001</v>
      </c>
      <c r="EC213">
        <v>999.9</v>
      </c>
      <c r="ED213">
        <v>65.180999999999997</v>
      </c>
      <c r="EE213">
        <v>22.094000000000001</v>
      </c>
      <c r="EF213">
        <v>17.019600000000001</v>
      </c>
      <c r="EG213">
        <v>64.334900000000005</v>
      </c>
      <c r="EH213">
        <v>26.3141</v>
      </c>
      <c r="EI213">
        <v>1</v>
      </c>
      <c r="EJ213">
        <v>-0.40467999999999998</v>
      </c>
      <c r="EK213">
        <v>-3.62357</v>
      </c>
      <c r="EL213">
        <v>20.249500000000001</v>
      </c>
      <c r="EM213">
        <v>5.26281</v>
      </c>
      <c r="EN213">
        <v>12.0059</v>
      </c>
      <c r="EO213">
        <v>4.9995500000000002</v>
      </c>
      <c r="EP213">
        <v>3.2869999999999999</v>
      </c>
      <c r="EQ213">
        <v>9999</v>
      </c>
      <c r="ER213">
        <v>9999</v>
      </c>
      <c r="ES213">
        <v>999.9</v>
      </c>
      <c r="ET213">
        <v>9999</v>
      </c>
      <c r="EU213">
        <v>1.87225</v>
      </c>
      <c r="EV213">
        <v>1.87317</v>
      </c>
      <c r="EW213">
        <v>1.8693500000000001</v>
      </c>
      <c r="EX213">
        <v>1.8750100000000001</v>
      </c>
      <c r="EY213">
        <v>1.8754299999999999</v>
      </c>
      <c r="EZ213">
        <v>1.8737900000000001</v>
      </c>
      <c r="FA213">
        <v>1.87236</v>
      </c>
      <c r="FB213">
        <v>1.8714900000000001</v>
      </c>
      <c r="FC213">
        <v>5</v>
      </c>
      <c r="FD213">
        <v>0</v>
      </c>
      <c r="FE213">
        <v>0</v>
      </c>
      <c r="FF213">
        <v>0</v>
      </c>
      <c r="FG213" t="s">
        <v>348</v>
      </c>
      <c r="FH213" t="s">
        <v>349</v>
      </c>
      <c r="FI213" t="s">
        <v>350</v>
      </c>
      <c r="FJ213" t="s">
        <v>350</v>
      </c>
      <c r="FK213" t="s">
        <v>350</v>
      </c>
      <c r="FL213" t="s">
        <v>350</v>
      </c>
      <c r="FM213">
        <v>0</v>
      </c>
      <c r="FN213">
        <v>100</v>
      </c>
      <c r="FO213">
        <v>100</v>
      </c>
      <c r="FP213">
        <v>-0.05</v>
      </c>
      <c r="FQ213">
        <v>5.9299999999999999E-2</v>
      </c>
      <c r="FR213">
        <v>0.34321388301456301</v>
      </c>
      <c r="FS213">
        <v>1.93526017593624E-3</v>
      </c>
      <c r="FT213">
        <v>-2.6352868309754201E-6</v>
      </c>
      <c r="FU213">
        <v>7.4988703689445403E-10</v>
      </c>
      <c r="FV213">
        <v>5.9295258707654903E-2</v>
      </c>
      <c r="FW213">
        <v>0</v>
      </c>
      <c r="FX213">
        <v>0</v>
      </c>
      <c r="FY213">
        <v>0</v>
      </c>
      <c r="FZ213">
        <v>1</v>
      </c>
      <c r="GA213">
        <v>1999</v>
      </c>
      <c r="GB213">
        <v>0</v>
      </c>
      <c r="GC213">
        <v>14</v>
      </c>
      <c r="GD213">
        <v>8.4</v>
      </c>
      <c r="GE213">
        <v>8.3000000000000007</v>
      </c>
      <c r="GF213">
        <v>3.14575</v>
      </c>
      <c r="GG213">
        <v>2.48169</v>
      </c>
      <c r="GH213">
        <v>1.5979000000000001</v>
      </c>
      <c r="GI213">
        <v>2.35229</v>
      </c>
      <c r="GJ213">
        <v>1.64917</v>
      </c>
      <c r="GK213">
        <v>2.4475099999999999</v>
      </c>
      <c r="GL213">
        <v>25.881</v>
      </c>
      <c r="GM213">
        <v>14.245900000000001</v>
      </c>
      <c r="GN213">
        <v>19</v>
      </c>
      <c r="GO213">
        <v>452.47199999999998</v>
      </c>
      <c r="GP213">
        <v>639.50699999999995</v>
      </c>
      <c r="GQ213">
        <v>29.065100000000001</v>
      </c>
      <c r="GR213">
        <v>22.0504</v>
      </c>
      <c r="GS213">
        <v>30.000399999999999</v>
      </c>
      <c r="GT213">
        <v>21.992100000000001</v>
      </c>
      <c r="GU213">
        <v>21.9758</v>
      </c>
      <c r="GV213">
        <v>63.087400000000002</v>
      </c>
      <c r="GW213">
        <v>31.335000000000001</v>
      </c>
      <c r="GX213">
        <v>100</v>
      </c>
      <c r="GY213">
        <v>29.0443</v>
      </c>
      <c r="GZ213">
        <v>1510.38</v>
      </c>
      <c r="HA213">
        <v>12.1112</v>
      </c>
      <c r="HB213">
        <v>101.3</v>
      </c>
      <c r="HC213">
        <v>101.28</v>
      </c>
    </row>
    <row r="214" spans="1:211" x14ac:dyDescent="0.2">
      <c r="A214">
        <v>198</v>
      </c>
      <c r="B214">
        <v>1736450099</v>
      </c>
      <c r="C214">
        <v>394</v>
      </c>
      <c r="D214" t="s">
        <v>744</v>
      </c>
      <c r="E214" t="s">
        <v>745</v>
      </c>
      <c r="F214">
        <v>2</v>
      </c>
      <c r="G214">
        <v>1736450098</v>
      </c>
      <c r="H214">
        <f t="shared" si="102"/>
        <v>2.8727655379259818E-3</v>
      </c>
      <c r="I214">
        <f t="shared" si="103"/>
        <v>2.8727655379259818</v>
      </c>
      <c r="J214">
        <f t="shared" si="104"/>
        <v>42.145232546408685</v>
      </c>
      <c r="K214">
        <f t="shared" si="105"/>
        <v>1404.19</v>
      </c>
      <c r="L214">
        <f t="shared" si="106"/>
        <v>984.11529973067491</v>
      </c>
      <c r="M214">
        <f t="shared" si="107"/>
        <v>100.67724583413852</v>
      </c>
      <c r="N214">
        <f t="shared" si="108"/>
        <v>143.65184838253001</v>
      </c>
      <c r="O214">
        <f t="shared" si="109"/>
        <v>0.17773871362662264</v>
      </c>
      <c r="P214">
        <f t="shared" si="110"/>
        <v>3.5319636926885365</v>
      </c>
      <c r="Q214">
        <f t="shared" si="111"/>
        <v>0.17291507211548374</v>
      </c>
      <c r="R214">
        <f t="shared" si="112"/>
        <v>0.10849440134515254</v>
      </c>
      <c r="S214">
        <f t="shared" si="113"/>
        <v>190.4382958569762</v>
      </c>
      <c r="T214">
        <f t="shared" si="114"/>
        <v>25.362365578520048</v>
      </c>
      <c r="U214">
        <f t="shared" si="115"/>
        <v>25.362365578520048</v>
      </c>
      <c r="V214">
        <f t="shared" si="116"/>
        <v>3.249022940683743</v>
      </c>
      <c r="W214">
        <f t="shared" si="117"/>
        <v>49.853905364529815</v>
      </c>
      <c r="X214">
        <f t="shared" si="118"/>
        <v>1.5895933958633999</v>
      </c>
      <c r="Y214">
        <f t="shared" si="119"/>
        <v>3.1885032561448394</v>
      </c>
      <c r="Z214">
        <f t="shared" si="120"/>
        <v>1.6594295448203431</v>
      </c>
      <c r="AA214">
        <f t="shared" si="121"/>
        <v>-126.6889602225358</v>
      </c>
      <c r="AB214">
        <f t="shared" si="122"/>
        <v>-60.145615709105648</v>
      </c>
      <c r="AC214">
        <f t="shared" si="123"/>
        <v>-3.6094527330793391</v>
      </c>
      <c r="AD214">
        <f t="shared" si="124"/>
        <v>-5.7328077445859549E-3</v>
      </c>
      <c r="AE214">
        <f t="shared" si="125"/>
        <v>70.648761245427224</v>
      </c>
      <c r="AF214">
        <f t="shared" si="126"/>
        <v>2.8708502087130245</v>
      </c>
      <c r="AG214">
        <f t="shared" si="127"/>
        <v>42.145232546408685</v>
      </c>
      <c r="AH214">
        <v>1501.26123191344</v>
      </c>
      <c r="AI214">
        <v>1426.33163636364</v>
      </c>
      <c r="AJ214">
        <v>3.4035207589585301</v>
      </c>
      <c r="AK214">
        <v>84.5062676990527</v>
      </c>
      <c r="AL214">
        <f t="shared" si="128"/>
        <v>2.8727655379259818</v>
      </c>
      <c r="AM214">
        <v>12.144373300674999</v>
      </c>
      <c r="AN214">
        <v>15.5389769230769</v>
      </c>
      <c r="AO214">
        <v>5.5783456009213396E-6</v>
      </c>
      <c r="AP214">
        <v>123.873733639405</v>
      </c>
      <c r="AQ214">
        <v>36</v>
      </c>
      <c r="AR214">
        <v>7</v>
      </c>
      <c r="AS214">
        <f t="shared" si="129"/>
        <v>1</v>
      </c>
      <c r="AT214">
        <f t="shared" si="130"/>
        <v>0</v>
      </c>
      <c r="AU214">
        <f t="shared" si="131"/>
        <v>54323.982112405247</v>
      </c>
      <c r="AV214">
        <f t="shared" si="132"/>
        <v>1199.99</v>
      </c>
      <c r="AW214">
        <f t="shared" si="133"/>
        <v>1011.59142960117</v>
      </c>
      <c r="AX214">
        <f t="shared" si="134"/>
        <v>0.84299988300000006</v>
      </c>
      <c r="AY214">
        <f t="shared" si="135"/>
        <v>0.15869990238000001</v>
      </c>
      <c r="AZ214">
        <v>6</v>
      </c>
      <c r="BA214">
        <v>0.5</v>
      </c>
      <c r="BB214" t="s">
        <v>345</v>
      </c>
      <c r="BC214">
        <v>2</v>
      </c>
      <c r="BD214" t="b">
        <v>1</v>
      </c>
      <c r="BE214">
        <v>1736450098</v>
      </c>
      <c r="BF214">
        <v>1404.19</v>
      </c>
      <c r="BG214">
        <v>1493.83</v>
      </c>
      <c r="BH214">
        <v>15.5382</v>
      </c>
      <c r="BI214">
        <v>12.145799999999999</v>
      </c>
      <c r="BJ214">
        <v>1404.24</v>
      </c>
      <c r="BK214">
        <v>15.478899999999999</v>
      </c>
      <c r="BL214">
        <v>499.86599999999999</v>
      </c>
      <c r="BM214">
        <v>102.202</v>
      </c>
      <c r="BN214">
        <v>0.100287</v>
      </c>
      <c r="BO214">
        <v>25.046500000000002</v>
      </c>
      <c r="BP214">
        <v>24.736499999999999</v>
      </c>
      <c r="BQ214">
        <v>999.9</v>
      </c>
      <c r="BR214">
        <v>0</v>
      </c>
      <c r="BS214">
        <v>0</v>
      </c>
      <c r="BT214">
        <v>9986.25</v>
      </c>
      <c r="BU214">
        <v>385.18799999999999</v>
      </c>
      <c r="BV214">
        <v>126.657</v>
      </c>
      <c r="BW214">
        <v>-89.643799999999999</v>
      </c>
      <c r="BX214">
        <v>1426.35</v>
      </c>
      <c r="BY214">
        <v>1512.2</v>
      </c>
      <c r="BZ214">
        <v>3.3924500000000002</v>
      </c>
      <c r="CA214">
        <v>1493.83</v>
      </c>
      <c r="CB214">
        <v>12.145799999999999</v>
      </c>
      <c r="CC214">
        <v>1.5880300000000001</v>
      </c>
      <c r="CD214">
        <v>1.24132</v>
      </c>
      <c r="CE214">
        <v>13.8432</v>
      </c>
      <c r="CF214">
        <v>10.1065</v>
      </c>
      <c r="CG214">
        <v>1199.99</v>
      </c>
      <c r="CH214">
        <v>0.90000100000000005</v>
      </c>
      <c r="CI214">
        <v>9.9998900000000002E-2</v>
      </c>
      <c r="CJ214">
        <v>20</v>
      </c>
      <c r="CK214">
        <v>23455.599999999999</v>
      </c>
      <c r="CL214">
        <v>1736449596</v>
      </c>
      <c r="CM214" t="s">
        <v>346</v>
      </c>
      <c r="CN214">
        <v>1736449594</v>
      </c>
      <c r="CO214">
        <v>1736449596</v>
      </c>
      <c r="CP214">
        <v>2</v>
      </c>
      <c r="CQ214">
        <v>0.52600000000000002</v>
      </c>
      <c r="CR214">
        <v>-1.4999999999999999E-2</v>
      </c>
      <c r="CS214">
        <v>0.63</v>
      </c>
      <c r="CT214">
        <v>3.9E-2</v>
      </c>
      <c r="CU214">
        <v>200</v>
      </c>
      <c r="CV214">
        <v>13</v>
      </c>
      <c r="CW214">
        <v>0.21</v>
      </c>
      <c r="CX214">
        <v>0.03</v>
      </c>
      <c r="CY214">
        <v>-89.021765000000002</v>
      </c>
      <c r="CZ214">
        <v>-1.7229338345865699</v>
      </c>
      <c r="DA214">
        <v>0.19622851544818801</v>
      </c>
      <c r="DB214">
        <v>0</v>
      </c>
      <c r="DC214">
        <v>3.3892254999999998</v>
      </c>
      <c r="DD214">
        <v>2.25243609022556E-2</v>
      </c>
      <c r="DE214">
        <v>2.6169915456493299E-3</v>
      </c>
      <c r="DF214">
        <v>1</v>
      </c>
      <c r="DG214">
        <v>1</v>
      </c>
      <c r="DH214">
        <v>2</v>
      </c>
      <c r="DI214" t="s">
        <v>347</v>
      </c>
      <c r="DJ214">
        <v>3.1193200000000001</v>
      </c>
      <c r="DK214">
        <v>2.8009200000000001</v>
      </c>
      <c r="DL214">
        <v>0.22744200000000001</v>
      </c>
      <c r="DM214">
        <v>0.23791799999999999</v>
      </c>
      <c r="DN214">
        <v>8.6895799999999995E-2</v>
      </c>
      <c r="DO214">
        <v>7.31797E-2</v>
      </c>
      <c r="DP214">
        <v>21547.8</v>
      </c>
      <c r="DQ214">
        <v>19642.599999999999</v>
      </c>
      <c r="DR214">
        <v>26676.400000000001</v>
      </c>
      <c r="DS214">
        <v>24109.5</v>
      </c>
      <c r="DT214">
        <v>33675.1</v>
      </c>
      <c r="DU214">
        <v>32554.799999999999</v>
      </c>
      <c r="DV214">
        <v>40334.6</v>
      </c>
      <c r="DW214">
        <v>38117.199999999997</v>
      </c>
      <c r="DX214">
        <v>2.0121000000000002</v>
      </c>
      <c r="DY214">
        <v>2.2631199999999998</v>
      </c>
      <c r="DZ214">
        <v>0.136375</v>
      </c>
      <c r="EA214">
        <v>0</v>
      </c>
      <c r="EB214">
        <v>22.494</v>
      </c>
      <c r="EC214">
        <v>999.9</v>
      </c>
      <c r="ED214">
        <v>65.180999999999997</v>
      </c>
      <c r="EE214">
        <v>22.084</v>
      </c>
      <c r="EF214">
        <v>17.0092</v>
      </c>
      <c r="EG214">
        <v>63.384900000000002</v>
      </c>
      <c r="EH214">
        <v>26.386199999999999</v>
      </c>
      <c r="EI214">
        <v>1</v>
      </c>
      <c r="EJ214">
        <v>-0.404642</v>
      </c>
      <c r="EK214">
        <v>-3.6385200000000002</v>
      </c>
      <c r="EL214">
        <v>20.248999999999999</v>
      </c>
      <c r="EM214">
        <v>5.2632599999999998</v>
      </c>
      <c r="EN214">
        <v>12.005800000000001</v>
      </c>
      <c r="EO214">
        <v>4.9997499999999997</v>
      </c>
      <c r="EP214">
        <v>3.28688</v>
      </c>
      <c r="EQ214">
        <v>9999</v>
      </c>
      <c r="ER214">
        <v>9999</v>
      </c>
      <c r="ES214">
        <v>999.9</v>
      </c>
      <c r="ET214">
        <v>9999</v>
      </c>
      <c r="EU214">
        <v>1.87225</v>
      </c>
      <c r="EV214">
        <v>1.87317</v>
      </c>
      <c r="EW214">
        <v>1.8693500000000001</v>
      </c>
      <c r="EX214">
        <v>1.8750199999999999</v>
      </c>
      <c r="EY214">
        <v>1.8754200000000001</v>
      </c>
      <c r="EZ214">
        <v>1.8737900000000001</v>
      </c>
      <c r="FA214">
        <v>1.8723700000000001</v>
      </c>
      <c r="FB214">
        <v>1.8714900000000001</v>
      </c>
      <c r="FC214">
        <v>5</v>
      </c>
      <c r="FD214">
        <v>0</v>
      </c>
      <c r="FE214">
        <v>0</v>
      </c>
      <c r="FF214">
        <v>0</v>
      </c>
      <c r="FG214" t="s">
        <v>348</v>
      </c>
      <c r="FH214" t="s">
        <v>349</v>
      </c>
      <c r="FI214" t="s">
        <v>350</v>
      </c>
      <c r="FJ214" t="s">
        <v>350</v>
      </c>
      <c r="FK214" t="s">
        <v>350</v>
      </c>
      <c r="FL214" t="s">
        <v>350</v>
      </c>
      <c r="FM214">
        <v>0</v>
      </c>
      <c r="FN214">
        <v>100</v>
      </c>
      <c r="FO214">
        <v>100</v>
      </c>
      <c r="FP214">
        <v>-7.0000000000000007E-2</v>
      </c>
      <c r="FQ214">
        <v>5.9299999999999999E-2</v>
      </c>
      <c r="FR214">
        <v>0.34321388301456301</v>
      </c>
      <c r="FS214">
        <v>1.93526017593624E-3</v>
      </c>
      <c r="FT214">
        <v>-2.6352868309754201E-6</v>
      </c>
      <c r="FU214">
        <v>7.4988703689445403E-10</v>
      </c>
      <c r="FV214">
        <v>5.9295258707654903E-2</v>
      </c>
      <c r="FW214">
        <v>0</v>
      </c>
      <c r="FX214">
        <v>0</v>
      </c>
      <c r="FY214">
        <v>0</v>
      </c>
      <c r="FZ214">
        <v>1</v>
      </c>
      <c r="GA214">
        <v>1999</v>
      </c>
      <c r="GB214">
        <v>0</v>
      </c>
      <c r="GC214">
        <v>14</v>
      </c>
      <c r="GD214">
        <v>8.4</v>
      </c>
      <c r="GE214">
        <v>8.4</v>
      </c>
      <c r="GF214">
        <v>3.1567400000000001</v>
      </c>
      <c r="GG214">
        <v>2.47437</v>
      </c>
      <c r="GH214">
        <v>1.5979000000000001</v>
      </c>
      <c r="GI214">
        <v>2.35107</v>
      </c>
      <c r="GJ214">
        <v>1.64917</v>
      </c>
      <c r="GK214">
        <v>2.3132299999999999</v>
      </c>
      <c r="GL214">
        <v>25.881</v>
      </c>
      <c r="GM214">
        <v>14.2371</v>
      </c>
      <c r="GN214">
        <v>19</v>
      </c>
      <c r="GO214">
        <v>452.67</v>
      </c>
      <c r="GP214">
        <v>639.27200000000005</v>
      </c>
      <c r="GQ214">
        <v>29.044899999999998</v>
      </c>
      <c r="GR214">
        <v>22.051300000000001</v>
      </c>
      <c r="GS214">
        <v>30.0002</v>
      </c>
      <c r="GT214">
        <v>21.992999999999999</v>
      </c>
      <c r="GU214">
        <v>21.976700000000001</v>
      </c>
      <c r="GV214">
        <v>63.317399999999999</v>
      </c>
      <c r="GW214">
        <v>31.335000000000001</v>
      </c>
      <c r="GX214">
        <v>100</v>
      </c>
      <c r="GY214">
        <v>28.997199999999999</v>
      </c>
      <c r="GZ214">
        <v>1517.09</v>
      </c>
      <c r="HA214">
        <v>12.1112</v>
      </c>
      <c r="HB214">
        <v>101.301</v>
      </c>
      <c r="HC214">
        <v>101.282</v>
      </c>
    </row>
    <row r="215" spans="1:211" x14ac:dyDescent="0.2">
      <c r="A215">
        <v>199</v>
      </c>
      <c r="B215">
        <v>1736450101</v>
      </c>
      <c r="C215">
        <v>396</v>
      </c>
      <c r="D215" t="s">
        <v>746</v>
      </c>
      <c r="E215" t="s">
        <v>747</v>
      </c>
      <c r="F215">
        <v>2</v>
      </c>
      <c r="G215">
        <v>1736450099</v>
      </c>
      <c r="H215">
        <f t="shared" si="102"/>
        <v>2.8746245188148792E-3</v>
      </c>
      <c r="I215">
        <f t="shared" si="103"/>
        <v>2.8746245188148793</v>
      </c>
      <c r="J215">
        <f t="shared" si="104"/>
        <v>42.256174999683836</v>
      </c>
      <c r="K215">
        <f t="shared" si="105"/>
        <v>1407.56</v>
      </c>
      <c r="L215">
        <f t="shared" si="106"/>
        <v>986.68070332673199</v>
      </c>
      <c r="M215">
        <f t="shared" si="107"/>
        <v>100.93947206462406</v>
      </c>
      <c r="N215">
        <f t="shared" si="108"/>
        <v>143.99629264081599</v>
      </c>
      <c r="O215">
        <f t="shared" si="109"/>
        <v>0.1778689610508917</v>
      </c>
      <c r="P215">
        <f t="shared" si="110"/>
        <v>3.5376666937317633</v>
      </c>
      <c r="Q215">
        <f t="shared" si="111"/>
        <v>0.17304591078460635</v>
      </c>
      <c r="R215">
        <f t="shared" si="112"/>
        <v>0.10857613305228205</v>
      </c>
      <c r="S215">
        <f t="shared" si="113"/>
        <v>190.43832300074999</v>
      </c>
      <c r="T215">
        <f t="shared" si="114"/>
        <v>25.362229536802356</v>
      </c>
      <c r="U215">
        <f t="shared" si="115"/>
        <v>25.362229536802356</v>
      </c>
      <c r="V215">
        <f t="shared" si="116"/>
        <v>3.2489966606381637</v>
      </c>
      <c r="W215">
        <f t="shared" si="117"/>
        <v>49.856701471341104</v>
      </c>
      <c r="X215">
        <f t="shared" si="118"/>
        <v>1.58975360793128</v>
      </c>
      <c r="Y215">
        <f t="shared" si="119"/>
        <v>3.1886457808387316</v>
      </c>
      <c r="Z215">
        <f t="shared" si="120"/>
        <v>1.6592430527068838</v>
      </c>
      <c r="AA215">
        <f t="shared" si="121"/>
        <v>-126.77094127973618</v>
      </c>
      <c r="AB215">
        <f t="shared" si="122"/>
        <v>-60.073743543592443</v>
      </c>
      <c r="AC215">
        <f t="shared" si="123"/>
        <v>-3.5993388852005146</v>
      </c>
      <c r="AD215">
        <f t="shared" si="124"/>
        <v>-5.7007077791553229E-3</v>
      </c>
      <c r="AE215">
        <f t="shared" si="125"/>
        <v>70.678178036113138</v>
      </c>
      <c r="AF215">
        <f t="shared" si="126"/>
        <v>2.873163285321235</v>
      </c>
      <c r="AG215">
        <f t="shared" si="127"/>
        <v>42.256174999683836</v>
      </c>
      <c r="AH215">
        <v>1508.2699611636299</v>
      </c>
      <c r="AI215">
        <v>1433.18</v>
      </c>
      <c r="AJ215">
        <v>3.4103021747479101</v>
      </c>
      <c r="AK215">
        <v>84.5062676990527</v>
      </c>
      <c r="AL215">
        <f t="shared" si="128"/>
        <v>2.8746245188148793</v>
      </c>
      <c r="AM215">
        <v>12.1452309477742</v>
      </c>
      <c r="AN215">
        <v>15.5410244755245</v>
      </c>
      <c r="AO215">
        <v>7.6810590829840596E-6</v>
      </c>
      <c r="AP215">
        <v>123.873733639405</v>
      </c>
      <c r="AQ215">
        <v>36</v>
      </c>
      <c r="AR215">
        <v>7</v>
      </c>
      <c r="AS215">
        <f t="shared" si="129"/>
        <v>1</v>
      </c>
      <c r="AT215">
        <f t="shared" si="130"/>
        <v>0</v>
      </c>
      <c r="AU215">
        <f t="shared" si="131"/>
        <v>54449.456509939628</v>
      </c>
      <c r="AV215">
        <f t="shared" si="132"/>
        <v>1199.99</v>
      </c>
      <c r="AW215">
        <f t="shared" si="133"/>
        <v>1011.5915340003</v>
      </c>
      <c r="AX215">
        <f t="shared" si="134"/>
        <v>0.84299997000000004</v>
      </c>
      <c r="AY215">
        <f t="shared" si="135"/>
        <v>0.15869992499999999</v>
      </c>
      <c r="AZ215">
        <v>6</v>
      </c>
      <c r="BA215">
        <v>0.5</v>
      </c>
      <c r="BB215" t="s">
        <v>345</v>
      </c>
      <c r="BC215">
        <v>2</v>
      </c>
      <c r="BD215" t="b">
        <v>1</v>
      </c>
      <c r="BE215">
        <v>1736450099</v>
      </c>
      <c r="BF215">
        <v>1407.56</v>
      </c>
      <c r="BG215">
        <v>1497.2249999999999</v>
      </c>
      <c r="BH215">
        <v>15.5398</v>
      </c>
      <c r="BI215">
        <v>12.14565</v>
      </c>
      <c r="BJ215">
        <v>1407.62</v>
      </c>
      <c r="BK215">
        <v>15.480499999999999</v>
      </c>
      <c r="BL215">
        <v>500.01</v>
      </c>
      <c r="BM215">
        <v>102.202</v>
      </c>
      <c r="BN215">
        <v>0.1000636</v>
      </c>
      <c r="BO215">
        <v>25.047249999999998</v>
      </c>
      <c r="BP215">
        <v>24.735900000000001</v>
      </c>
      <c r="BQ215">
        <v>999.9</v>
      </c>
      <c r="BR215">
        <v>0</v>
      </c>
      <c r="BS215">
        <v>0</v>
      </c>
      <c r="BT215">
        <v>10010.325000000001</v>
      </c>
      <c r="BU215">
        <v>385.19749999999999</v>
      </c>
      <c r="BV215">
        <v>126.639</v>
      </c>
      <c r="BW215">
        <v>-89.665400000000005</v>
      </c>
      <c r="BX215">
        <v>1429.78</v>
      </c>
      <c r="BY215">
        <v>1515.635</v>
      </c>
      <c r="BZ215">
        <v>3.39418</v>
      </c>
      <c r="CA215">
        <v>1497.2249999999999</v>
      </c>
      <c r="CB215">
        <v>12.14565</v>
      </c>
      <c r="CC215">
        <v>1.5882000000000001</v>
      </c>
      <c r="CD215">
        <v>1.2413099999999999</v>
      </c>
      <c r="CE215">
        <v>13.844799999999999</v>
      </c>
      <c r="CF215">
        <v>10.106400000000001</v>
      </c>
      <c r="CG215">
        <v>1199.99</v>
      </c>
      <c r="CH215">
        <v>0.90000100000000005</v>
      </c>
      <c r="CI215">
        <v>9.9999000000000005E-2</v>
      </c>
      <c r="CJ215">
        <v>20</v>
      </c>
      <c r="CK215">
        <v>23455.599999999999</v>
      </c>
      <c r="CL215">
        <v>1736449596</v>
      </c>
      <c r="CM215" t="s">
        <v>346</v>
      </c>
      <c r="CN215">
        <v>1736449594</v>
      </c>
      <c r="CO215">
        <v>1736449596</v>
      </c>
      <c r="CP215">
        <v>2</v>
      </c>
      <c r="CQ215">
        <v>0.52600000000000002</v>
      </c>
      <c r="CR215">
        <v>-1.4999999999999999E-2</v>
      </c>
      <c r="CS215">
        <v>0.63</v>
      </c>
      <c r="CT215">
        <v>3.9E-2</v>
      </c>
      <c r="CU215">
        <v>200</v>
      </c>
      <c r="CV215">
        <v>13</v>
      </c>
      <c r="CW215">
        <v>0.21</v>
      </c>
      <c r="CX215">
        <v>0.03</v>
      </c>
      <c r="CY215">
        <v>-89.102270000000004</v>
      </c>
      <c r="CZ215">
        <v>-2.4094736842106199</v>
      </c>
      <c r="DA215">
        <v>0.25957578681379301</v>
      </c>
      <c r="DB215">
        <v>0</v>
      </c>
      <c r="DC215">
        <v>3.3899379999999999</v>
      </c>
      <c r="DD215">
        <v>2.38836090225613E-2</v>
      </c>
      <c r="DE215">
        <v>2.7315226522949001E-3</v>
      </c>
      <c r="DF215">
        <v>1</v>
      </c>
      <c r="DG215">
        <v>1</v>
      </c>
      <c r="DH215">
        <v>2</v>
      </c>
      <c r="DI215" t="s">
        <v>347</v>
      </c>
      <c r="DJ215">
        <v>3.1190000000000002</v>
      </c>
      <c r="DK215">
        <v>2.8005</v>
      </c>
      <c r="DL215">
        <v>0.228106</v>
      </c>
      <c r="DM215">
        <v>0.23855799999999999</v>
      </c>
      <c r="DN215">
        <v>8.6909E-2</v>
      </c>
      <c r="DO215">
        <v>7.3185899999999998E-2</v>
      </c>
      <c r="DP215">
        <v>21529.1</v>
      </c>
      <c r="DQ215">
        <v>19626</v>
      </c>
      <c r="DR215">
        <v>26676.1</v>
      </c>
      <c r="DS215">
        <v>24109.4</v>
      </c>
      <c r="DT215">
        <v>33674.300000000003</v>
      </c>
      <c r="DU215">
        <v>32554.3</v>
      </c>
      <c r="DV215">
        <v>40334.199999999997</v>
      </c>
      <c r="DW215">
        <v>38116.800000000003</v>
      </c>
      <c r="DX215">
        <v>2.01092</v>
      </c>
      <c r="DY215">
        <v>2.2630300000000001</v>
      </c>
      <c r="DZ215">
        <v>0.136152</v>
      </c>
      <c r="EA215">
        <v>0</v>
      </c>
      <c r="EB215">
        <v>22.497499999999999</v>
      </c>
      <c r="EC215">
        <v>999.9</v>
      </c>
      <c r="ED215">
        <v>65.180999999999997</v>
      </c>
      <c r="EE215">
        <v>22.084</v>
      </c>
      <c r="EF215">
        <v>17.010300000000001</v>
      </c>
      <c r="EG215">
        <v>63.874899999999997</v>
      </c>
      <c r="EH215">
        <v>26.822900000000001</v>
      </c>
      <c r="EI215">
        <v>1</v>
      </c>
      <c r="EJ215">
        <v>-0.40471499999999999</v>
      </c>
      <c r="EK215">
        <v>-3.6037400000000002</v>
      </c>
      <c r="EL215">
        <v>20.2499</v>
      </c>
      <c r="EM215">
        <v>5.2632599999999998</v>
      </c>
      <c r="EN215">
        <v>12.006399999999999</v>
      </c>
      <c r="EO215">
        <v>4.9995000000000003</v>
      </c>
      <c r="EP215">
        <v>3.2867999999999999</v>
      </c>
      <c r="EQ215">
        <v>9999</v>
      </c>
      <c r="ER215">
        <v>9999</v>
      </c>
      <c r="ES215">
        <v>999.9</v>
      </c>
      <c r="ET215">
        <v>9999</v>
      </c>
      <c r="EU215">
        <v>1.87225</v>
      </c>
      <c r="EV215">
        <v>1.87317</v>
      </c>
      <c r="EW215">
        <v>1.8693500000000001</v>
      </c>
      <c r="EX215">
        <v>1.8750100000000001</v>
      </c>
      <c r="EY215">
        <v>1.8754</v>
      </c>
      <c r="EZ215">
        <v>1.8737900000000001</v>
      </c>
      <c r="FA215">
        <v>1.8723700000000001</v>
      </c>
      <c r="FB215">
        <v>1.8714900000000001</v>
      </c>
      <c r="FC215">
        <v>5</v>
      </c>
      <c r="FD215">
        <v>0</v>
      </c>
      <c r="FE215">
        <v>0</v>
      </c>
      <c r="FF215">
        <v>0</v>
      </c>
      <c r="FG215" t="s">
        <v>348</v>
      </c>
      <c r="FH215" t="s">
        <v>349</v>
      </c>
      <c r="FI215" t="s">
        <v>350</v>
      </c>
      <c r="FJ215" t="s">
        <v>350</v>
      </c>
      <c r="FK215" t="s">
        <v>350</v>
      </c>
      <c r="FL215" t="s">
        <v>350</v>
      </c>
      <c r="FM215">
        <v>0</v>
      </c>
      <c r="FN215">
        <v>100</v>
      </c>
      <c r="FO215">
        <v>100</v>
      </c>
      <c r="FP215">
        <v>-7.0000000000000007E-2</v>
      </c>
      <c r="FQ215">
        <v>5.9299999999999999E-2</v>
      </c>
      <c r="FR215">
        <v>0.34321388301456301</v>
      </c>
      <c r="FS215">
        <v>1.93526017593624E-3</v>
      </c>
      <c r="FT215">
        <v>-2.6352868309754201E-6</v>
      </c>
      <c r="FU215">
        <v>7.4988703689445403E-10</v>
      </c>
      <c r="FV215">
        <v>5.9295258707654903E-2</v>
      </c>
      <c r="FW215">
        <v>0</v>
      </c>
      <c r="FX215">
        <v>0</v>
      </c>
      <c r="FY215">
        <v>0</v>
      </c>
      <c r="FZ215">
        <v>1</v>
      </c>
      <c r="GA215">
        <v>1999</v>
      </c>
      <c r="GB215">
        <v>0</v>
      </c>
      <c r="GC215">
        <v>14</v>
      </c>
      <c r="GD215">
        <v>8.4</v>
      </c>
      <c r="GE215">
        <v>8.4</v>
      </c>
      <c r="GF215">
        <v>3.1689500000000002</v>
      </c>
      <c r="GG215">
        <v>2.4609399999999999</v>
      </c>
      <c r="GH215">
        <v>1.5979000000000001</v>
      </c>
      <c r="GI215">
        <v>2.35229</v>
      </c>
      <c r="GJ215">
        <v>1.64917</v>
      </c>
      <c r="GK215">
        <v>2.3901400000000002</v>
      </c>
      <c r="GL215">
        <v>25.881</v>
      </c>
      <c r="GM215">
        <v>14.245900000000001</v>
      </c>
      <c r="GN215">
        <v>19</v>
      </c>
      <c r="GO215">
        <v>451.995</v>
      </c>
      <c r="GP215">
        <v>639.19899999999996</v>
      </c>
      <c r="GQ215">
        <v>29.027899999999999</v>
      </c>
      <c r="GR215">
        <v>22.052199999999999</v>
      </c>
      <c r="GS215">
        <v>30.0001</v>
      </c>
      <c r="GT215">
        <v>21.9939</v>
      </c>
      <c r="GU215">
        <v>21.9773</v>
      </c>
      <c r="GV215">
        <v>63.541200000000003</v>
      </c>
      <c r="GW215">
        <v>31.335000000000001</v>
      </c>
      <c r="GX215">
        <v>100</v>
      </c>
      <c r="GY215">
        <v>28.997199999999999</v>
      </c>
      <c r="GZ215">
        <v>1523.81</v>
      </c>
      <c r="HA215">
        <v>12.1112</v>
      </c>
      <c r="HB215">
        <v>101.3</v>
      </c>
      <c r="HC215">
        <v>101.28100000000001</v>
      </c>
    </row>
    <row r="216" spans="1:211" x14ac:dyDescent="0.2">
      <c r="A216">
        <v>200</v>
      </c>
      <c r="B216">
        <v>1736450103</v>
      </c>
      <c r="C216">
        <v>398</v>
      </c>
      <c r="D216" t="s">
        <v>748</v>
      </c>
      <c r="E216" t="s">
        <v>749</v>
      </c>
      <c r="F216">
        <v>2</v>
      </c>
      <c r="G216">
        <v>1736450102</v>
      </c>
      <c r="H216">
        <f t="shared" si="102"/>
        <v>2.8757638503891796E-3</v>
      </c>
      <c r="I216">
        <f t="shared" si="103"/>
        <v>2.8757638503891796</v>
      </c>
      <c r="J216">
        <f t="shared" si="104"/>
        <v>42.069305895786002</v>
      </c>
      <c r="K216">
        <f t="shared" si="105"/>
        <v>1417.78</v>
      </c>
      <c r="L216">
        <f t="shared" si="106"/>
        <v>998.42186295639397</v>
      </c>
      <c r="M216">
        <f t="shared" si="107"/>
        <v>102.14099123215193</v>
      </c>
      <c r="N216">
        <f t="shared" si="108"/>
        <v>145.04235125653</v>
      </c>
      <c r="O216">
        <f t="shared" si="109"/>
        <v>0.17791412651835717</v>
      </c>
      <c r="P216">
        <f t="shared" si="110"/>
        <v>3.5374709331790379</v>
      </c>
      <c r="Q216">
        <f t="shared" si="111"/>
        <v>0.17308840309235993</v>
      </c>
      <c r="R216">
        <f t="shared" si="112"/>
        <v>0.10860292160592264</v>
      </c>
      <c r="S216">
        <f t="shared" si="113"/>
        <v>190.44153271154761</v>
      </c>
      <c r="T216">
        <f t="shared" si="114"/>
        <v>25.365762607014521</v>
      </c>
      <c r="U216">
        <f t="shared" si="115"/>
        <v>25.365762607014521</v>
      </c>
      <c r="V216">
        <f t="shared" si="116"/>
        <v>3.2496792265498353</v>
      </c>
      <c r="W216">
        <f t="shared" si="117"/>
        <v>49.859214952405182</v>
      </c>
      <c r="X216">
        <f t="shared" si="118"/>
        <v>1.5901891040440002</v>
      </c>
      <c r="Y216">
        <f t="shared" si="119"/>
        <v>3.1893584878180885</v>
      </c>
      <c r="Z216">
        <f t="shared" si="120"/>
        <v>1.6594901225058352</v>
      </c>
      <c r="AA216">
        <f t="shared" si="121"/>
        <v>-126.82118580216282</v>
      </c>
      <c r="AB216">
        <f t="shared" si="122"/>
        <v>-60.029048156499982</v>
      </c>
      <c r="AC216">
        <f t="shared" si="123"/>
        <v>-3.5969917515338792</v>
      </c>
      <c r="AD216">
        <f t="shared" si="124"/>
        <v>-5.6929986490814599E-3</v>
      </c>
      <c r="AE216">
        <f t="shared" si="125"/>
        <v>70.540324996943809</v>
      </c>
      <c r="AF216">
        <f t="shared" si="126"/>
        <v>2.8748913816361532</v>
      </c>
      <c r="AG216">
        <f t="shared" si="127"/>
        <v>42.069305895786002</v>
      </c>
      <c r="AH216">
        <v>1515.32585712889</v>
      </c>
      <c r="AI216">
        <v>1440.15715151515</v>
      </c>
      <c r="AJ216">
        <v>3.4503037725005399</v>
      </c>
      <c r="AK216">
        <v>84.5062676990527</v>
      </c>
      <c r="AL216">
        <f t="shared" si="128"/>
        <v>2.8757638503891796</v>
      </c>
      <c r="AM216">
        <v>12.1454724190639</v>
      </c>
      <c r="AN216">
        <v>15.5438104895105</v>
      </c>
      <c r="AO216">
        <v>9.1638999568831893E-6</v>
      </c>
      <c r="AP216">
        <v>123.873733639405</v>
      </c>
      <c r="AQ216">
        <v>36</v>
      </c>
      <c r="AR216">
        <v>7</v>
      </c>
      <c r="AS216">
        <f t="shared" si="129"/>
        <v>1</v>
      </c>
      <c r="AT216">
        <f t="shared" si="130"/>
        <v>0</v>
      </c>
      <c r="AU216">
        <f t="shared" si="131"/>
        <v>54444.479662237871</v>
      </c>
      <c r="AV216">
        <f t="shared" si="132"/>
        <v>1200.01</v>
      </c>
      <c r="AW216">
        <f t="shared" si="133"/>
        <v>1011.60822119826</v>
      </c>
      <c r="AX216">
        <f t="shared" si="134"/>
        <v>0.84299982600000001</v>
      </c>
      <c r="AY216">
        <f t="shared" si="135"/>
        <v>0.15869995476000001</v>
      </c>
      <c r="AZ216">
        <v>6</v>
      </c>
      <c r="BA216">
        <v>0.5</v>
      </c>
      <c r="BB216" t="s">
        <v>345</v>
      </c>
      <c r="BC216">
        <v>2</v>
      </c>
      <c r="BD216" t="b">
        <v>1</v>
      </c>
      <c r="BE216">
        <v>1736450102</v>
      </c>
      <c r="BF216">
        <v>1417.78</v>
      </c>
      <c r="BG216">
        <v>1507.35</v>
      </c>
      <c r="BH216">
        <v>15.544</v>
      </c>
      <c r="BI216">
        <v>12.146599999999999</v>
      </c>
      <c r="BJ216">
        <v>1417.85</v>
      </c>
      <c r="BK216">
        <v>15.4847</v>
      </c>
      <c r="BL216">
        <v>499.83</v>
      </c>
      <c r="BM216">
        <v>102.203</v>
      </c>
      <c r="BN216">
        <v>9.9438499999999999E-2</v>
      </c>
      <c r="BO216">
        <v>25.050999999999998</v>
      </c>
      <c r="BP216">
        <v>24.736999999999998</v>
      </c>
      <c r="BQ216">
        <v>999.9</v>
      </c>
      <c r="BR216">
        <v>0</v>
      </c>
      <c r="BS216">
        <v>0</v>
      </c>
      <c r="BT216">
        <v>10009.4</v>
      </c>
      <c r="BU216">
        <v>385.27499999999998</v>
      </c>
      <c r="BV216">
        <v>126.571</v>
      </c>
      <c r="BW216">
        <v>-89.575900000000004</v>
      </c>
      <c r="BX216">
        <v>1440.16</v>
      </c>
      <c r="BY216">
        <v>1525.89</v>
      </c>
      <c r="BZ216">
        <v>3.3973800000000001</v>
      </c>
      <c r="CA216">
        <v>1507.35</v>
      </c>
      <c r="CB216">
        <v>12.146599999999999</v>
      </c>
      <c r="CC216">
        <v>1.5886400000000001</v>
      </c>
      <c r="CD216">
        <v>1.24142</v>
      </c>
      <c r="CE216">
        <v>13.849</v>
      </c>
      <c r="CF216">
        <v>10.107699999999999</v>
      </c>
      <c r="CG216">
        <v>1200.01</v>
      </c>
      <c r="CH216">
        <v>0.9</v>
      </c>
      <c r="CI216">
        <v>9.99998E-2</v>
      </c>
      <c r="CJ216">
        <v>20</v>
      </c>
      <c r="CK216">
        <v>23455.9</v>
      </c>
      <c r="CL216">
        <v>1736449596</v>
      </c>
      <c r="CM216" t="s">
        <v>346</v>
      </c>
      <c r="CN216">
        <v>1736449594</v>
      </c>
      <c r="CO216">
        <v>1736449596</v>
      </c>
      <c r="CP216">
        <v>2</v>
      </c>
      <c r="CQ216">
        <v>0.52600000000000002</v>
      </c>
      <c r="CR216">
        <v>-1.4999999999999999E-2</v>
      </c>
      <c r="CS216">
        <v>0.63</v>
      </c>
      <c r="CT216">
        <v>3.9E-2</v>
      </c>
      <c r="CU216">
        <v>200</v>
      </c>
      <c r="CV216">
        <v>13</v>
      </c>
      <c r="CW216">
        <v>0.21</v>
      </c>
      <c r="CX216">
        <v>0.03</v>
      </c>
      <c r="CY216">
        <v>-89.197149999999993</v>
      </c>
      <c r="CZ216">
        <v>-2.5271007518795598</v>
      </c>
      <c r="DA216">
        <v>0.271535703913868</v>
      </c>
      <c r="DB216">
        <v>0</v>
      </c>
      <c r="DC216">
        <v>3.3910135000000001</v>
      </c>
      <c r="DD216">
        <v>2.4907218045110702E-2</v>
      </c>
      <c r="DE216">
        <v>2.8361263635459199E-3</v>
      </c>
      <c r="DF216">
        <v>1</v>
      </c>
      <c r="DG216">
        <v>1</v>
      </c>
      <c r="DH216">
        <v>2</v>
      </c>
      <c r="DI216" t="s">
        <v>347</v>
      </c>
      <c r="DJ216">
        <v>3.1186799999999999</v>
      </c>
      <c r="DK216">
        <v>2.8006099999999998</v>
      </c>
      <c r="DL216">
        <v>0.22875899999999999</v>
      </c>
      <c r="DM216">
        <v>0.239181</v>
      </c>
      <c r="DN216">
        <v>8.6919800000000005E-2</v>
      </c>
      <c r="DO216">
        <v>7.3196399999999995E-2</v>
      </c>
      <c r="DP216">
        <v>21510.7</v>
      </c>
      <c r="DQ216">
        <v>19609.900000000001</v>
      </c>
      <c r="DR216">
        <v>26675.7</v>
      </c>
      <c r="DS216">
        <v>24109.200000000001</v>
      </c>
      <c r="DT216">
        <v>33673.699999999997</v>
      </c>
      <c r="DU216">
        <v>32553.7</v>
      </c>
      <c r="DV216">
        <v>40333.9</v>
      </c>
      <c r="DW216">
        <v>38116.5</v>
      </c>
      <c r="DX216">
        <v>2.01003</v>
      </c>
      <c r="DY216">
        <v>2.2635299999999998</v>
      </c>
      <c r="DZ216">
        <v>0.135995</v>
      </c>
      <c r="EA216">
        <v>0</v>
      </c>
      <c r="EB216">
        <v>22.500299999999999</v>
      </c>
      <c r="EC216">
        <v>999.9</v>
      </c>
      <c r="ED216">
        <v>65.180999999999997</v>
      </c>
      <c r="EE216">
        <v>22.084</v>
      </c>
      <c r="EF216">
        <v>17.009699999999999</v>
      </c>
      <c r="EG216">
        <v>63.8249</v>
      </c>
      <c r="EH216">
        <v>26.722799999999999</v>
      </c>
      <c r="EI216">
        <v>1</v>
      </c>
      <c r="EJ216">
        <v>-0.40472799999999998</v>
      </c>
      <c r="EK216">
        <v>-3.5652900000000001</v>
      </c>
      <c r="EL216">
        <v>20.250900000000001</v>
      </c>
      <c r="EM216">
        <v>5.2625099999999998</v>
      </c>
      <c r="EN216">
        <v>12.0061</v>
      </c>
      <c r="EO216">
        <v>4.9991500000000002</v>
      </c>
      <c r="EP216">
        <v>3.28688</v>
      </c>
      <c r="EQ216">
        <v>9999</v>
      </c>
      <c r="ER216">
        <v>9999</v>
      </c>
      <c r="ES216">
        <v>999.9</v>
      </c>
      <c r="ET216">
        <v>9999</v>
      </c>
      <c r="EU216">
        <v>1.87225</v>
      </c>
      <c r="EV216">
        <v>1.87317</v>
      </c>
      <c r="EW216">
        <v>1.8693500000000001</v>
      </c>
      <c r="EX216">
        <v>1.8750199999999999</v>
      </c>
      <c r="EY216">
        <v>1.8754200000000001</v>
      </c>
      <c r="EZ216">
        <v>1.87378</v>
      </c>
      <c r="FA216">
        <v>1.87239</v>
      </c>
      <c r="FB216">
        <v>1.8714900000000001</v>
      </c>
      <c r="FC216">
        <v>5</v>
      </c>
      <c r="FD216">
        <v>0</v>
      </c>
      <c r="FE216">
        <v>0</v>
      </c>
      <c r="FF216">
        <v>0</v>
      </c>
      <c r="FG216" t="s">
        <v>348</v>
      </c>
      <c r="FH216" t="s">
        <v>349</v>
      </c>
      <c r="FI216" t="s">
        <v>350</v>
      </c>
      <c r="FJ216" t="s">
        <v>350</v>
      </c>
      <c r="FK216" t="s">
        <v>350</v>
      </c>
      <c r="FL216" t="s">
        <v>350</v>
      </c>
      <c r="FM216">
        <v>0</v>
      </c>
      <c r="FN216">
        <v>100</v>
      </c>
      <c r="FO216">
        <v>100</v>
      </c>
      <c r="FP216">
        <v>-0.08</v>
      </c>
      <c r="FQ216">
        <v>5.9299999999999999E-2</v>
      </c>
      <c r="FR216">
        <v>0.34321388301456301</v>
      </c>
      <c r="FS216">
        <v>1.93526017593624E-3</v>
      </c>
      <c r="FT216">
        <v>-2.6352868309754201E-6</v>
      </c>
      <c r="FU216">
        <v>7.4988703689445403E-10</v>
      </c>
      <c r="FV216">
        <v>5.9295258707654903E-2</v>
      </c>
      <c r="FW216">
        <v>0</v>
      </c>
      <c r="FX216">
        <v>0</v>
      </c>
      <c r="FY216">
        <v>0</v>
      </c>
      <c r="FZ216">
        <v>1</v>
      </c>
      <c r="GA216">
        <v>1999</v>
      </c>
      <c r="GB216">
        <v>0</v>
      </c>
      <c r="GC216">
        <v>14</v>
      </c>
      <c r="GD216">
        <v>8.5</v>
      </c>
      <c r="GE216">
        <v>8.4</v>
      </c>
      <c r="GF216">
        <v>3.1799300000000001</v>
      </c>
      <c r="GG216">
        <v>2.4584999999999999</v>
      </c>
      <c r="GH216">
        <v>1.5979000000000001</v>
      </c>
      <c r="GI216">
        <v>2.35229</v>
      </c>
      <c r="GJ216">
        <v>1.64917</v>
      </c>
      <c r="GK216">
        <v>2.47681</v>
      </c>
      <c r="GL216">
        <v>25.901599999999998</v>
      </c>
      <c r="GM216">
        <v>14.2546</v>
      </c>
      <c r="GN216">
        <v>19</v>
      </c>
      <c r="GO216">
        <v>451.47800000000001</v>
      </c>
      <c r="GP216">
        <v>639.62</v>
      </c>
      <c r="GQ216">
        <v>29.008900000000001</v>
      </c>
      <c r="GR216">
        <v>22.0532</v>
      </c>
      <c r="GS216">
        <v>30.0001</v>
      </c>
      <c r="GT216">
        <v>21.994499999999999</v>
      </c>
      <c r="GU216">
        <v>21.978000000000002</v>
      </c>
      <c r="GV216">
        <v>63.767800000000001</v>
      </c>
      <c r="GW216">
        <v>31.335000000000001</v>
      </c>
      <c r="GX216">
        <v>100</v>
      </c>
      <c r="GY216">
        <v>28.997199999999999</v>
      </c>
      <c r="GZ216">
        <v>1530.51</v>
      </c>
      <c r="HA216">
        <v>12.1112</v>
      </c>
      <c r="HB216">
        <v>101.29900000000001</v>
      </c>
      <c r="HC216">
        <v>101.28</v>
      </c>
    </row>
    <row r="217" spans="1:211" x14ac:dyDescent="0.2">
      <c r="A217">
        <v>201</v>
      </c>
      <c r="B217">
        <v>1736450105</v>
      </c>
      <c r="C217">
        <v>400</v>
      </c>
      <c r="D217" t="s">
        <v>750</v>
      </c>
      <c r="E217" t="s">
        <v>751</v>
      </c>
      <c r="F217">
        <v>2</v>
      </c>
      <c r="G217">
        <v>1736450103</v>
      </c>
      <c r="H217">
        <f t="shared" si="102"/>
        <v>2.8778057380737855E-3</v>
      </c>
      <c r="I217">
        <f t="shared" si="103"/>
        <v>2.8778057380737856</v>
      </c>
      <c r="J217">
        <f t="shared" si="104"/>
        <v>41.958354912958043</v>
      </c>
      <c r="K217">
        <f t="shared" si="105"/>
        <v>1421.175</v>
      </c>
      <c r="L217">
        <f t="shared" si="106"/>
        <v>1002.991414413841</v>
      </c>
      <c r="M217">
        <f t="shared" si="107"/>
        <v>102.60897776098206</v>
      </c>
      <c r="N217">
        <f t="shared" si="108"/>
        <v>145.39039105801876</v>
      </c>
      <c r="O217">
        <f t="shared" si="109"/>
        <v>0.17804283529425227</v>
      </c>
      <c r="P217">
        <f t="shared" si="110"/>
        <v>3.5322855700858411</v>
      </c>
      <c r="Q217">
        <f t="shared" si="111"/>
        <v>0.1732033427276474</v>
      </c>
      <c r="R217">
        <f t="shared" si="112"/>
        <v>0.10867594159148933</v>
      </c>
      <c r="S217">
        <f t="shared" si="113"/>
        <v>190.44151485539879</v>
      </c>
      <c r="T217">
        <f t="shared" si="114"/>
        <v>25.366602188457009</v>
      </c>
      <c r="U217">
        <f t="shared" si="115"/>
        <v>25.366602188457009</v>
      </c>
      <c r="V217">
        <f t="shared" si="116"/>
        <v>3.2498414465811125</v>
      </c>
      <c r="W217">
        <f t="shared" si="117"/>
        <v>49.859182483602403</v>
      </c>
      <c r="X217">
        <f t="shared" si="118"/>
        <v>1.5902686241170751</v>
      </c>
      <c r="Y217">
        <f t="shared" si="119"/>
        <v>3.1895200540844804</v>
      </c>
      <c r="Z217">
        <f t="shared" si="120"/>
        <v>1.6595728224640374</v>
      </c>
      <c r="AA217">
        <f t="shared" si="121"/>
        <v>-126.91123304905393</v>
      </c>
      <c r="AB217">
        <f t="shared" si="122"/>
        <v>-59.939071199757031</v>
      </c>
      <c r="AC217">
        <f t="shared" si="123"/>
        <v>-3.5969032606948366</v>
      </c>
      <c r="AD217">
        <f t="shared" si="124"/>
        <v>-5.6926541070012604E-3</v>
      </c>
      <c r="AE217">
        <f t="shared" si="125"/>
        <v>70.500009934139783</v>
      </c>
      <c r="AF217">
        <f t="shared" si="126"/>
        <v>2.8743704763266904</v>
      </c>
      <c r="AG217">
        <f t="shared" si="127"/>
        <v>41.958354912958043</v>
      </c>
      <c r="AH217">
        <v>1522.2298283728801</v>
      </c>
      <c r="AI217">
        <v>1447.09254545455</v>
      </c>
      <c r="AJ217">
        <v>3.4660328511605298</v>
      </c>
      <c r="AK217">
        <v>84.5062676990527</v>
      </c>
      <c r="AL217">
        <f t="shared" si="128"/>
        <v>2.8778057380737856</v>
      </c>
      <c r="AM217">
        <v>12.145682917949999</v>
      </c>
      <c r="AN217">
        <v>15.5461391608392</v>
      </c>
      <c r="AO217">
        <v>9.5993400667894906E-6</v>
      </c>
      <c r="AP217">
        <v>123.873733639405</v>
      </c>
      <c r="AQ217">
        <v>36</v>
      </c>
      <c r="AR217">
        <v>7</v>
      </c>
      <c r="AS217">
        <f t="shared" si="129"/>
        <v>1</v>
      </c>
      <c r="AT217">
        <f t="shared" si="130"/>
        <v>0</v>
      </c>
      <c r="AU217">
        <f t="shared" si="131"/>
        <v>54330.114719526551</v>
      </c>
      <c r="AV217">
        <f t="shared" si="132"/>
        <v>1200.01</v>
      </c>
      <c r="AW217">
        <f t="shared" si="133"/>
        <v>1011.60830759898</v>
      </c>
      <c r="AX217">
        <f t="shared" si="134"/>
        <v>0.84299989799999997</v>
      </c>
      <c r="AY217">
        <f t="shared" si="135"/>
        <v>0.15869993988</v>
      </c>
      <c r="AZ217">
        <v>6</v>
      </c>
      <c r="BA217">
        <v>0.5</v>
      </c>
      <c r="BB217" t="s">
        <v>345</v>
      </c>
      <c r="BC217">
        <v>2</v>
      </c>
      <c r="BD217" t="b">
        <v>1</v>
      </c>
      <c r="BE217">
        <v>1736450103</v>
      </c>
      <c r="BF217">
        <v>1421.175</v>
      </c>
      <c r="BG217">
        <v>1510.7</v>
      </c>
      <c r="BH217">
        <v>15.544700000000001</v>
      </c>
      <c r="BI217">
        <v>12.148199999999999</v>
      </c>
      <c r="BJ217">
        <v>1421.25</v>
      </c>
      <c r="BK217">
        <v>15.4854</v>
      </c>
      <c r="BL217">
        <v>499.87150000000003</v>
      </c>
      <c r="BM217">
        <v>102.203</v>
      </c>
      <c r="BN217">
        <v>9.9947250000000001E-2</v>
      </c>
      <c r="BO217">
        <v>25.051850000000002</v>
      </c>
      <c r="BP217">
        <v>24.737950000000001</v>
      </c>
      <c r="BQ217">
        <v>999.9</v>
      </c>
      <c r="BR217">
        <v>0</v>
      </c>
      <c r="BS217">
        <v>0</v>
      </c>
      <c r="BT217">
        <v>9987.51</v>
      </c>
      <c r="BU217">
        <v>385.30900000000003</v>
      </c>
      <c r="BV217">
        <v>126.571</v>
      </c>
      <c r="BW217">
        <v>-89.527349999999998</v>
      </c>
      <c r="BX217">
        <v>1443.615</v>
      </c>
      <c r="BY217">
        <v>1529.28</v>
      </c>
      <c r="BZ217">
        <v>3.3964650000000001</v>
      </c>
      <c r="CA217">
        <v>1510.7</v>
      </c>
      <c r="CB217">
        <v>12.148199999999999</v>
      </c>
      <c r="CC217">
        <v>1.5887100000000001</v>
      </c>
      <c r="CD217">
        <v>1.2415799999999999</v>
      </c>
      <c r="CE217">
        <v>13.8497</v>
      </c>
      <c r="CF217">
        <v>10.1097</v>
      </c>
      <c r="CG217">
        <v>1200.01</v>
      </c>
      <c r="CH217">
        <v>0.90000049999999998</v>
      </c>
      <c r="CI217">
        <v>9.9999400000000002E-2</v>
      </c>
      <c r="CJ217">
        <v>20</v>
      </c>
      <c r="CK217">
        <v>23455.95</v>
      </c>
      <c r="CL217">
        <v>1736449596</v>
      </c>
      <c r="CM217" t="s">
        <v>346</v>
      </c>
      <c r="CN217">
        <v>1736449594</v>
      </c>
      <c r="CO217">
        <v>1736449596</v>
      </c>
      <c r="CP217">
        <v>2</v>
      </c>
      <c r="CQ217">
        <v>0.52600000000000002</v>
      </c>
      <c r="CR217">
        <v>-1.4999999999999999E-2</v>
      </c>
      <c r="CS217">
        <v>0.63</v>
      </c>
      <c r="CT217">
        <v>3.9E-2</v>
      </c>
      <c r="CU217">
        <v>200</v>
      </c>
      <c r="CV217">
        <v>13</v>
      </c>
      <c r="CW217">
        <v>0.21</v>
      </c>
      <c r="CX217">
        <v>0.03</v>
      </c>
      <c r="CY217">
        <v>-89.262219999999999</v>
      </c>
      <c r="CZ217">
        <v>-2.5190255639099002</v>
      </c>
      <c r="DA217">
        <v>0.27117230057658998</v>
      </c>
      <c r="DB217">
        <v>0</v>
      </c>
      <c r="DC217">
        <v>3.3921665000000001</v>
      </c>
      <c r="DD217">
        <v>2.36521804511267E-2</v>
      </c>
      <c r="DE217">
        <v>2.6942666441909899E-3</v>
      </c>
      <c r="DF217">
        <v>1</v>
      </c>
      <c r="DG217">
        <v>1</v>
      </c>
      <c r="DH217">
        <v>2</v>
      </c>
      <c r="DI217" t="s">
        <v>347</v>
      </c>
      <c r="DJ217">
        <v>3.1191800000000001</v>
      </c>
      <c r="DK217">
        <v>2.8008999999999999</v>
      </c>
      <c r="DL217">
        <v>0.229412</v>
      </c>
      <c r="DM217">
        <v>0.23980899999999999</v>
      </c>
      <c r="DN217">
        <v>8.6922600000000003E-2</v>
      </c>
      <c r="DO217">
        <v>7.3202900000000001E-2</v>
      </c>
      <c r="DP217">
        <v>21492.400000000001</v>
      </c>
      <c r="DQ217">
        <v>19593.8</v>
      </c>
      <c r="DR217">
        <v>26675.599999999999</v>
      </c>
      <c r="DS217">
        <v>24109.3</v>
      </c>
      <c r="DT217">
        <v>33673.4</v>
      </c>
      <c r="DU217">
        <v>32553.7</v>
      </c>
      <c r="DV217">
        <v>40333.699999999997</v>
      </c>
      <c r="DW217">
        <v>38116.800000000003</v>
      </c>
      <c r="DX217">
        <v>2.01105</v>
      </c>
      <c r="DY217">
        <v>2.2630499999999998</v>
      </c>
      <c r="DZ217">
        <v>0.13602500000000001</v>
      </c>
      <c r="EA217">
        <v>0</v>
      </c>
      <c r="EB217">
        <v>22.503399999999999</v>
      </c>
      <c r="EC217">
        <v>999.9</v>
      </c>
      <c r="ED217">
        <v>65.180999999999997</v>
      </c>
      <c r="EE217">
        <v>22.084</v>
      </c>
      <c r="EF217">
        <v>17.009799999999998</v>
      </c>
      <c r="EG217">
        <v>63.804900000000004</v>
      </c>
      <c r="EH217">
        <v>26.394200000000001</v>
      </c>
      <c r="EI217">
        <v>1</v>
      </c>
      <c r="EJ217">
        <v>-0.404586</v>
      </c>
      <c r="EK217">
        <v>-3.6022799999999999</v>
      </c>
      <c r="EL217">
        <v>20.249700000000001</v>
      </c>
      <c r="EM217">
        <v>5.2631100000000002</v>
      </c>
      <c r="EN217">
        <v>12.0055</v>
      </c>
      <c r="EO217">
        <v>4.9994500000000004</v>
      </c>
      <c r="EP217">
        <v>3.28695</v>
      </c>
      <c r="EQ217">
        <v>9999</v>
      </c>
      <c r="ER217">
        <v>9999</v>
      </c>
      <c r="ES217">
        <v>999.9</v>
      </c>
      <c r="ET217">
        <v>9999</v>
      </c>
      <c r="EU217">
        <v>1.87225</v>
      </c>
      <c r="EV217">
        <v>1.87317</v>
      </c>
      <c r="EW217">
        <v>1.8693500000000001</v>
      </c>
      <c r="EX217">
        <v>1.8750199999999999</v>
      </c>
      <c r="EY217">
        <v>1.8754200000000001</v>
      </c>
      <c r="EZ217">
        <v>1.8737999999999999</v>
      </c>
      <c r="FA217">
        <v>1.87239</v>
      </c>
      <c r="FB217">
        <v>1.8714900000000001</v>
      </c>
      <c r="FC217">
        <v>5</v>
      </c>
      <c r="FD217">
        <v>0</v>
      </c>
      <c r="FE217">
        <v>0</v>
      </c>
      <c r="FF217">
        <v>0</v>
      </c>
      <c r="FG217" t="s">
        <v>348</v>
      </c>
      <c r="FH217" t="s">
        <v>349</v>
      </c>
      <c r="FI217" t="s">
        <v>350</v>
      </c>
      <c r="FJ217" t="s">
        <v>350</v>
      </c>
      <c r="FK217" t="s">
        <v>350</v>
      </c>
      <c r="FL217" t="s">
        <v>350</v>
      </c>
      <c r="FM217">
        <v>0</v>
      </c>
      <c r="FN217">
        <v>100</v>
      </c>
      <c r="FO217">
        <v>100</v>
      </c>
      <c r="FP217">
        <v>-0.09</v>
      </c>
      <c r="FQ217">
        <v>5.9299999999999999E-2</v>
      </c>
      <c r="FR217">
        <v>0.34321388301456301</v>
      </c>
      <c r="FS217">
        <v>1.93526017593624E-3</v>
      </c>
      <c r="FT217">
        <v>-2.6352868309754201E-6</v>
      </c>
      <c r="FU217">
        <v>7.4988703689445403E-10</v>
      </c>
      <c r="FV217">
        <v>5.9295258707654903E-2</v>
      </c>
      <c r="FW217">
        <v>0</v>
      </c>
      <c r="FX217">
        <v>0</v>
      </c>
      <c r="FY217">
        <v>0</v>
      </c>
      <c r="FZ217">
        <v>1</v>
      </c>
      <c r="GA217">
        <v>1999</v>
      </c>
      <c r="GB217">
        <v>0</v>
      </c>
      <c r="GC217">
        <v>14</v>
      </c>
      <c r="GD217">
        <v>8.5</v>
      </c>
      <c r="GE217">
        <v>8.5</v>
      </c>
      <c r="GF217">
        <v>3.1921400000000002</v>
      </c>
      <c r="GG217">
        <v>2.47925</v>
      </c>
      <c r="GH217">
        <v>1.5979000000000001</v>
      </c>
      <c r="GI217">
        <v>2.35107</v>
      </c>
      <c r="GJ217">
        <v>1.64917</v>
      </c>
      <c r="GK217">
        <v>2.4499499999999999</v>
      </c>
      <c r="GL217">
        <v>25.881</v>
      </c>
      <c r="GM217">
        <v>14.245900000000001</v>
      </c>
      <c r="GN217">
        <v>19</v>
      </c>
      <c r="GO217">
        <v>452.084</v>
      </c>
      <c r="GP217">
        <v>639.24300000000005</v>
      </c>
      <c r="GQ217">
        <v>28.9894</v>
      </c>
      <c r="GR217">
        <v>22.054099999999998</v>
      </c>
      <c r="GS217">
        <v>30.000299999999999</v>
      </c>
      <c r="GT217">
        <v>21.9953</v>
      </c>
      <c r="GU217">
        <v>21.978999999999999</v>
      </c>
      <c r="GV217">
        <v>63.990499999999997</v>
      </c>
      <c r="GW217">
        <v>31.335000000000001</v>
      </c>
      <c r="GX217">
        <v>100</v>
      </c>
      <c r="GY217">
        <v>28.9465</v>
      </c>
      <c r="GZ217">
        <v>1537.25</v>
      </c>
      <c r="HA217">
        <v>12.1112</v>
      </c>
      <c r="HB217">
        <v>101.298</v>
      </c>
      <c r="HC217">
        <v>101.28</v>
      </c>
    </row>
    <row r="218" spans="1:211" x14ac:dyDescent="0.2">
      <c r="A218">
        <v>202</v>
      </c>
      <c r="B218">
        <v>1736450107</v>
      </c>
      <c r="C218">
        <v>402</v>
      </c>
      <c r="D218" t="s">
        <v>752</v>
      </c>
      <c r="E218" t="s">
        <v>753</v>
      </c>
      <c r="F218">
        <v>2</v>
      </c>
      <c r="G218">
        <v>1736450106</v>
      </c>
      <c r="H218">
        <f t="shared" si="102"/>
        <v>2.8796100717431491E-3</v>
      </c>
      <c r="I218">
        <f t="shared" si="103"/>
        <v>2.8796100717431492</v>
      </c>
      <c r="J218">
        <f t="shared" si="104"/>
        <v>42.061335554288974</v>
      </c>
      <c r="K218">
        <f t="shared" si="105"/>
        <v>1431.33</v>
      </c>
      <c r="L218">
        <f t="shared" si="106"/>
        <v>1012.1439476527654</v>
      </c>
      <c r="M218">
        <f t="shared" si="107"/>
        <v>103.54526106232609</v>
      </c>
      <c r="N218">
        <f t="shared" si="108"/>
        <v>146.42920985699999</v>
      </c>
      <c r="O218">
        <f t="shared" si="109"/>
        <v>0.17814795514577619</v>
      </c>
      <c r="P218">
        <f t="shared" si="110"/>
        <v>3.5248438200236007</v>
      </c>
      <c r="Q218">
        <f t="shared" si="111"/>
        <v>0.17329290100792091</v>
      </c>
      <c r="R218">
        <f t="shared" si="112"/>
        <v>0.10873324957716982</v>
      </c>
      <c r="S218">
        <f t="shared" si="113"/>
        <v>190.43990143199997</v>
      </c>
      <c r="T218">
        <f t="shared" si="114"/>
        <v>25.368675712953369</v>
      </c>
      <c r="U218">
        <f t="shared" si="115"/>
        <v>25.368675712953369</v>
      </c>
      <c r="V218">
        <f t="shared" si="116"/>
        <v>3.2502421136787696</v>
      </c>
      <c r="W218">
        <f t="shared" si="117"/>
        <v>49.860718364466329</v>
      </c>
      <c r="X218">
        <f t="shared" si="118"/>
        <v>1.5904929560099998</v>
      </c>
      <c r="Y218">
        <f t="shared" si="119"/>
        <v>3.1898717230345368</v>
      </c>
      <c r="Z218">
        <f t="shared" si="120"/>
        <v>1.6597491576687697</v>
      </c>
      <c r="AA218">
        <f t="shared" si="121"/>
        <v>-126.99080416387288</v>
      </c>
      <c r="AB218">
        <f t="shared" si="122"/>
        <v>-59.855269406922496</v>
      </c>
      <c r="AC218">
        <f t="shared" si="123"/>
        <v>-3.5995286771691841</v>
      </c>
      <c r="AD218">
        <f t="shared" si="124"/>
        <v>-5.7008159645945966E-3</v>
      </c>
      <c r="AE218">
        <f t="shared" si="125"/>
        <v>70.506991405915301</v>
      </c>
      <c r="AF218">
        <f t="shared" si="126"/>
        <v>2.876900477703475</v>
      </c>
      <c r="AG218">
        <f t="shared" si="127"/>
        <v>42.061335554288974</v>
      </c>
      <c r="AH218">
        <v>1529.0175943777199</v>
      </c>
      <c r="AI218">
        <v>1453.9391515151499</v>
      </c>
      <c r="AJ218">
        <v>3.44723204422555</v>
      </c>
      <c r="AK218">
        <v>84.5062676990527</v>
      </c>
      <c r="AL218">
        <f t="shared" si="128"/>
        <v>2.8796100717431492</v>
      </c>
      <c r="AM218">
        <v>12.146869566097299</v>
      </c>
      <c r="AN218">
        <v>15.5470762237762</v>
      </c>
      <c r="AO218">
        <v>9.0392216384991994E-6</v>
      </c>
      <c r="AP218">
        <v>123.873733639405</v>
      </c>
      <c r="AQ218">
        <v>36</v>
      </c>
      <c r="AR218">
        <v>7</v>
      </c>
      <c r="AS218">
        <f t="shared" si="129"/>
        <v>1</v>
      </c>
      <c r="AT218">
        <f t="shared" si="130"/>
        <v>0</v>
      </c>
      <c r="AU218">
        <f t="shared" si="131"/>
        <v>54166.02486397</v>
      </c>
      <c r="AV218">
        <f t="shared" si="132"/>
        <v>1200</v>
      </c>
      <c r="AW218">
        <f t="shared" si="133"/>
        <v>1011.6002411999999</v>
      </c>
      <c r="AX218">
        <f t="shared" si="134"/>
        <v>0.84300020099999995</v>
      </c>
      <c r="AY218">
        <f t="shared" si="135"/>
        <v>0.15869991785999998</v>
      </c>
      <c r="AZ218">
        <v>6</v>
      </c>
      <c r="BA218">
        <v>0.5</v>
      </c>
      <c r="BB218" t="s">
        <v>345</v>
      </c>
      <c r="BC218">
        <v>2</v>
      </c>
      <c r="BD218" t="b">
        <v>1</v>
      </c>
      <c r="BE218">
        <v>1736450106</v>
      </c>
      <c r="BF218">
        <v>1431.33</v>
      </c>
      <c r="BG218">
        <v>1520.84</v>
      </c>
      <c r="BH218">
        <v>15.546900000000001</v>
      </c>
      <c r="BI218">
        <v>12.149800000000001</v>
      </c>
      <c r="BJ218">
        <v>1431.41</v>
      </c>
      <c r="BK218">
        <v>15.4876</v>
      </c>
      <c r="BL218">
        <v>500.22199999999998</v>
      </c>
      <c r="BM218">
        <v>102.202</v>
      </c>
      <c r="BN218">
        <v>0.1009</v>
      </c>
      <c r="BO218">
        <v>25.053699999999999</v>
      </c>
      <c r="BP218">
        <v>24.745200000000001</v>
      </c>
      <c r="BQ218">
        <v>999.9</v>
      </c>
      <c r="BR218">
        <v>0</v>
      </c>
      <c r="BS218">
        <v>0</v>
      </c>
      <c r="BT218">
        <v>9956.25</v>
      </c>
      <c r="BU218">
        <v>385.387</v>
      </c>
      <c r="BV218">
        <v>126.578</v>
      </c>
      <c r="BW218">
        <v>-89.512</v>
      </c>
      <c r="BX218">
        <v>1453.93</v>
      </c>
      <c r="BY218">
        <v>1539.54</v>
      </c>
      <c r="BZ218">
        <v>3.3971100000000001</v>
      </c>
      <c r="CA218">
        <v>1520.84</v>
      </c>
      <c r="CB218">
        <v>12.149800000000001</v>
      </c>
      <c r="CC218">
        <v>1.5889200000000001</v>
      </c>
      <c r="CD218">
        <v>1.24173</v>
      </c>
      <c r="CE218">
        <v>13.851800000000001</v>
      </c>
      <c r="CF218">
        <v>10.111499999999999</v>
      </c>
      <c r="CG218">
        <v>1200</v>
      </c>
      <c r="CH218">
        <v>0.90000199999999997</v>
      </c>
      <c r="CI218">
        <v>9.9998299999999998E-2</v>
      </c>
      <c r="CJ218">
        <v>20</v>
      </c>
      <c r="CK218">
        <v>23455.8</v>
      </c>
      <c r="CL218">
        <v>1736449596</v>
      </c>
      <c r="CM218" t="s">
        <v>346</v>
      </c>
      <c r="CN218">
        <v>1736449594</v>
      </c>
      <c r="CO218">
        <v>1736449596</v>
      </c>
      <c r="CP218">
        <v>2</v>
      </c>
      <c r="CQ218">
        <v>0.52600000000000002</v>
      </c>
      <c r="CR218">
        <v>-1.4999999999999999E-2</v>
      </c>
      <c r="CS218">
        <v>0.63</v>
      </c>
      <c r="CT218">
        <v>3.9E-2</v>
      </c>
      <c r="CU218">
        <v>200</v>
      </c>
      <c r="CV218">
        <v>13</v>
      </c>
      <c r="CW218">
        <v>0.21</v>
      </c>
      <c r="CX218">
        <v>0.03</v>
      </c>
      <c r="CY218">
        <v>-89.31559</v>
      </c>
      <c r="CZ218">
        <v>-2.28530526315773</v>
      </c>
      <c r="DA218">
        <v>0.25810283008909501</v>
      </c>
      <c r="DB218">
        <v>0</v>
      </c>
      <c r="DC218">
        <v>3.3929490000000002</v>
      </c>
      <c r="DD218">
        <v>2.08899248120279E-2</v>
      </c>
      <c r="DE218">
        <v>2.4551494862838901E-3</v>
      </c>
      <c r="DF218">
        <v>1</v>
      </c>
      <c r="DG218">
        <v>1</v>
      </c>
      <c r="DH218">
        <v>2</v>
      </c>
      <c r="DI218" t="s">
        <v>347</v>
      </c>
      <c r="DJ218">
        <v>3.1196899999999999</v>
      </c>
      <c r="DK218">
        <v>2.8009200000000001</v>
      </c>
      <c r="DL218">
        <v>0.23005400000000001</v>
      </c>
      <c r="DM218">
        <v>0.24043</v>
      </c>
      <c r="DN218">
        <v>8.6923899999999998E-2</v>
      </c>
      <c r="DO218">
        <v>7.3196899999999995E-2</v>
      </c>
      <c r="DP218">
        <v>21474.3</v>
      </c>
      <c r="DQ218">
        <v>19577.900000000001</v>
      </c>
      <c r="DR218">
        <v>26675.200000000001</v>
      </c>
      <c r="DS218">
        <v>24109.3</v>
      </c>
      <c r="DT218">
        <v>33673</v>
      </c>
      <c r="DU218">
        <v>32553.8</v>
      </c>
      <c r="DV218">
        <v>40333.1</v>
      </c>
      <c r="DW218">
        <v>38116.5</v>
      </c>
      <c r="DX218">
        <v>2.0126499999999998</v>
      </c>
      <c r="DY218">
        <v>2.2626200000000001</v>
      </c>
      <c r="DZ218">
        <v>0.13603999999999999</v>
      </c>
      <c r="EA218">
        <v>0</v>
      </c>
      <c r="EB218">
        <v>22.507200000000001</v>
      </c>
      <c r="EC218">
        <v>999.9</v>
      </c>
      <c r="ED218">
        <v>65.180999999999997</v>
      </c>
      <c r="EE218">
        <v>22.094000000000001</v>
      </c>
      <c r="EF218">
        <v>17.0214</v>
      </c>
      <c r="EG218">
        <v>63.994900000000001</v>
      </c>
      <c r="EH218">
        <v>26.3261</v>
      </c>
      <c r="EI218">
        <v>1</v>
      </c>
      <c r="EJ218">
        <v>-0.40454000000000001</v>
      </c>
      <c r="EK218">
        <v>-3.54657</v>
      </c>
      <c r="EL218">
        <v>20.251000000000001</v>
      </c>
      <c r="EM218">
        <v>5.26356</v>
      </c>
      <c r="EN218">
        <v>12.0053</v>
      </c>
      <c r="EO218">
        <v>4.9997999999999996</v>
      </c>
      <c r="EP218">
        <v>3.2869999999999999</v>
      </c>
      <c r="EQ218">
        <v>9999</v>
      </c>
      <c r="ER218">
        <v>9999</v>
      </c>
      <c r="ES218">
        <v>999.9</v>
      </c>
      <c r="ET218">
        <v>9999</v>
      </c>
      <c r="EU218">
        <v>1.87225</v>
      </c>
      <c r="EV218">
        <v>1.8731599999999999</v>
      </c>
      <c r="EW218">
        <v>1.8693500000000001</v>
      </c>
      <c r="EX218">
        <v>1.8750199999999999</v>
      </c>
      <c r="EY218">
        <v>1.87541</v>
      </c>
      <c r="EZ218">
        <v>1.87381</v>
      </c>
      <c r="FA218">
        <v>1.8723799999999999</v>
      </c>
      <c r="FB218">
        <v>1.8714900000000001</v>
      </c>
      <c r="FC218">
        <v>5</v>
      </c>
      <c r="FD218">
        <v>0</v>
      </c>
      <c r="FE218">
        <v>0</v>
      </c>
      <c r="FF218">
        <v>0</v>
      </c>
      <c r="FG218" t="s">
        <v>348</v>
      </c>
      <c r="FH218" t="s">
        <v>349</v>
      </c>
      <c r="FI218" t="s">
        <v>350</v>
      </c>
      <c r="FJ218" t="s">
        <v>350</v>
      </c>
      <c r="FK218" t="s">
        <v>350</v>
      </c>
      <c r="FL218" t="s">
        <v>350</v>
      </c>
      <c r="FM218">
        <v>0</v>
      </c>
      <c r="FN218">
        <v>100</v>
      </c>
      <c r="FO218">
        <v>100</v>
      </c>
      <c r="FP218">
        <v>-0.09</v>
      </c>
      <c r="FQ218">
        <v>5.9299999999999999E-2</v>
      </c>
      <c r="FR218">
        <v>0.34321388301456301</v>
      </c>
      <c r="FS218">
        <v>1.93526017593624E-3</v>
      </c>
      <c r="FT218">
        <v>-2.6352868309754201E-6</v>
      </c>
      <c r="FU218">
        <v>7.4988703689445403E-10</v>
      </c>
      <c r="FV218">
        <v>5.9295258707654903E-2</v>
      </c>
      <c r="FW218">
        <v>0</v>
      </c>
      <c r="FX218">
        <v>0</v>
      </c>
      <c r="FY218">
        <v>0</v>
      </c>
      <c r="FZ218">
        <v>1</v>
      </c>
      <c r="GA218">
        <v>1999</v>
      </c>
      <c r="GB218">
        <v>0</v>
      </c>
      <c r="GC218">
        <v>14</v>
      </c>
      <c r="GD218">
        <v>8.6</v>
      </c>
      <c r="GE218">
        <v>8.5</v>
      </c>
      <c r="GF218">
        <v>3.2031200000000002</v>
      </c>
      <c r="GG218">
        <v>2.4719199999999999</v>
      </c>
      <c r="GH218">
        <v>1.5979000000000001</v>
      </c>
      <c r="GI218">
        <v>2.35107</v>
      </c>
      <c r="GJ218">
        <v>1.64917</v>
      </c>
      <c r="GK218">
        <v>2.3742700000000001</v>
      </c>
      <c r="GL218">
        <v>25.901599999999998</v>
      </c>
      <c r="GM218">
        <v>14.2371</v>
      </c>
      <c r="GN218">
        <v>19</v>
      </c>
      <c r="GO218">
        <v>453.024</v>
      </c>
      <c r="GP218">
        <v>638.90599999999995</v>
      </c>
      <c r="GQ218">
        <v>28.973299999999998</v>
      </c>
      <c r="GR218">
        <v>22.054600000000001</v>
      </c>
      <c r="GS218">
        <v>30.000299999999999</v>
      </c>
      <c r="GT218">
        <v>21.996200000000002</v>
      </c>
      <c r="GU218">
        <v>21.979900000000001</v>
      </c>
      <c r="GV218">
        <v>64.219300000000004</v>
      </c>
      <c r="GW218">
        <v>31.335000000000001</v>
      </c>
      <c r="GX218">
        <v>100</v>
      </c>
      <c r="GY218">
        <v>28.9465</v>
      </c>
      <c r="GZ218">
        <v>1543.97</v>
      </c>
      <c r="HA218">
        <v>12.1112</v>
      </c>
      <c r="HB218">
        <v>101.297</v>
      </c>
      <c r="HC218">
        <v>101.28</v>
      </c>
    </row>
    <row r="219" spans="1:211" x14ac:dyDescent="0.2">
      <c r="A219">
        <v>203</v>
      </c>
      <c r="B219">
        <v>1736450109</v>
      </c>
      <c r="C219">
        <v>404</v>
      </c>
      <c r="D219" t="s">
        <v>754</v>
      </c>
      <c r="E219" t="s">
        <v>755</v>
      </c>
      <c r="F219">
        <v>2</v>
      </c>
      <c r="G219">
        <v>1736450107</v>
      </c>
      <c r="H219">
        <f t="shared" si="102"/>
        <v>2.8783925659454602E-3</v>
      </c>
      <c r="I219">
        <f t="shared" si="103"/>
        <v>2.8783925659454601</v>
      </c>
      <c r="J219">
        <f t="shared" si="104"/>
        <v>42.15293527750601</v>
      </c>
      <c r="K219">
        <f t="shared" si="105"/>
        <v>1434.6949999999999</v>
      </c>
      <c r="L219">
        <f t="shared" si="106"/>
        <v>1014.4227681812965</v>
      </c>
      <c r="M219">
        <f t="shared" si="107"/>
        <v>103.77756476362967</v>
      </c>
      <c r="N219">
        <f t="shared" si="108"/>
        <v>146.77229055642249</v>
      </c>
      <c r="O219">
        <f t="shared" si="109"/>
        <v>0.17806695293904143</v>
      </c>
      <c r="P219">
        <f t="shared" si="110"/>
        <v>3.5262419675433105</v>
      </c>
      <c r="Q219">
        <f t="shared" si="111"/>
        <v>0.17321811506111404</v>
      </c>
      <c r="R219">
        <f t="shared" si="112"/>
        <v>0.10868597306171629</v>
      </c>
      <c r="S219">
        <f t="shared" si="113"/>
        <v>190.43913507629759</v>
      </c>
      <c r="T219">
        <f t="shared" si="114"/>
        <v>25.368720551467547</v>
      </c>
      <c r="U219">
        <f t="shared" si="115"/>
        <v>25.368720551467547</v>
      </c>
      <c r="V219">
        <f t="shared" si="116"/>
        <v>3.2502507783006878</v>
      </c>
      <c r="W219">
        <f t="shared" si="117"/>
        <v>49.86125995652371</v>
      </c>
      <c r="X219">
        <f t="shared" si="118"/>
        <v>1.5905007534770499</v>
      </c>
      <c r="Y219">
        <f t="shared" si="119"/>
        <v>3.1898527130358909</v>
      </c>
      <c r="Z219">
        <f t="shared" si="120"/>
        <v>1.6597500248236379</v>
      </c>
      <c r="AA219">
        <f t="shared" si="121"/>
        <v>-126.93711215819479</v>
      </c>
      <c r="AB219">
        <f t="shared" si="122"/>
        <v>-59.906546089112929</v>
      </c>
      <c r="AC219">
        <f t="shared" si="123"/>
        <v>-3.6011828871105278</v>
      </c>
      <c r="AD219">
        <f t="shared" si="124"/>
        <v>-5.706058120658497E-3</v>
      </c>
      <c r="AE219">
        <f t="shared" si="125"/>
        <v>70.467519335389355</v>
      </c>
      <c r="AF219">
        <f t="shared" si="126"/>
        <v>2.8775394058974282</v>
      </c>
      <c r="AG219">
        <f t="shared" si="127"/>
        <v>42.15293527750601</v>
      </c>
      <c r="AH219">
        <v>1535.8291926632401</v>
      </c>
      <c r="AI219">
        <v>1460.77296969697</v>
      </c>
      <c r="AJ219">
        <v>3.4287351046136298</v>
      </c>
      <c r="AK219">
        <v>84.5062676990527</v>
      </c>
      <c r="AL219">
        <f t="shared" si="128"/>
        <v>2.8783925659454601</v>
      </c>
      <c r="AM219">
        <v>12.1485227737189</v>
      </c>
      <c r="AN219">
        <v>15.5471062937063</v>
      </c>
      <c r="AO219">
        <v>7.2323995350798304E-6</v>
      </c>
      <c r="AP219">
        <v>123.873733639405</v>
      </c>
      <c r="AQ219">
        <v>36</v>
      </c>
      <c r="AR219">
        <v>7</v>
      </c>
      <c r="AS219">
        <f t="shared" si="129"/>
        <v>1</v>
      </c>
      <c r="AT219">
        <f t="shared" si="130"/>
        <v>0</v>
      </c>
      <c r="AU219">
        <f t="shared" si="131"/>
        <v>54196.778386255646</v>
      </c>
      <c r="AV219">
        <f t="shared" si="132"/>
        <v>1199.9949999999999</v>
      </c>
      <c r="AW219">
        <f t="shared" si="133"/>
        <v>1011.5961305985599</v>
      </c>
      <c r="AX219">
        <f t="shared" si="134"/>
        <v>0.84300028799999993</v>
      </c>
      <c r="AY219">
        <f t="shared" si="135"/>
        <v>0.15869994048</v>
      </c>
      <c r="AZ219">
        <v>6</v>
      </c>
      <c r="BA219">
        <v>0.5</v>
      </c>
      <c r="BB219" t="s">
        <v>345</v>
      </c>
      <c r="BC219">
        <v>2</v>
      </c>
      <c r="BD219" t="b">
        <v>1</v>
      </c>
      <c r="BE219">
        <v>1736450107</v>
      </c>
      <c r="BF219">
        <v>1434.6949999999999</v>
      </c>
      <c r="BG219">
        <v>1524.165</v>
      </c>
      <c r="BH219">
        <v>15.5471</v>
      </c>
      <c r="BI219">
        <v>12.14945</v>
      </c>
      <c r="BJ219">
        <v>1434.78</v>
      </c>
      <c r="BK219">
        <v>15.4878</v>
      </c>
      <c r="BL219">
        <v>500.25200000000001</v>
      </c>
      <c r="BM219">
        <v>102.2015</v>
      </c>
      <c r="BN219">
        <v>0.10058549999999999</v>
      </c>
      <c r="BO219">
        <v>25.053599999999999</v>
      </c>
      <c r="BP219">
        <v>24.74175</v>
      </c>
      <c r="BQ219">
        <v>999.9</v>
      </c>
      <c r="BR219">
        <v>0</v>
      </c>
      <c r="BS219">
        <v>0</v>
      </c>
      <c r="BT219">
        <v>9962.1849999999995</v>
      </c>
      <c r="BU219">
        <v>385.39550000000003</v>
      </c>
      <c r="BV219">
        <v>126.5745</v>
      </c>
      <c r="BW219">
        <v>-89.472449999999995</v>
      </c>
      <c r="BX219">
        <v>1457.35</v>
      </c>
      <c r="BY219">
        <v>1542.91</v>
      </c>
      <c r="BZ219">
        <v>3.3976250000000001</v>
      </c>
      <c r="CA219">
        <v>1524.165</v>
      </c>
      <c r="CB219">
        <v>12.14945</v>
      </c>
      <c r="CC219">
        <v>1.58893</v>
      </c>
      <c r="CD219">
        <v>1.24169</v>
      </c>
      <c r="CE219">
        <v>13.851900000000001</v>
      </c>
      <c r="CF219">
        <v>10.111000000000001</v>
      </c>
      <c r="CG219">
        <v>1199.9949999999999</v>
      </c>
      <c r="CH219">
        <v>0.90000199999999997</v>
      </c>
      <c r="CI219">
        <v>9.9998400000000001E-2</v>
      </c>
      <c r="CJ219">
        <v>20</v>
      </c>
      <c r="CK219">
        <v>23455.7</v>
      </c>
      <c r="CL219">
        <v>1736449596</v>
      </c>
      <c r="CM219" t="s">
        <v>346</v>
      </c>
      <c r="CN219">
        <v>1736449594</v>
      </c>
      <c r="CO219">
        <v>1736449596</v>
      </c>
      <c r="CP219">
        <v>2</v>
      </c>
      <c r="CQ219">
        <v>0.52600000000000002</v>
      </c>
      <c r="CR219">
        <v>-1.4999999999999999E-2</v>
      </c>
      <c r="CS219">
        <v>0.63</v>
      </c>
      <c r="CT219">
        <v>3.9E-2</v>
      </c>
      <c r="CU219">
        <v>200</v>
      </c>
      <c r="CV219">
        <v>13</v>
      </c>
      <c r="CW219">
        <v>0.21</v>
      </c>
      <c r="CX219">
        <v>0.03</v>
      </c>
      <c r="CY219">
        <v>-89.373675000000006</v>
      </c>
      <c r="CZ219">
        <v>-1.82064812030088</v>
      </c>
      <c r="DA219">
        <v>0.22731255327192099</v>
      </c>
      <c r="DB219">
        <v>0</v>
      </c>
      <c r="DC219">
        <v>3.393583</v>
      </c>
      <c r="DD219">
        <v>2.4349172932332502E-2</v>
      </c>
      <c r="DE219">
        <v>2.6912062351295198E-3</v>
      </c>
      <c r="DF219">
        <v>1</v>
      </c>
      <c r="DG219">
        <v>1</v>
      </c>
      <c r="DH219">
        <v>2</v>
      </c>
      <c r="DI219" t="s">
        <v>347</v>
      </c>
      <c r="DJ219">
        <v>3.1193200000000001</v>
      </c>
      <c r="DK219">
        <v>2.8007900000000001</v>
      </c>
      <c r="DL219">
        <v>0.23069700000000001</v>
      </c>
      <c r="DM219">
        <v>0.241037</v>
      </c>
      <c r="DN219">
        <v>8.6926500000000004E-2</v>
      </c>
      <c r="DO219">
        <v>7.3200799999999996E-2</v>
      </c>
      <c r="DP219">
        <v>21456.400000000001</v>
      </c>
      <c r="DQ219">
        <v>19562</v>
      </c>
      <c r="DR219">
        <v>26675.200000000001</v>
      </c>
      <c r="DS219">
        <v>24109</v>
      </c>
      <c r="DT219">
        <v>33672.800000000003</v>
      </c>
      <c r="DU219">
        <v>32553.5</v>
      </c>
      <c r="DV219">
        <v>40333</v>
      </c>
      <c r="DW219">
        <v>38116.300000000003</v>
      </c>
      <c r="DX219">
        <v>2.01213</v>
      </c>
      <c r="DY219">
        <v>2.26268</v>
      </c>
      <c r="DZ219">
        <v>0.13494500000000001</v>
      </c>
      <c r="EA219">
        <v>0</v>
      </c>
      <c r="EB219">
        <v>22.5108</v>
      </c>
      <c r="EC219">
        <v>999.9</v>
      </c>
      <c r="ED219">
        <v>65.180999999999997</v>
      </c>
      <c r="EE219">
        <v>22.084</v>
      </c>
      <c r="EF219">
        <v>17.0108</v>
      </c>
      <c r="EG219">
        <v>63.974899999999998</v>
      </c>
      <c r="EH219">
        <v>26.682700000000001</v>
      </c>
      <c r="EI219">
        <v>1</v>
      </c>
      <c r="EJ219">
        <v>-0.40454499999999999</v>
      </c>
      <c r="EK219">
        <v>-3.5645600000000002</v>
      </c>
      <c r="EL219">
        <v>20.250599999999999</v>
      </c>
      <c r="EM219">
        <v>5.26281</v>
      </c>
      <c r="EN219">
        <v>12.0059</v>
      </c>
      <c r="EO219">
        <v>4.9998500000000003</v>
      </c>
      <c r="EP219">
        <v>3.2869299999999999</v>
      </c>
      <c r="EQ219">
        <v>9999</v>
      </c>
      <c r="ER219">
        <v>9999</v>
      </c>
      <c r="ES219">
        <v>999.9</v>
      </c>
      <c r="ET219">
        <v>9999</v>
      </c>
      <c r="EU219">
        <v>1.87226</v>
      </c>
      <c r="EV219">
        <v>1.8731599999999999</v>
      </c>
      <c r="EW219">
        <v>1.8693500000000001</v>
      </c>
      <c r="EX219">
        <v>1.8750199999999999</v>
      </c>
      <c r="EY219">
        <v>1.8753899999999999</v>
      </c>
      <c r="EZ219">
        <v>1.8737999999999999</v>
      </c>
      <c r="FA219">
        <v>1.87236</v>
      </c>
      <c r="FB219">
        <v>1.8714900000000001</v>
      </c>
      <c r="FC219">
        <v>5</v>
      </c>
      <c r="FD219">
        <v>0</v>
      </c>
      <c r="FE219">
        <v>0</v>
      </c>
      <c r="FF219">
        <v>0</v>
      </c>
      <c r="FG219" t="s">
        <v>348</v>
      </c>
      <c r="FH219" t="s">
        <v>349</v>
      </c>
      <c r="FI219" t="s">
        <v>350</v>
      </c>
      <c r="FJ219" t="s">
        <v>350</v>
      </c>
      <c r="FK219" t="s">
        <v>350</v>
      </c>
      <c r="FL219" t="s">
        <v>350</v>
      </c>
      <c r="FM219">
        <v>0</v>
      </c>
      <c r="FN219">
        <v>100</v>
      </c>
      <c r="FO219">
        <v>100</v>
      </c>
      <c r="FP219">
        <v>-0.1</v>
      </c>
      <c r="FQ219">
        <v>5.9299999999999999E-2</v>
      </c>
      <c r="FR219">
        <v>0.34321388301456301</v>
      </c>
      <c r="FS219">
        <v>1.93526017593624E-3</v>
      </c>
      <c r="FT219">
        <v>-2.6352868309754201E-6</v>
      </c>
      <c r="FU219">
        <v>7.4988703689445403E-10</v>
      </c>
      <c r="FV219">
        <v>5.9295258707654903E-2</v>
      </c>
      <c r="FW219">
        <v>0</v>
      </c>
      <c r="FX219">
        <v>0</v>
      </c>
      <c r="FY219">
        <v>0</v>
      </c>
      <c r="FZ219">
        <v>1</v>
      </c>
      <c r="GA219">
        <v>1999</v>
      </c>
      <c r="GB219">
        <v>0</v>
      </c>
      <c r="GC219">
        <v>14</v>
      </c>
      <c r="GD219">
        <v>8.6</v>
      </c>
      <c r="GE219">
        <v>8.6</v>
      </c>
      <c r="GF219">
        <v>3.2141099999999998</v>
      </c>
      <c r="GG219">
        <v>2.4719199999999999</v>
      </c>
      <c r="GH219">
        <v>1.5979000000000001</v>
      </c>
      <c r="GI219">
        <v>2.35107</v>
      </c>
      <c r="GJ219">
        <v>1.64917</v>
      </c>
      <c r="GK219">
        <v>2.3144499999999999</v>
      </c>
      <c r="GL219">
        <v>25.881</v>
      </c>
      <c r="GM219">
        <v>14.245900000000001</v>
      </c>
      <c r="GN219">
        <v>19</v>
      </c>
      <c r="GO219">
        <v>452.72300000000001</v>
      </c>
      <c r="GP219">
        <v>638.96</v>
      </c>
      <c r="GQ219">
        <v>28.9497</v>
      </c>
      <c r="GR219">
        <v>22.055499999999999</v>
      </c>
      <c r="GS219">
        <v>30.0002</v>
      </c>
      <c r="GT219">
        <v>21.996700000000001</v>
      </c>
      <c r="GU219">
        <v>21.980799999999999</v>
      </c>
      <c r="GV219">
        <v>64.442599999999999</v>
      </c>
      <c r="GW219">
        <v>31.335000000000001</v>
      </c>
      <c r="GX219">
        <v>100</v>
      </c>
      <c r="GY219">
        <v>28.8932</v>
      </c>
      <c r="GZ219">
        <v>1550.7</v>
      </c>
      <c r="HA219">
        <v>12.1112</v>
      </c>
      <c r="HB219">
        <v>101.29600000000001</v>
      </c>
      <c r="HC219">
        <v>101.279</v>
      </c>
    </row>
    <row r="220" spans="1:211" x14ac:dyDescent="0.2">
      <c r="A220">
        <v>204</v>
      </c>
      <c r="B220">
        <v>1736450111</v>
      </c>
      <c r="C220">
        <v>406</v>
      </c>
      <c r="D220" t="s">
        <v>756</v>
      </c>
      <c r="E220" t="s">
        <v>757</v>
      </c>
      <c r="F220">
        <v>2</v>
      </c>
      <c r="G220">
        <v>1736450110</v>
      </c>
      <c r="H220">
        <f t="shared" si="102"/>
        <v>2.8755653236902916E-3</v>
      </c>
      <c r="I220">
        <f t="shared" si="103"/>
        <v>2.8755653236902918</v>
      </c>
      <c r="J220">
        <f t="shared" si="104"/>
        <v>42.109788257641888</v>
      </c>
      <c r="K220">
        <f t="shared" si="105"/>
        <v>1444.79</v>
      </c>
      <c r="L220">
        <f t="shared" si="106"/>
        <v>1024.5249611739689</v>
      </c>
      <c r="M220">
        <f t="shared" si="107"/>
        <v>104.8111072812885</v>
      </c>
      <c r="N220">
        <f t="shared" si="108"/>
        <v>147.80512474328998</v>
      </c>
      <c r="O220">
        <f t="shared" si="109"/>
        <v>0.17799037143976729</v>
      </c>
      <c r="P220">
        <f t="shared" si="110"/>
        <v>3.5341844351886378</v>
      </c>
      <c r="Q220">
        <f t="shared" si="111"/>
        <v>0.17315621151355892</v>
      </c>
      <c r="R220">
        <f t="shared" si="112"/>
        <v>0.1086460263813514</v>
      </c>
      <c r="S220">
        <f t="shared" si="113"/>
        <v>190.43995572</v>
      </c>
      <c r="T220">
        <f t="shared" si="114"/>
        <v>25.363874711614105</v>
      </c>
      <c r="U220">
        <f t="shared" si="115"/>
        <v>25.363874711614105</v>
      </c>
      <c r="V220">
        <f t="shared" si="116"/>
        <v>3.2493144819987334</v>
      </c>
      <c r="W220">
        <f t="shared" si="117"/>
        <v>49.878444543190867</v>
      </c>
      <c r="X220">
        <f t="shared" si="118"/>
        <v>1.5905938437479998</v>
      </c>
      <c r="Y220">
        <f t="shared" si="119"/>
        <v>3.1889403495144455</v>
      </c>
      <c r="Z220">
        <f t="shared" si="120"/>
        <v>1.6587206382507336</v>
      </c>
      <c r="AA220">
        <f t="shared" si="121"/>
        <v>-126.81243077474186</v>
      </c>
      <c r="AB220">
        <f t="shared" si="122"/>
        <v>-60.032744823768191</v>
      </c>
      <c r="AC220">
        <f t="shared" si="123"/>
        <v>-3.6004843353854383</v>
      </c>
      <c r="AD220">
        <f t="shared" si="124"/>
        <v>-5.7042138954770394E-3</v>
      </c>
      <c r="AE220">
        <f t="shared" si="125"/>
        <v>70.288279296849382</v>
      </c>
      <c r="AF220">
        <f t="shared" si="126"/>
        <v>2.8749260698676351</v>
      </c>
      <c r="AG220">
        <f t="shared" si="127"/>
        <v>42.109788257641888</v>
      </c>
      <c r="AH220">
        <v>1542.6329563924</v>
      </c>
      <c r="AI220">
        <v>1467.61581818182</v>
      </c>
      <c r="AJ220">
        <v>3.4215634953377401</v>
      </c>
      <c r="AK220">
        <v>84.5062676990527</v>
      </c>
      <c r="AL220">
        <f t="shared" si="128"/>
        <v>2.8755653236902918</v>
      </c>
      <c r="AM220">
        <v>12.1496223429287</v>
      </c>
      <c r="AN220">
        <v>15.5477286713287</v>
      </c>
      <c r="AO220">
        <v>4.8976878605667601E-6</v>
      </c>
      <c r="AP220">
        <v>123.873733639405</v>
      </c>
      <c r="AQ220">
        <v>36</v>
      </c>
      <c r="AR220">
        <v>7</v>
      </c>
      <c r="AS220">
        <f t="shared" si="129"/>
        <v>1</v>
      </c>
      <c r="AT220">
        <f t="shared" si="130"/>
        <v>0</v>
      </c>
      <c r="AU220">
        <f t="shared" si="131"/>
        <v>54372.461032345986</v>
      </c>
      <c r="AV220">
        <f t="shared" si="132"/>
        <v>1200</v>
      </c>
      <c r="AW220">
        <f t="shared" si="133"/>
        <v>1011.6004499999999</v>
      </c>
      <c r="AX220">
        <f t="shared" si="134"/>
        <v>0.84300037499999991</v>
      </c>
      <c r="AY220">
        <f t="shared" si="135"/>
        <v>0.15869996310000001</v>
      </c>
      <c r="AZ220">
        <v>6</v>
      </c>
      <c r="BA220">
        <v>0.5</v>
      </c>
      <c r="BB220" t="s">
        <v>345</v>
      </c>
      <c r="BC220">
        <v>2</v>
      </c>
      <c r="BD220" t="b">
        <v>1</v>
      </c>
      <c r="BE220">
        <v>1736450110</v>
      </c>
      <c r="BF220">
        <v>1444.79</v>
      </c>
      <c r="BG220">
        <v>1534.15</v>
      </c>
      <c r="BH220">
        <v>15.548</v>
      </c>
      <c r="BI220">
        <v>12.150600000000001</v>
      </c>
      <c r="BJ220">
        <v>1444.89</v>
      </c>
      <c r="BK220">
        <v>15.4887</v>
      </c>
      <c r="BL220">
        <v>499.834</v>
      </c>
      <c r="BM220">
        <v>102.202</v>
      </c>
      <c r="BN220">
        <v>0.100151</v>
      </c>
      <c r="BO220">
        <v>25.0488</v>
      </c>
      <c r="BP220">
        <v>24.721399999999999</v>
      </c>
      <c r="BQ220">
        <v>999.9</v>
      </c>
      <c r="BR220">
        <v>0</v>
      </c>
      <c r="BS220">
        <v>0</v>
      </c>
      <c r="BT220">
        <v>9995.6200000000008</v>
      </c>
      <c r="BU220">
        <v>385.37200000000001</v>
      </c>
      <c r="BV220">
        <v>126.188</v>
      </c>
      <c r="BW220">
        <v>-89.353899999999996</v>
      </c>
      <c r="BX220">
        <v>1467.61</v>
      </c>
      <c r="BY220">
        <v>1553.02</v>
      </c>
      <c r="BZ220">
        <v>3.3973399999999998</v>
      </c>
      <c r="CA220">
        <v>1534.15</v>
      </c>
      <c r="CB220">
        <v>12.150600000000001</v>
      </c>
      <c r="CC220">
        <v>1.5890299999999999</v>
      </c>
      <c r="CD220">
        <v>1.2418199999999999</v>
      </c>
      <c r="CE220">
        <v>13.8528</v>
      </c>
      <c r="CF220">
        <v>10.112500000000001</v>
      </c>
      <c r="CG220">
        <v>1200</v>
      </c>
      <c r="CH220">
        <v>0.90000199999999997</v>
      </c>
      <c r="CI220">
        <v>9.9998500000000004E-2</v>
      </c>
      <c r="CJ220">
        <v>20</v>
      </c>
      <c r="CK220">
        <v>23455.8</v>
      </c>
      <c r="CL220">
        <v>1736449596</v>
      </c>
      <c r="CM220" t="s">
        <v>346</v>
      </c>
      <c r="CN220">
        <v>1736449594</v>
      </c>
      <c r="CO220">
        <v>1736449596</v>
      </c>
      <c r="CP220">
        <v>2</v>
      </c>
      <c r="CQ220">
        <v>0.52600000000000002</v>
      </c>
      <c r="CR220">
        <v>-1.4999999999999999E-2</v>
      </c>
      <c r="CS220">
        <v>0.63</v>
      </c>
      <c r="CT220">
        <v>3.9E-2</v>
      </c>
      <c r="CU220">
        <v>200</v>
      </c>
      <c r="CV220">
        <v>13</v>
      </c>
      <c r="CW220">
        <v>0.21</v>
      </c>
      <c r="CX220">
        <v>0.03</v>
      </c>
      <c r="CY220">
        <v>-89.405085</v>
      </c>
      <c r="CZ220">
        <v>-1.26177293233081</v>
      </c>
      <c r="DA220">
        <v>0.20449476344151199</v>
      </c>
      <c r="DB220">
        <v>0</v>
      </c>
      <c r="DC220">
        <v>3.3941265</v>
      </c>
      <c r="DD220">
        <v>2.8758045112783501E-2</v>
      </c>
      <c r="DE220">
        <v>2.9304970141599E-3</v>
      </c>
      <c r="DF220">
        <v>1</v>
      </c>
      <c r="DG220">
        <v>1</v>
      </c>
      <c r="DH220">
        <v>2</v>
      </c>
      <c r="DI220" t="s">
        <v>347</v>
      </c>
      <c r="DJ220">
        <v>3.1190899999999999</v>
      </c>
      <c r="DK220">
        <v>2.80091</v>
      </c>
      <c r="DL220">
        <v>0.23133999999999999</v>
      </c>
      <c r="DM220">
        <v>0.24166000000000001</v>
      </c>
      <c r="DN220">
        <v>8.6931700000000001E-2</v>
      </c>
      <c r="DO220">
        <v>7.32067E-2</v>
      </c>
      <c r="DP220">
        <v>21438.6</v>
      </c>
      <c r="DQ220">
        <v>19546</v>
      </c>
      <c r="DR220">
        <v>26675.4</v>
      </c>
      <c r="DS220">
        <v>24109</v>
      </c>
      <c r="DT220">
        <v>33672.9</v>
      </c>
      <c r="DU220">
        <v>32553.599999999999</v>
      </c>
      <c r="DV220">
        <v>40333.199999999997</v>
      </c>
      <c r="DW220">
        <v>38116.6</v>
      </c>
      <c r="DX220">
        <v>2.0116499999999999</v>
      </c>
      <c r="DY220">
        <v>2.2628300000000001</v>
      </c>
      <c r="DZ220">
        <v>0.13383500000000001</v>
      </c>
      <c r="EA220">
        <v>0</v>
      </c>
      <c r="EB220">
        <v>22.5136</v>
      </c>
      <c r="EC220">
        <v>999.9</v>
      </c>
      <c r="ED220">
        <v>65.180999999999997</v>
      </c>
      <c r="EE220">
        <v>22.094000000000001</v>
      </c>
      <c r="EF220">
        <v>17.020600000000002</v>
      </c>
      <c r="EG220">
        <v>64.284899999999993</v>
      </c>
      <c r="EH220">
        <v>26.714700000000001</v>
      </c>
      <c r="EI220">
        <v>1</v>
      </c>
      <c r="EJ220">
        <v>-0.40442600000000001</v>
      </c>
      <c r="EK220">
        <v>-3.52318</v>
      </c>
      <c r="EL220">
        <v>20.251799999999999</v>
      </c>
      <c r="EM220">
        <v>5.2625099999999998</v>
      </c>
      <c r="EN220">
        <v>12.007</v>
      </c>
      <c r="EO220">
        <v>4.9996499999999999</v>
      </c>
      <c r="EP220">
        <v>3.2868499999999998</v>
      </c>
      <c r="EQ220">
        <v>9999</v>
      </c>
      <c r="ER220">
        <v>9999</v>
      </c>
      <c r="ES220">
        <v>999.9</v>
      </c>
      <c r="ET220">
        <v>9999</v>
      </c>
      <c r="EU220">
        <v>1.87226</v>
      </c>
      <c r="EV220">
        <v>1.87317</v>
      </c>
      <c r="EW220">
        <v>1.8693500000000001</v>
      </c>
      <c r="EX220">
        <v>1.8750199999999999</v>
      </c>
      <c r="EY220">
        <v>1.8754</v>
      </c>
      <c r="EZ220">
        <v>1.8737999999999999</v>
      </c>
      <c r="FA220">
        <v>1.8723399999999999</v>
      </c>
      <c r="FB220">
        <v>1.8714900000000001</v>
      </c>
      <c r="FC220">
        <v>5</v>
      </c>
      <c r="FD220">
        <v>0</v>
      </c>
      <c r="FE220">
        <v>0</v>
      </c>
      <c r="FF220">
        <v>0</v>
      </c>
      <c r="FG220" t="s">
        <v>348</v>
      </c>
      <c r="FH220" t="s">
        <v>349</v>
      </c>
      <c r="FI220" t="s">
        <v>350</v>
      </c>
      <c r="FJ220" t="s">
        <v>350</v>
      </c>
      <c r="FK220" t="s">
        <v>350</v>
      </c>
      <c r="FL220" t="s">
        <v>350</v>
      </c>
      <c r="FM220">
        <v>0</v>
      </c>
      <c r="FN220">
        <v>100</v>
      </c>
      <c r="FO220">
        <v>100</v>
      </c>
      <c r="FP220">
        <v>-0.1</v>
      </c>
      <c r="FQ220">
        <v>5.9299999999999999E-2</v>
      </c>
      <c r="FR220">
        <v>0.34321388301456301</v>
      </c>
      <c r="FS220">
        <v>1.93526017593624E-3</v>
      </c>
      <c r="FT220">
        <v>-2.6352868309754201E-6</v>
      </c>
      <c r="FU220">
        <v>7.4988703689445403E-10</v>
      </c>
      <c r="FV220">
        <v>5.9295258707654903E-2</v>
      </c>
      <c r="FW220">
        <v>0</v>
      </c>
      <c r="FX220">
        <v>0</v>
      </c>
      <c r="FY220">
        <v>0</v>
      </c>
      <c r="FZ220">
        <v>1</v>
      </c>
      <c r="GA220">
        <v>1999</v>
      </c>
      <c r="GB220">
        <v>0</v>
      </c>
      <c r="GC220">
        <v>14</v>
      </c>
      <c r="GD220">
        <v>8.6</v>
      </c>
      <c r="GE220">
        <v>8.6</v>
      </c>
      <c r="GF220">
        <v>3.2250999999999999</v>
      </c>
      <c r="GG220">
        <v>2.4584999999999999</v>
      </c>
      <c r="GH220">
        <v>1.5979000000000001</v>
      </c>
      <c r="GI220">
        <v>2.34985</v>
      </c>
      <c r="GJ220">
        <v>1.64917</v>
      </c>
      <c r="GK220">
        <v>2.3779300000000001</v>
      </c>
      <c r="GL220">
        <v>25.901599999999998</v>
      </c>
      <c r="GM220">
        <v>14.2546</v>
      </c>
      <c r="GN220">
        <v>19</v>
      </c>
      <c r="GO220">
        <v>452.452</v>
      </c>
      <c r="GP220">
        <v>639.08500000000004</v>
      </c>
      <c r="GQ220">
        <v>28.93</v>
      </c>
      <c r="GR220">
        <v>22.056000000000001</v>
      </c>
      <c r="GS220">
        <v>30.000299999999999</v>
      </c>
      <c r="GT220">
        <v>21.997599999999998</v>
      </c>
      <c r="GU220">
        <v>21.981000000000002</v>
      </c>
      <c r="GV220">
        <v>64.673199999999994</v>
      </c>
      <c r="GW220">
        <v>31.335000000000001</v>
      </c>
      <c r="GX220">
        <v>100</v>
      </c>
      <c r="GY220">
        <v>28.8932</v>
      </c>
      <c r="GZ220">
        <v>1557.41</v>
      </c>
      <c r="HA220">
        <v>12.1112</v>
      </c>
      <c r="HB220">
        <v>101.297</v>
      </c>
      <c r="HC220">
        <v>101.28</v>
      </c>
    </row>
    <row r="221" spans="1:211" x14ac:dyDescent="0.2">
      <c r="A221">
        <v>205</v>
      </c>
      <c r="B221">
        <v>1736450113</v>
      </c>
      <c r="C221">
        <v>408</v>
      </c>
      <c r="D221" t="s">
        <v>758</v>
      </c>
      <c r="E221" t="s">
        <v>759</v>
      </c>
      <c r="F221">
        <v>2</v>
      </c>
      <c r="G221">
        <v>1736450111</v>
      </c>
      <c r="H221">
        <f t="shared" si="102"/>
        <v>2.8759395101335427E-3</v>
      </c>
      <c r="I221">
        <f t="shared" si="103"/>
        <v>2.8759395101335428</v>
      </c>
      <c r="J221">
        <f t="shared" si="104"/>
        <v>42.113038525694314</v>
      </c>
      <c r="K221">
        <f t="shared" si="105"/>
        <v>1448.155</v>
      </c>
      <c r="L221">
        <f t="shared" si="106"/>
        <v>1028.0691375080892</v>
      </c>
      <c r="M221">
        <f t="shared" si="107"/>
        <v>105.17347719347491</v>
      </c>
      <c r="N221">
        <f t="shared" si="108"/>
        <v>148.14907996780349</v>
      </c>
      <c r="O221">
        <f t="shared" si="109"/>
        <v>0.17811832679596243</v>
      </c>
      <c r="P221">
        <f t="shared" si="110"/>
        <v>3.5377341488493794</v>
      </c>
      <c r="Q221">
        <f t="shared" si="111"/>
        <v>0.17328203108260934</v>
      </c>
      <c r="R221">
        <f t="shared" si="112"/>
        <v>0.10872485370315631</v>
      </c>
      <c r="S221">
        <f t="shared" si="113"/>
        <v>190.439950716</v>
      </c>
      <c r="T221">
        <f t="shared" si="114"/>
        <v>25.35889557548537</v>
      </c>
      <c r="U221">
        <f t="shared" si="115"/>
        <v>25.35889557548537</v>
      </c>
      <c r="V221">
        <f t="shared" si="116"/>
        <v>3.2483526761278356</v>
      </c>
      <c r="W221">
        <f t="shared" si="117"/>
        <v>49.892824743565114</v>
      </c>
      <c r="X221">
        <f t="shared" si="118"/>
        <v>1.5906162894230249</v>
      </c>
      <c r="Y221">
        <f t="shared" si="119"/>
        <v>3.1880662151288064</v>
      </c>
      <c r="Z221">
        <f t="shared" si="120"/>
        <v>1.6577363867048107</v>
      </c>
      <c r="AA221">
        <f t="shared" si="121"/>
        <v>-126.82893239688923</v>
      </c>
      <c r="AB221">
        <f t="shared" si="122"/>
        <v>-60.020730112883655</v>
      </c>
      <c r="AC221">
        <f t="shared" si="123"/>
        <v>-3.5959785199649903</v>
      </c>
      <c r="AD221">
        <f t="shared" si="124"/>
        <v>-5.6903137378867541E-3</v>
      </c>
      <c r="AE221">
        <f t="shared" si="125"/>
        <v>70.26052943103295</v>
      </c>
      <c r="AF221">
        <f t="shared" si="126"/>
        <v>2.8754427805036324</v>
      </c>
      <c r="AG221">
        <f t="shared" si="127"/>
        <v>42.113038525694314</v>
      </c>
      <c r="AH221">
        <v>1549.3984297552799</v>
      </c>
      <c r="AI221">
        <v>1474.4350303030301</v>
      </c>
      <c r="AJ221">
        <v>3.4137408460993401</v>
      </c>
      <c r="AK221">
        <v>84.5062676990527</v>
      </c>
      <c r="AL221">
        <f t="shared" si="128"/>
        <v>2.8759395101335428</v>
      </c>
      <c r="AM221">
        <v>12.1500910108659</v>
      </c>
      <c r="AN221">
        <v>15.5484916083916</v>
      </c>
      <c r="AO221">
        <v>3.4791638524707998E-6</v>
      </c>
      <c r="AP221">
        <v>123.873733639405</v>
      </c>
      <c r="AQ221">
        <v>36</v>
      </c>
      <c r="AR221">
        <v>7</v>
      </c>
      <c r="AS221">
        <f t="shared" si="129"/>
        <v>1</v>
      </c>
      <c r="AT221">
        <f t="shared" si="130"/>
        <v>0</v>
      </c>
      <c r="AU221">
        <f t="shared" si="131"/>
        <v>54451.500183549695</v>
      </c>
      <c r="AV221">
        <f t="shared" si="132"/>
        <v>1200</v>
      </c>
      <c r="AW221">
        <f t="shared" si="133"/>
        <v>1011.6001206</v>
      </c>
      <c r="AX221">
        <f t="shared" si="134"/>
        <v>0.84300010049999996</v>
      </c>
      <c r="AY221">
        <f t="shared" si="135"/>
        <v>0.15869995893</v>
      </c>
      <c r="AZ221">
        <v>6</v>
      </c>
      <c r="BA221">
        <v>0.5</v>
      </c>
      <c r="BB221" t="s">
        <v>345</v>
      </c>
      <c r="BC221">
        <v>2</v>
      </c>
      <c r="BD221" t="b">
        <v>1</v>
      </c>
      <c r="BE221">
        <v>1736450111</v>
      </c>
      <c r="BF221">
        <v>1448.155</v>
      </c>
      <c r="BG221">
        <v>1537.49</v>
      </c>
      <c r="BH221">
        <v>15.548249999999999</v>
      </c>
      <c r="BI221">
        <v>12.150399999999999</v>
      </c>
      <c r="BJ221">
        <v>1448.2550000000001</v>
      </c>
      <c r="BK221">
        <v>15.488950000000001</v>
      </c>
      <c r="BL221">
        <v>499.85750000000002</v>
      </c>
      <c r="BM221">
        <v>102.202</v>
      </c>
      <c r="BN221">
        <v>9.9949700000000002E-2</v>
      </c>
      <c r="BO221">
        <v>25.0442</v>
      </c>
      <c r="BP221">
        <v>24.716249999999999</v>
      </c>
      <c r="BQ221">
        <v>999.9</v>
      </c>
      <c r="BR221">
        <v>0</v>
      </c>
      <c r="BS221">
        <v>0</v>
      </c>
      <c r="BT221">
        <v>10010.61</v>
      </c>
      <c r="BU221">
        <v>385.36849999999998</v>
      </c>
      <c r="BV221">
        <v>125.551</v>
      </c>
      <c r="BW221">
        <v>-89.334649999999996</v>
      </c>
      <c r="BX221">
        <v>1471.0250000000001</v>
      </c>
      <c r="BY221">
        <v>1556.4</v>
      </c>
      <c r="BZ221">
        <v>3.39784</v>
      </c>
      <c r="CA221">
        <v>1537.49</v>
      </c>
      <c r="CB221">
        <v>12.150399999999999</v>
      </c>
      <c r="CC221">
        <v>1.5890599999999999</v>
      </c>
      <c r="CD221">
        <v>1.2418</v>
      </c>
      <c r="CE221">
        <v>13.853149999999999</v>
      </c>
      <c r="CF221">
        <v>10.11225</v>
      </c>
      <c r="CG221">
        <v>1200</v>
      </c>
      <c r="CH221">
        <v>0.90000100000000005</v>
      </c>
      <c r="CI221">
        <v>9.9999149999999995E-2</v>
      </c>
      <c r="CJ221">
        <v>20</v>
      </c>
      <c r="CK221">
        <v>23455.8</v>
      </c>
      <c r="CL221">
        <v>1736449596</v>
      </c>
      <c r="CM221" t="s">
        <v>346</v>
      </c>
      <c r="CN221">
        <v>1736449594</v>
      </c>
      <c r="CO221">
        <v>1736449596</v>
      </c>
      <c r="CP221">
        <v>2</v>
      </c>
      <c r="CQ221">
        <v>0.52600000000000002</v>
      </c>
      <c r="CR221">
        <v>-1.4999999999999999E-2</v>
      </c>
      <c r="CS221">
        <v>0.63</v>
      </c>
      <c r="CT221">
        <v>3.9E-2</v>
      </c>
      <c r="CU221">
        <v>200</v>
      </c>
      <c r="CV221">
        <v>13</v>
      </c>
      <c r="CW221">
        <v>0.21</v>
      </c>
      <c r="CX221">
        <v>0.03</v>
      </c>
      <c r="CY221">
        <v>-89.419415000000001</v>
      </c>
      <c r="CZ221">
        <v>-0.78319849624066995</v>
      </c>
      <c r="DA221">
        <v>0.194461223062594</v>
      </c>
      <c r="DB221">
        <v>0</v>
      </c>
      <c r="DC221">
        <v>3.3948100000000001</v>
      </c>
      <c r="DD221">
        <v>2.68484210526285E-2</v>
      </c>
      <c r="DE221">
        <v>2.79775803099551E-3</v>
      </c>
      <c r="DF221">
        <v>1</v>
      </c>
      <c r="DG221">
        <v>1</v>
      </c>
      <c r="DH221">
        <v>2</v>
      </c>
      <c r="DI221" t="s">
        <v>347</v>
      </c>
      <c r="DJ221">
        <v>3.1190899999999999</v>
      </c>
      <c r="DK221">
        <v>2.8004799999999999</v>
      </c>
      <c r="DL221">
        <v>0.23197400000000001</v>
      </c>
      <c r="DM221">
        <v>0.24226500000000001</v>
      </c>
      <c r="DN221">
        <v>8.6931900000000006E-2</v>
      </c>
      <c r="DO221">
        <v>7.3194999999999996E-2</v>
      </c>
      <c r="DP221">
        <v>21421.1</v>
      </c>
      <c r="DQ221">
        <v>19530.400000000001</v>
      </c>
      <c r="DR221">
        <v>26675.5</v>
      </c>
      <c r="DS221">
        <v>24108.9</v>
      </c>
      <c r="DT221">
        <v>33673.1</v>
      </c>
      <c r="DU221">
        <v>32553.9</v>
      </c>
      <c r="DV221">
        <v>40333.4</v>
      </c>
      <c r="DW221">
        <v>38116.300000000003</v>
      </c>
      <c r="DX221">
        <v>2.0114000000000001</v>
      </c>
      <c r="DY221">
        <v>2.2633800000000002</v>
      </c>
      <c r="DZ221">
        <v>0.13330600000000001</v>
      </c>
      <c r="EA221">
        <v>0</v>
      </c>
      <c r="EB221">
        <v>22.515999999999998</v>
      </c>
      <c r="EC221">
        <v>999.9</v>
      </c>
      <c r="ED221">
        <v>65.180999999999997</v>
      </c>
      <c r="EE221">
        <v>22.084</v>
      </c>
      <c r="EF221">
        <v>17.010100000000001</v>
      </c>
      <c r="EG221">
        <v>64.234899999999996</v>
      </c>
      <c r="EH221">
        <v>26.5425</v>
      </c>
      <c r="EI221">
        <v>1</v>
      </c>
      <c r="EJ221">
        <v>-0.40442800000000001</v>
      </c>
      <c r="EK221">
        <v>-3.48292</v>
      </c>
      <c r="EL221">
        <v>20.2531</v>
      </c>
      <c r="EM221">
        <v>5.2626600000000003</v>
      </c>
      <c r="EN221">
        <v>12.007</v>
      </c>
      <c r="EO221">
        <v>4.9995000000000003</v>
      </c>
      <c r="EP221">
        <v>3.2868300000000001</v>
      </c>
      <c r="EQ221">
        <v>9999</v>
      </c>
      <c r="ER221">
        <v>9999</v>
      </c>
      <c r="ES221">
        <v>999.9</v>
      </c>
      <c r="ET221">
        <v>9999</v>
      </c>
      <c r="EU221">
        <v>1.87225</v>
      </c>
      <c r="EV221">
        <v>1.87317</v>
      </c>
      <c r="EW221">
        <v>1.8693500000000001</v>
      </c>
      <c r="EX221">
        <v>1.8750100000000001</v>
      </c>
      <c r="EY221">
        <v>1.87541</v>
      </c>
      <c r="EZ221">
        <v>1.8737900000000001</v>
      </c>
      <c r="FA221">
        <v>1.87235</v>
      </c>
      <c r="FB221">
        <v>1.8714900000000001</v>
      </c>
      <c r="FC221">
        <v>5</v>
      </c>
      <c r="FD221">
        <v>0</v>
      </c>
      <c r="FE221">
        <v>0</v>
      </c>
      <c r="FF221">
        <v>0</v>
      </c>
      <c r="FG221" t="s">
        <v>348</v>
      </c>
      <c r="FH221" t="s">
        <v>349</v>
      </c>
      <c r="FI221" t="s">
        <v>350</v>
      </c>
      <c r="FJ221" t="s">
        <v>350</v>
      </c>
      <c r="FK221" t="s">
        <v>350</v>
      </c>
      <c r="FL221" t="s">
        <v>350</v>
      </c>
      <c r="FM221">
        <v>0</v>
      </c>
      <c r="FN221">
        <v>100</v>
      </c>
      <c r="FO221">
        <v>100</v>
      </c>
      <c r="FP221">
        <v>-0.11</v>
      </c>
      <c r="FQ221">
        <v>5.9299999999999999E-2</v>
      </c>
      <c r="FR221">
        <v>0.34321388301456301</v>
      </c>
      <c r="FS221">
        <v>1.93526017593624E-3</v>
      </c>
      <c r="FT221">
        <v>-2.6352868309754201E-6</v>
      </c>
      <c r="FU221">
        <v>7.4988703689445403E-10</v>
      </c>
      <c r="FV221">
        <v>5.9295258707654903E-2</v>
      </c>
      <c r="FW221">
        <v>0</v>
      </c>
      <c r="FX221">
        <v>0</v>
      </c>
      <c r="FY221">
        <v>0</v>
      </c>
      <c r="FZ221">
        <v>1</v>
      </c>
      <c r="GA221">
        <v>1999</v>
      </c>
      <c r="GB221">
        <v>0</v>
      </c>
      <c r="GC221">
        <v>14</v>
      </c>
      <c r="GD221">
        <v>8.6999999999999993</v>
      </c>
      <c r="GE221">
        <v>8.6</v>
      </c>
      <c r="GF221">
        <v>3.2372999999999998</v>
      </c>
      <c r="GG221">
        <v>2.4584999999999999</v>
      </c>
      <c r="GH221">
        <v>1.5979000000000001</v>
      </c>
      <c r="GI221">
        <v>2.35107</v>
      </c>
      <c r="GJ221">
        <v>1.64917</v>
      </c>
      <c r="GK221">
        <v>2.48169</v>
      </c>
      <c r="GL221">
        <v>25.901599999999998</v>
      </c>
      <c r="GM221">
        <v>14.2546</v>
      </c>
      <c r="GN221">
        <v>19</v>
      </c>
      <c r="GO221">
        <v>452.30900000000003</v>
      </c>
      <c r="GP221">
        <v>639.54499999999996</v>
      </c>
      <c r="GQ221">
        <v>28.9072</v>
      </c>
      <c r="GR221">
        <v>22.056899999999999</v>
      </c>
      <c r="GS221">
        <v>30.000299999999999</v>
      </c>
      <c r="GT221">
        <v>21.998100000000001</v>
      </c>
      <c r="GU221">
        <v>21.9817</v>
      </c>
      <c r="GV221">
        <v>64.906599999999997</v>
      </c>
      <c r="GW221">
        <v>31.335000000000001</v>
      </c>
      <c r="GX221">
        <v>100</v>
      </c>
      <c r="GY221">
        <v>28.8932</v>
      </c>
      <c r="GZ221">
        <v>1564.11</v>
      </c>
      <c r="HA221">
        <v>12.1112</v>
      </c>
      <c r="HB221">
        <v>101.297</v>
      </c>
      <c r="HC221">
        <v>101.279</v>
      </c>
    </row>
    <row r="222" spans="1:211" x14ac:dyDescent="0.2">
      <c r="A222">
        <v>206</v>
      </c>
      <c r="B222">
        <v>1736450115</v>
      </c>
      <c r="C222">
        <v>410</v>
      </c>
      <c r="D222" t="s">
        <v>760</v>
      </c>
      <c r="E222" t="s">
        <v>761</v>
      </c>
      <c r="F222">
        <v>2</v>
      </c>
      <c r="G222">
        <v>1736450114</v>
      </c>
      <c r="H222">
        <f t="shared" si="102"/>
        <v>2.8777108657810652E-3</v>
      </c>
      <c r="I222">
        <f t="shared" si="103"/>
        <v>2.8777108657810651</v>
      </c>
      <c r="J222">
        <f t="shared" si="104"/>
        <v>42.28541681382643</v>
      </c>
      <c r="K222">
        <f t="shared" si="105"/>
        <v>1458.13</v>
      </c>
      <c r="L222">
        <f t="shared" si="106"/>
        <v>1037.0321917852536</v>
      </c>
      <c r="M222">
        <f t="shared" si="107"/>
        <v>106.0921418835983</v>
      </c>
      <c r="N222">
        <f t="shared" si="108"/>
        <v>149.17196984832398</v>
      </c>
      <c r="O222">
        <f t="shared" si="109"/>
        <v>0.178488759907072</v>
      </c>
      <c r="P222">
        <f t="shared" si="110"/>
        <v>3.5337876914363267</v>
      </c>
      <c r="Q222">
        <f t="shared" si="111"/>
        <v>0.17362735829589127</v>
      </c>
      <c r="R222">
        <f t="shared" si="112"/>
        <v>0.10894284794288123</v>
      </c>
      <c r="S222">
        <f t="shared" si="113"/>
        <v>190.439855712</v>
      </c>
      <c r="T222">
        <f t="shared" si="114"/>
        <v>25.347441867604054</v>
      </c>
      <c r="U222">
        <f t="shared" si="115"/>
        <v>25.347441867604054</v>
      </c>
      <c r="V222">
        <f t="shared" si="116"/>
        <v>3.2461411394004389</v>
      </c>
      <c r="W222">
        <f t="shared" si="117"/>
        <v>49.927388554594451</v>
      </c>
      <c r="X222">
        <f t="shared" si="118"/>
        <v>1.5906370636333598</v>
      </c>
      <c r="Y222">
        <f t="shared" si="119"/>
        <v>3.1859007844843212</v>
      </c>
      <c r="Z222">
        <f t="shared" si="120"/>
        <v>1.6555040757670791</v>
      </c>
      <c r="AA222">
        <f t="shared" si="121"/>
        <v>-126.90704918094498</v>
      </c>
      <c r="AB222">
        <f t="shared" si="122"/>
        <v>-59.943542958098341</v>
      </c>
      <c r="AC222">
        <f t="shared" si="123"/>
        <v>-3.5949515088978785</v>
      </c>
      <c r="AD222">
        <f t="shared" si="124"/>
        <v>-5.6879359412036479E-3</v>
      </c>
      <c r="AE222">
        <f t="shared" si="125"/>
        <v>70.22133524947219</v>
      </c>
      <c r="AF222">
        <f t="shared" si="126"/>
        <v>2.8793396111419569</v>
      </c>
      <c r="AG222">
        <f t="shared" si="127"/>
        <v>42.28541681382643</v>
      </c>
      <c r="AH222">
        <v>1556.1131848539001</v>
      </c>
      <c r="AI222">
        <v>1481.1676969697</v>
      </c>
      <c r="AJ222">
        <v>3.3880704149906902</v>
      </c>
      <c r="AK222">
        <v>84.5062676990527</v>
      </c>
      <c r="AL222">
        <f t="shared" si="128"/>
        <v>2.8777108657810651</v>
      </c>
      <c r="AM222">
        <v>12.1501006730683</v>
      </c>
      <c r="AN222">
        <v>15.548353146853101</v>
      </c>
      <c r="AO222">
        <v>2.3133522432979399E-6</v>
      </c>
      <c r="AP222">
        <v>123.873733639405</v>
      </c>
      <c r="AQ222">
        <v>36</v>
      </c>
      <c r="AR222">
        <v>7</v>
      </c>
      <c r="AS222">
        <f t="shared" si="129"/>
        <v>1</v>
      </c>
      <c r="AT222">
        <f t="shared" si="130"/>
        <v>0</v>
      </c>
      <c r="AU222">
        <f t="shared" si="131"/>
        <v>54366.685716280721</v>
      </c>
      <c r="AV222">
        <f t="shared" si="132"/>
        <v>1200</v>
      </c>
      <c r="AW222">
        <f t="shared" si="133"/>
        <v>1011.5997552</v>
      </c>
      <c r="AX222">
        <f t="shared" si="134"/>
        <v>0.84299979599999997</v>
      </c>
      <c r="AY222">
        <f t="shared" si="135"/>
        <v>0.15869987976</v>
      </c>
      <c r="AZ222">
        <v>6</v>
      </c>
      <c r="BA222">
        <v>0.5</v>
      </c>
      <c r="BB222" t="s">
        <v>345</v>
      </c>
      <c r="BC222">
        <v>2</v>
      </c>
      <c r="BD222" t="b">
        <v>1</v>
      </c>
      <c r="BE222">
        <v>1736450114</v>
      </c>
      <c r="BF222">
        <v>1458.13</v>
      </c>
      <c r="BG222">
        <v>1547.4</v>
      </c>
      <c r="BH222">
        <v>15.5482</v>
      </c>
      <c r="BI222">
        <v>12.148</v>
      </c>
      <c r="BJ222">
        <v>1458.24</v>
      </c>
      <c r="BK222">
        <v>15.488899999999999</v>
      </c>
      <c r="BL222">
        <v>500.18900000000002</v>
      </c>
      <c r="BM222">
        <v>102.20399999999999</v>
      </c>
      <c r="BN222">
        <v>9.9614800000000003E-2</v>
      </c>
      <c r="BO222">
        <v>25.032800000000002</v>
      </c>
      <c r="BP222">
        <v>24.698499999999999</v>
      </c>
      <c r="BQ222">
        <v>999.9</v>
      </c>
      <c r="BR222">
        <v>0</v>
      </c>
      <c r="BS222">
        <v>0</v>
      </c>
      <c r="BT222">
        <v>9993.75</v>
      </c>
      <c r="BU222">
        <v>385.38900000000001</v>
      </c>
      <c r="BV222">
        <v>123.752</v>
      </c>
      <c r="BW222">
        <v>-89.272099999999995</v>
      </c>
      <c r="BX222">
        <v>1481.16</v>
      </c>
      <c r="BY222">
        <v>1566.43</v>
      </c>
      <c r="BZ222">
        <v>3.4001199999999998</v>
      </c>
      <c r="CA222">
        <v>1547.4</v>
      </c>
      <c r="CB222">
        <v>12.148</v>
      </c>
      <c r="CC222">
        <v>1.58908</v>
      </c>
      <c r="CD222">
        <v>1.2415700000000001</v>
      </c>
      <c r="CE222">
        <v>13.853300000000001</v>
      </c>
      <c r="CF222">
        <v>10.1096</v>
      </c>
      <c r="CG222">
        <v>1200</v>
      </c>
      <c r="CH222">
        <v>0.90000100000000005</v>
      </c>
      <c r="CI222">
        <v>9.9998799999999999E-2</v>
      </c>
      <c r="CJ222">
        <v>20</v>
      </c>
      <c r="CK222">
        <v>23455.8</v>
      </c>
      <c r="CL222">
        <v>1736449596</v>
      </c>
      <c r="CM222" t="s">
        <v>346</v>
      </c>
      <c r="CN222">
        <v>1736449594</v>
      </c>
      <c r="CO222">
        <v>1736449596</v>
      </c>
      <c r="CP222">
        <v>2</v>
      </c>
      <c r="CQ222">
        <v>0.52600000000000002</v>
      </c>
      <c r="CR222">
        <v>-1.4999999999999999E-2</v>
      </c>
      <c r="CS222">
        <v>0.63</v>
      </c>
      <c r="CT222">
        <v>3.9E-2</v>
      </c>
      <c r="CU222">
        <v>200</v>
      </c>
      <c r="CV222">
        <v>13</v>
      </c>
      <c r="CW222">
        <v>0.21</v>
      </c>
      <c r="CX222">
        <v>0.03</v>
      </c>
      <c r="CY222">
        <v>-89.437285000000003</v>
      </c>
      <c r="CZ222">
        <v>5.0963909774536298E-2</v>
      </c>
      <c r="DA222">
        <v>0.170615058758012</v>
      </c>
      <c r="DB222">
        <v>1</v>
      </c>
      <c r="DC222">
        <v>3.3957389999999998</v>
      </c>
      <c r="DD222">
        <v>2.4133533834585101E-2</v>
      </c>
      <c r="DE222">
        <v>2.5420245868205101E-3</v>
      </c>
      <c r="DF222">
        <v>1</v>
      </c>
      <c r="DG222">
        <v>2</v>
      </c>
      <c r="DH222">
        <v>2</v>
      </c>
      <c r="DI222" t="s">
        <v>621</v>
      </c>
      <c r="DJ222">
        <v>3.1189900000000002</v>
      </c>
      <c r="DK222">
        <v>2.8003900000000002</v>
      </c>
      <c r="DL222">
        <v>0.23260400000000001</v>
      </c>
      <c r="DM222">
        <v>0.24287800000000001</v>
      </c>
      <c r="DN222">
        <v>8.6928800000000001E-2</v>
      </c>
      <c r="DO222">
        <v>7.3191999999999993E-2</v>
      </c>
      <c r="DP222">
        <v>21403.599999999999</v>
      </c>
      <c r="DQ222">
        <v>19514.400000000001</v>
      </c>
      <c r="DR222">
        <v>26675.5</v>
      </c>
      <c r="DS222">
        <v>24108.5</v>
      </c>
      <c r="DT222">
        <v>33673.300000000003</v>
      </c>
      <c r="DU222">
        <v>32553.599999999999</v>
      </c>
      <c r="DV222">
        <v>40333.4</v>
      </c>
      <c r="DW222">
        <v>38115.800000000003</v>
      </c>
      <c r="DX222">
        <v>2.0112199999999998</v>
      </c>
      <c r="DY222">
        <v>2.26362</v>
      </c>
      <c r="DZ222">
        <v>0.13223299999999999</v>
      </c>
      <c r="EA222">
        <v>0</v>
      </c>
      <c r="EB222">
        <v>22.5185</v>
      </c>
      <c r="EC222">
        <v>999.9</v>
      </c>
      <c r="ED222">
        <v>65.180999999999997</v>
      </c>
      <c r="EE222">
        <v>22.084</v>
      </c>
      <c r="EF222">
        <v>17.010400000000001</v>
      </c>
      <c r="EG222">
        <v>64.244900000000001</v>
      </c>
      <c r="EH222">
        <v>26.362200000000001</v>
      </c>
      <c r="EI222">
        <v>1</v>
      </c>
      <c r="EJ222">
        <v>-0.40422999999999998</v>
      </c>
      <c r="EK222">
        <v>-3.5348600000000001</v>
      </c>
      <c r="EL222">
        <v>20.2517</v>
      </c>
      <c r="EM222">
        <v>5.2626600000000003</v>
      </c>
      <c r="EN222">
        <v>12.006399999999999</v>
      </c>
      <c r="EO222">
        <v>4.9996999999999998</v>
      </c>
      <c r="EP222">
        <v>3.2868499999999998</v>
      </c>
      <c r="EQ222">
        <v>9999</v>
      </c>
      <c r="ER222">
        <v>9999</v>
      </c>
      <c r="ES222">
        <v>999.9</v>
      </c>
      <c r="ET222">
        <v>9999</v>
      </c>
      <c r="EU222">
        <v>1.87225</v>
      </c>
      <c r="EV222">
        <v>1.87317</v>
      </c>
      <c r="EW222">
        <v>1.8693500000000001</v>
      </c>
      <c r="EX222">
        <v>1.875</v>
      </c>
      <c r="EY222">
        <v>1.8753899999999999</v>
      </c>
      <c r="EZ222">
        <v>1.87378</v>
      </c>
      <c r="FA222">
        <v>1.87236</v>
      </c>
      <c r="FB222">
        <v>1.8714900000000001</v>
      </c>
      <c r="FC222">
        <v>5</v>
      </c>
      <c r="FD222">
        <v>0</v>
      </c>
      <c r="FE222">
        <v>0</v>
      </c>
      <c r="FF222">
        <v>0</v>
      </c>
      <c r="FG222" t="s">
        <v>348</v>
      </c>
      <c r="FH222" t="s">
        <v>349</v>
      </c>
      <c r="FI222" t="s">
        <v>350</v>
      </c>
      <c r="FJ222" t="s">
        <v>350</v>
      </c>
      <c r="FK222" t="s">
        <v>350</v>
      </c>
      <c r="FL222" t="s">
        <v>350</v>
      </c>
      <c r="FM222">
        <v>0</v>
      </c>
      <c r="FN222">
        <v>100</v>
      </c>
      <c r="FO222">
        <v>100</v>
      </c>
      <c r="FP222">
        <v>-0.12</v>
      </c>
      <c r="FQ222">
        <v>5.9299999999999999E-2</v>
      </c>
      <c r="FR222">
        <v>0.34321388301456301</v>
      </c>
      <c r="FS222">
        <v>1.93526017593624E-3</v>
      </c>
      <c r="FT222">
        <v>-2.6352868309754201E-6</v>
      </c>
      <c r="FU222">
        <v>7.4988703689445403E-10</v>
      </c>
      <c r="FV222">
        <v>5.9295258707654903E-2</v>
      </c>
      <c r="FW222">
        <v>0</v>
      </c>
      <c r="FX222">
        <v>0</v>
      </c>
      <c r="FY222">
        <v>0</v>
      </c>
      <c r="FZ222">
        <v>1</v>
      </c>
      <c r="GA222">
        <v>1999</v>
      </c>
      <c r="GB222">
        <v>0</v>
      </c>
      <c r="GC222">
        <v>14</v>
      </c>
      <c r="GD222">
        <v>8.6999999999999993</v>
      </c>
      <c r="GE222">
        <v>8.6999999999999993</v>
      </c>
      <c r="GF222">
        <v>3.2482899999999999</v>
      </c>
      <c r="GG222">
        <v>2.48291</v>
      </c>
      <c r="GH222">
        <v>1.5979000000000001</v>
      </c>
      <c r="GI222">
        <v>2.35229</v>
      </c>
      <c r="GJ222">
        <v>1.64917</v>
      </c>
      <c r="GK222">
        <v>2.4218799999999998</v>
      </c>
      <c r="GL222">
        <v>25.901599999999998</v>
      </c>
      <c r="GM222">
        <v>14.245900000000001</v>
      </c>
      <c r="GN222">
        <v>19</v>
      </c>
      <c r="GO222">
        <v>452.21499999999997</v>
      </c>
      <c r="GP222">
        <v>639.76300000000003</v>
      </c>
      <c r="GQ222">
        <v>28.8841</v>
      </c>
      <c r="GR222">
        <v>22.0578</v>
      </c>
      <c r="GS222">
        <v>30.000399999999999</v>
      </c>
      <c r="GT222">
        <v>21.998999999999999</v>
      </c>
      <c r="GU222">
        <v>21.982600000000001</v>
      </c>
      <c r="GV222">
        <v>65.134299999999996</v>
      </c>
      <c r="GW222">
        <v>31.335000000000001</v>
      </c>
      <c r="GX222">
        <v>100</v>
      </c>
      <c r="GY222">
        <v>28.853100000000001</v>
      </c>
      <c r="GZ222">
        <v>1570.81</v>
      </c>
      <c r="HA222">
        <v>12.1112</v>
      </c>
      <c r="HB222">
        <v>101.297</v>
      </c>
      <c r="HC222">
        <v>101.27800000000001</v>
      </c>
    </row>
    <row r="223" spans="1:211" x14ac:dyDescent="0.2">
      <c r="A223">
        <v>207</v>
      </c>
      <c r="B223">
        <v>1736450117</v>
      </c>
      <c r="C223">
        <v>412</v>
      </c>
      <c r="D223" t="s">
        <v>762</v>
      </c>
      <c r="E223" t="s">
        <v>763</v>
      </c>
      <c r="F223">
        <v>2</v>
      </c>
      <c r="G223">
        <v>1736450115</v>
      </c>
      <c r="H223">
        <f t="shared" si="102"/>
        <v>2.8762415961641466E-3</v>
      </c>
      <c r="I223">
        <f t="shared" si="103"/>
        <v>2.8762415961641468</v>
      </c>
      <c r="J223">
        <f t="shared" si="104"/>
        <v>42.254690969038229</v>
      </c>
      <c r="K223">
        <f t="shared" si="105"/>
        <v>1461.48</v>
      </c>
      <c r="L223">
        <f t="shared" si="106"/>
        <v>1040.3737245127343</v>
      </c>
      <c r="M223">
        <f t="shared" si="107"/>
        <v>106.43368023232524</v>
      </c>
      <c r="N223">
        <f t="shared" si="108"/>
        <v>149.51424792931201</v>
      </c>
      <c r="O223">
        <f t="shared" si="109"/>
        <v>0.17839373013091347</v>
      </c>
      <c r="P223">
        <f t="shared" si="110"/>
        <v>3.533776106123228</v>
      </c>
      <c r="Q223">
        <f t="shared" si="111"/>
        <v>0.17353741240195616</v>
      </c>
      <c r="R223">
        <f t="shared" si="112"/>
        <v>0.10888619218738209</v>
      </c>
      <c r="S223">
        <f t="shared" si="113"/>
        <v>190.44140199445829</v>
      </c>
      <c r="T223">
        <f t="shared" si="114"/>
        <v>25.347221490008625</v>
      </c>
      <c r="U223">
        <f t="shared" si="115"/>
        <v>25.347221490008625</v>
      </c>
      <c r="V223">
        <f t="shared" si="116"/>
        <v>3.246098600742056</v>
      </c>
      <c r="W223">
        <f t="shared" si="117"/>
        <v>49.927433661214998</v>
      </c>
      <c r="X223">
        <f t="shared" si="118"/>
        <v>1.5905863564626002</v>
      </c>
      <c r="Y223">
        <f t="shared" si="119"/>
        <v>3.1857963444618451</v>
      </c>
      <c r="Z223">
        <f t="shared" si="120"/>
        <v>1.6555122442794559</v>
      </c>
      <c r="AA223">
        <f t="shared" si="121"/>
        <v>-126.84225439083886</v>
      </c>
      <c r="AB223">
        <f t="shared" si="122"/>
        <v>-60.006143769291093</v>
      </c>
      <c r="AC223">
        <f t="shared" si="123"/>
        <v>-3.5987036771768008</v>
      </c>
      <c r="AD223">
        <f t="shared" si="124"/>
        <v>-5.6998428484789088E-3</v>
      </c>
      <c r="AE223">
        <f t="shared" si="125"/>
        <v>70.257926319152403</v>
      </c>
      <c r="AF223">
        <f t="shared" si="126"/>
        <v>2.8780515396590687</v>
      </c>
      <c r="AG223">
        <f t="shared" si="127"/>
        <v>42.254690969038229</v>
      </c>
      <c r="AH223">
        <v>1562.8258593430301</v>
      </c>
      <c r="AI223">
        <v>1487.9354545454501</v>
      </c>
      <c r="AJ223">
        <v>3.3823042466144</v>
      </c>
      <c r="AK223">
        <v>84.5062676990527</v>
      </c>
      <c r="AL223">
        <f t="shared" si="128"/>
        <v>2.8762415961641468</v>
      </c>
      <c r="AM223">
        <v>12.149843349423399</v>
      </c>
      <c r="AN223">
        <v>15.547402097902101</v>
      </c>
      <c r="AO223">
        <v>4.3625556568335402E-7</v>
      </c>
      <c r="AP223">
        <v>123.873733639405</v>
      </c>
      <c r="AQ223">
        <v>36</v>
      </c>
      <c r="AR223">
        <v>7</v>
      </c>
      <c r="AS223">
        <f t="shared" si="129"/>
        <v>1</v>
      </c>
      <c r="AT223">
        <f t="shared" si="130"/>
        <v>0</v>
      </c>
      <c r="AU223">
        <f t="shared" si="131"/>
        <v>54366.520074711952</v>
      </c>
      <c r="AV223">
        <f t="shared" si="132"/>
        <v>1200.01</v>
      </c>
      <c r="AW223">
        <f t="shared" si="133"/>
        <v>1011.608028596655</v>
      </c>
      <c r="AX223">
        <f t="shared" si="134"/>
        <v>0.84299966550000005</v>
      </c>
      <c r="AY223">
        <f t="shared" si="135"/>
        <v>0.15869984582999999</v>
      </c>
      <c r="AZ223">
        <v>6</v>
      </c>
      <c r="BA223">
        <v>0.5</v>
      </c>
      <c r="BB223" t="s">
        <v>345</v>
      </c>
      <c r="BC223">
        <v>2</v>
      </c>
      <c r="BD223" t="b">
        <v>1</v>
      </c>
      <c r="BE223">
        <v>1736450115</v>
      </c>
      <c r="BF223">
        <v>1461.48</v>
      </c>
      <c r="BG223">
        <v>1550.83</v>
      </c>
      <c r="BH223">
        <v>15.547750000000001</v>
      </c>
      <c r="BI223">
        <v>12.14805</v>
      </c>
      <c r="BJ223">
        <v>1461.595</v>
      </c>
      <c r="BK223">
        <v>15.48845</v>
      </c>
      <c r="BL223">
        <v>500.03899999999999</v>
      </c>
      <c r="BM223">
        <v>102.20350000000001</v>
      </c>
      <c r="BN223">
        <v>9.9814399999999998E-2</v>
      </c>
      <c r="BO223">
        <v>25.032250000000001</v>
      </c>
      <c r="BP223">
        <v>24.695799999999998</v>
      </c>
      <c r="BQ223">
        <v>999.9</v>
      </c>
      <c r="BR223">
        <v>0</v>
      </c>
      <c r="BS223">
        <v>0</v>
      </c>
      <c r="BT223">
        <v>9993.75</v>
      </c>
      <c r="BU223">
        <v>385.37700000000001</v>
      </c>
      <c r="BV223">
        <v>122.922</v>
      </c>
      <c r="BW223">
        <v>-89.350750000000005</v>
      </c>
      <c r="BX223">
        <v>1484.5650000000001</v>
      </c>
      <c r="BY223">
        <v>1569.9</v>
      </c>
      <c r="BZ223">
        <v>3.3996599999999999</v>
      </c>
      <c r="CA223">
        <v>1550.83</v>
      </c>
      <c r="CB223">
        <v>12.14805</v>
      </c>
      <c r="CC223">
        <v>1.5890299999999999</v>
      </c>
      <c r="CD223">
        <v>1.2415700000000001</v>
      </c>
      <c r="CE223">
        <v>13.8528</v>
      </c>
      <c r="CF223">
        <v>10.10955</v>
      </c>
      <c r="CG223">
        <v>1200.01</v>
      </c>
      <c r="CH223">
        <v>0.90000100000000005</v>
      </c>
      <c r="CI223">
        <v>9.9998649999999994E-2</v>
      </c>
      <c r="CJ223">
        <v>20</v>
      </c>
      <c r="CK223">
        <v>23456</v>
      </c>
      <c r="CL223">
        <v>1736449596</v>
      </c>
      <c r="CM223" t="s">
        <v>346</v>
      </c>
      <c r="CN223">
        <v>1736449594</v>
      </c>
      <c r="CO223">
        <v>1736449596</v>
      </c>
      <c r="CP223">
        <v>2</v>
      </c>
      <c r="CQ223">
        <v>0.52600000000000002</v>
      </c>
      <c r="CR223">
        <v>-1.4999999999999999E-2</v>
      </c>
      <c r="CS223">
        <v>0.63</v>
      </c>
      <c r="CT223">
        <v>3.9E-2</v>
      </c>
      <c r="CU223">
        <v>200</v>
      </c>
      <c r="CV223">
        <v>13</v>
      </c>
      <c r="CW223">
        <v>0.21</v>
      </c>
      <c r="CX223">
        <v>0.03</v>
      </c>
      <c r="CY223">
        <v>-89.45675</v>
      </c>
      <c r="CZ223">
        <v>0.98514586466171505</v>
      </c>
      <c r="DA223">
        <v>0.137971375654518</v>
      </c>
      <c r="DB223">
        <v>0</v>
      </c>
      <c r="DC223">
        <v>3.3966384999999999</v>
      </c>
      <c r="DD223">
        <v>2.1621203007513402E-2</v>
      </c>
      <c r="DE223">
        <v>2.2846012234085502E-3</v>
      </c>
      <c r="DF223">
        <v>1</v>
      </c>
      <c r="DG223">
        <v>1</v>
      </c>
      <c r="DH223">
        <v>2</v>
      </c>
      <c r="DI223" t="s">
        <v>347</v>
      </c>
      <c r="DJ223">
        <v>3.1189300000000002</v>
      </c>
      <c r="DK223">
        <v>2.80139</v>
      </c>
      <c r="DL223">
        <v>0.233241</v>
      </c>
      <c r="DM223">
        <v>0.24351500000000001</v>
      </c>
      <c r="DN223">
        <v>8.6927099999999993E-2</v>
      </c>
      <c r="DO223">
        <v>7.3192900000000005E-2</v>
      </c>
      <c r="DP223">
        <v>21386</v>
      </c>
      <c r="DQ223">
        <v>19497.900000000001</v>
      </c>
      <c r="DR223">
        <v>26675.599999999999</v>
      </c>
      <c r="DS223">
        <v>24108.400000000001</v>
      </c>
      <c r="DT223">
        <v>33673.599999999999</v>
      </c>
      <c r="DU223">
        <v>32553.599999999999</v>
      </c>
      <c r="DV223">
        <v>40333.5</v>
      </c>
      <c r="DW223">
        <v>38115.800000000003</v>
      </c>
      <c r="DX223">
        <v>2.0106299999999999</v>
      </c>
      <c r="DY223">
        <v>2.2635000000000001</v>
      </c>
      <c r="DZ223">
        <v>0.13220299999999999</v>
      </c>
      <c r="EA223">
        <v>0</v>
      </c>
      <c r="EB223">
        <v>22.520399999999999</v>
      </c>
      <c r="EC223">
        <v>999.9</v>
      </c>
      <c r="ED223">
        <v>65.180999999999997</v>
      </c>
      <c r="EE223">
        <v>22.094000000000001</v>
      </c>
      <c r="EF223">
        <v>17.019500000000001</v>
      </c>
      <c r="EG223">
        <v>63.834899999999998</v>
      </c>
      <c r="EH223">
        <v>26.590499999999999</v>
      </c>
      <c r="EI223">
        <v>1</v>
      </c>
      <c r="EJ223">
        <v>-0.40403699999999998</v>
      </c>
      <c r="EK223">
        <v>-3.5103499999999999</v>
      </c>
      <c r="EL223">
        <v>20.252400000000002</v>
      </c>
      <c r="EM223">
        <v>5.2631100000000002</v>
      </c>
      <c r="EN223">
        <v>12.0061</v>
      </c>
      <c r="EO223">
        <v>4.9998500000000003</v>
      </c>
      <c r="EP223">
        <v>3.2869000000000002</v>
      </c>
      <c r="EQ223">
        <v>9999</v>
      </c>
      <c r="ER223">
        <v>9999</v>
      </c>
      <c r="ES223">
        <v>999.9</v>
      </c>
      <c r="ET223">
        <v>9999</v>
      </c>
      <c r="EU223">
        <v>1.87225</v>
      </c>
      <c r="EV223">
        <v>1.87317</v>
      </c>
      <c r="EW223">
        <v>1.8693500000000001</v>
      </c>
      <c r="EX223">
        <v>1.875</v>
      </c>
      <c r="EY223">
        <v>1.87538</v>
      </c>
      <c r="EZ223">
        <v>1.87378</v>
      </c>
      <c r="FA223">
        <v>1.87236</v>
      </c>
      <c r="FB223">
        <v>1.8714900000000001</v>
      </c>
      <c r="FC223">
        <v>5</v>
      </c>
      <c r="FD223">
        <v>0</v>
      </c>
      <c r="FE223">
        <v>0</v>
      </c>
      <c r="FF223">
        <v>0</v>
      </c>
      <c r="FG223" t="s">
        <v>348</v>
      </c>
      <c r="FH223" t="s">
        <v>349</v>
      </c>
      <c r="FI223" t="s">
        <v>350</v>
      </c>
      <c r="FJ223" t="s">
        <v>350</v>
      </c>
      <c r="FK223" t="s">
        <v>350</v>
      </c>
      <c r="FL223" t="s">
        <v>350</v>
      </c>
      <c r="FM223">
        <v>0</v>
      </c>
      <c r="FN223">
        <v>100</v>
      </c>
      <c r="FO223">
        <v>100</v>
      </c>
      <c r="FP223">
        <v>-0.12</v>
      </c>
      <c r="FQ223">
        <v>5.9299999999999999E-2</v>
      </c>
      <c r="FR223">
        <v>0.34321388301456301</v>
      </c>
      <c r="FS223">
        <v>1.93526017593624E-3</v>
      </c>
      <c r="FT223">
        <v>-2.6352868309754201E-6</v>
      </c>
      <c r="FU223">
        <v>7.4988703689445403E-10</v>
      </c>
      <c r="FV223">
        <v>5.9295258707654903E-2</v>
      </c>
      <c r="FW223">
        <v>0</v>
      </c>
      <c r="FX223">
        <v>0</v>
      </c>
      <c r="FY223">
        <v>0</v>
      </c>
      <c r="FZ223">
        <v>1</v>
      </c>
      <c r="GA223">
        <v>1999</v>
      </c>
      <c r="GB223">
        <v>0</v>
      </c>
      <c r="GC223">
        <v>14</v>
      </c>
      <c r="GD223">
        <v>8.6999999999999993</v>
      </c>
      <c r="GE223">
        <v>8.6999999999999993</v>
      </c>
      <c r="GF223">
        <v>3.25928</v>
      </c>
      <c r="GG223">
        <v>2.47559</v>
      </c>
      <c r="GH223">
        <v>1.5979000000000001</v>
      </c>
      <c r="GI223">
        <v>2.35107</v>
      </c>
      <c r="GJ223">
        <v>1.64917</v>
      </c>
      <c r="GK223">
        <v>2.3168899999999999</v>
      </c>
      <c r="GL223">
        <v>25.901599999999998</v>
      </c>
      <c r="GM223">
        <v>14.2371</v>
      </c>
      <c r="GN223">
        <v>19</v>
      </c>
      <c r="GO223">
        <v>451.87799999999999</v>
      </c>
      <c r="GP223">
        <v>639.67200000000003</v>
      </c>
      <c r="GQ223">
        <v>28.868300000000001</v>
      </c>
      <c r="GR223">
        <v>22.058299999999999</v>
      </c>
      <c r="GS223">
        <v>30.000299999999999</v>
      </c>
      <c r="GT223">
        <v>21.9999</v>
      </c>
      <c r="GU223">
        <v>21.983599999999999</v>
      </c>
      <c r="GV223">
        <v>65.356200000000001</v>
      </c>
      <c r="GW223">
        <v>31.335000000000001</v>
      </c>
      <c r="GX223">
        <v>100</v>
      </c>
      <c r="GY223">
        <v>28.853100000000001</v>
      </c>
      <c r="GZ223">
        <v>1577.53</v>
      </c>
      <c r="HA223">
        <v>12.1112</v>
      </c>
      <c r="HB223">
        <v>101.298</v>
      </c>
      <c r="HC223">
        <v>101.277</v>
      </c>
    </row>
    <row r="224" spans="1:211" x14ac:dyDescent="0.2">
      <c r="A224">
        <v>208</v>
      </c>
      <c r="B224">
        <v>1736450119</v>
      </c>
      <c r="C224">
        <v>414</v>
      </c>
      <c r="D224" t="s">
        <v>764</v>
      </c>
      <c r="E224" t="s">
        <v>765</v>
      </c>
      <c r="F224">
        <v>2</v>
      </c>
      <c r="G224">
        <v>1736450118</v>
      </c>
      <c r="H224">
        <f t="shared" si="102"/>
        <v>2.8763726544782557E-3</v>
      </c>
      <c r="I224">
        <f t="shared" si="103"/>
        <v>2.876372654478256</v>
      </c>
      <c r="J224">
        <f t="shared" si="104"/>
        <v>42.059015794824148</v>
      </c>
      <c r="K224">
        <f t="shared" si="105"/>
        <v>1471.56</v>
      </c>
      <c r="L224">
        <f t="shared" si="106"/>
        <v>1052.0404054957833</v>
      </c>
      <c r="M224">
        <f t="shared" si="107"/>
        <v>107.62657504335388</v>
      </c>
      <c r="N224">
        <f t="shared" si="108"/>
        <v>150.54456268355997</v>
      </c>
      <c r="O224">
        <f t="shared" si="109"/>
        <v>0.17841931368510749</v>
      </c>
      <c r="P224">
        <f t="shared" si="110"/>
        <v>3.5408545586578741</v>
      </c>
      <c r="Q224">
        <f t="shared" si="111"/>
        <v>0.17357105013391241</v>
      </c>
      <c r="R224">
        <f t="shared" si="112"/>
        <v>0.10890653021205687</v>
      </c>
      <c r="S224">
        <f t="shared" si="113"/>
        <v>190.44176700149998</v>
      </c>
      <c r="T224">
        <f t="shared" si="114"/>
        <v>25.346250638764378</v>
      </c>
      <c r="U224">
        <f t="shared" si="115"/>
        <v>25.346250638764378</v>
      </c>
      <c r="V224">
        <f t="shared" si="116"/>
        <v>3.2459112067767468</v>
      </c>
      <c r="W224">
        <f t="shared" si="117"/>
        <v>49.930584334659514</v>
      </c>
      <c r="X224">
        <f t="shared" si="118"/>
        <v>1.5906535464984999</v>
      </c>
      <c r="Y224">
        <f t="shared" si="119"/>
        <v>3.1857298841871184</v>
      </c>
      <c r="Z224">
        <f t="shared" si="120"/>
        <v>1.6552576602782469</v>
      </c>
      <c r="AA224">
        <f t="shared" si="121"/>
        <v>-126.84803406249108</v>
      </c>
      <c r="AB224">
        <f t="shared" si="122"/>
        <v>-60.007824032915337</v>
      </c>
      <c r="AC224">
        <f t="shared" si="123"/>
        <v>-3.591586279558272</v>
      </c>
      <c r="AD224">
        <f t="shared" si="124"/>
        <v>-5.6773734647066476E-3</v>
      </c>
      <c r="AE224">
        <f t="shared" si="125"/>
        <v>70.360486193099732</v>
      </c>
      <c r="AF224">
        <f t="shared" si="126"/>
        <v>2.8772997410233017</v>
      </c>
      <c r="AG224">
        <f t="shared" si="127"/>
        <v>42.059015794824148</v>
      </c>
      <c r="AH224">
        <v>1569.6079648007701</v>
      </c>
      <c r="AI224">
        <v>1494.7887272727301</v>
      </c>
      <c r="AJ224">
        <v>3.4034306683536801</v>
      </c>
      <c r="AK224">
        <v>84.5062676990527</v>
      </c>
      <c r="AL224">
        <f t="shared" si="128"/>
        <v>2.876372654478256</v>
      </c>
      <c r="AM224">
        <v>12.149010392968099</v>
      </c>
      <c r="AN224">
        <v>15.5476188811189</v>
      </c>
      <c r="AO224">
        <v>-8.3591324543018894E-8</v>
      </c>
      <c r="AP224">
        <v>123.873733639405</v>
      </c>
      <c r="AQ224">
        <v>36</v>
      </c>
      <c r="AR224">
        <v>7</v>
      </c>
      <c r="AS224">
        <f t="shared" si="129"/>
        <v>1</v>
      </c>
      <c r="AT224">
        <f t="shared" si="130"/>
        <v>0</v>
      </c>
      <c r="AU224">
        <f t="shared" si="131"/>
        <v>54522.531697301631</v>
      </c>
      <c r="AV224">
        <f t="shared" si="132"/>
        <v>1200.01</v>
      </c>
      <c r="AW224">
        <f t="shared" si="133"/>
        <v>1011.6085020005997</v>
      </c>
      <c r="AX224">
        <f t="shared" si="134"/>
        <v>0.84300005999999983</v>
      </c>
      <c r="AY224">
        <f t="shared" si="135"/>
        <v>0.15870014999999998</v>
      </c>
      <c r="AZ224">
        <v>6</v>
      </c>
      <c r="BA224">
        <v>0.5</v>
      </c>
      <c r="BB224" t="s">
        <v>345</v>
      </c>
      <c r="BC224">
        <v>2</v>
      </c>
      <c r="BD224" t="b">
        <v>1</v>
      </c>
      <c r="BE224">
        <v>1736450118</v>
      </c>
      <c r="BF224">
        <v>1471.56</v>
      </c>
      <c r="BG224">
        <v>1561.09</v>
      </c>
      <c r="BH224">
        <v>15.548500000000001</v>
      </c>
      <c r="BI224">
        <v>12.1488</v>
      </c>
      <c r="BJ224">
        <v>1471.68</v>
      </c>
      <c r="BK224">
        <v>15.4892</v>
      </c>
      <c r="BL224">
        <v>499.90800000000002</v>
      </c>
      <c r="BM224">
        <v>102.202</v>
      </c>
      <c r="BN224">
        <v>0.100701</v>
      </c>
      <c r="BO224">
        <v>25.0319</v>
      </c>
      <c r="BP224">
        <v>24.701699999999999</v>
      </c>
      <c r="BQ224">
        <v>999.9</v>
      </c>
      <c r="BR224">
        <v>0</v>
      </c>
      <c r="BS224">
        <v>0</v>
      </c>
      <c r="BT224">
        <v>10023.799999999999</v>
      </c>
      <c r="BU224">
        <v>385.31700000000001</v>
      </c>
      <c r="BV224">
        <v>122.161</v>
      </c>
      <c r="BW224">
        <v>-89.535899999999998</v>
      </c>
      <c r="BX224">
        <v>1494.8</v>
      </c>
      <c r="BY224">
        <v>1580.29</v>
      </c>
      <c r="BZ224">
        <v>3.3997799999999998</v>
      </c>
      <c r="CA224">
        <v>1561.09</v>
      </c>
      <c r="CB224">
        <v>12.1488</v>
      </c>
      <c r="CC224">
        <v>1.5891</v>
      </c>
      <c r="CD224">
        <v>1.24163</v>
      </c>
      <c r="CE224">
        <v>13.8535</v>
      </c>
      <c r="CF224">
        <v>10.110300000000001</v>
      </c>
      <c r="CG224">
        <v>1200.01</v>
      </c>
      <c r="CH224">
        <v>0.89999799999999996</v>
      </c>
      <c r="CI224">
        <v>0.10000199999999999</v>
      </c>
      <c r="CJ224">
        <v>20</v>
      </c>
      <c r="CK224">
        <v>23456</v>
      </c>
      <c r="CL224">
        <v>1736449596</v>
      </c>
      <c r="CM224" t="s">
        <v>346</v>
      </c>
      <c r="CN224">
        <v>1736449594</v>
      </c>
      <c r="CO224">
        <v>1736449596</v>
      </c>
      <c r="CP224">
        <v>2</v>
      </c>
      <c r="CQ224">
        <v>0.52600000000000002</v>
      </c>
      <c r="CR224">
        <v>-1.4999999999999999E-2</v>
      </c>
      <c r="CS224">
        <v>0.63</v>
      </c>
      <c r="CT224">
        <v>3.9E-2</v>
      </c>
      <c r="CU224">
        <v>200</v>
      </c>
      <c r="CV224">
        <v>13</v>
      </c>
      <c r="CW224">
        <v>0.21</v>
      </c>
      <c r="CX224">
        <v>0.03</v>
      </c>
      <c r="CY224">
        <v>-89.465694999999997</v>
      </c>
      <c r="CZ224">
        <v>1.09816691729322</v>
      </c>
      <c r="DA224">
        <v>0.13094852986956401</v>
      </c>
      <c r="DB224">
        <v>0</v>
      </c>
      <c r="DC224">
        <v>3.3973304999999998</v>
      </c>
      <c r="DD224">
        <v>1.7230827067673E-2</v>
      </c>
      <c r="DE224">
        <v>1.87763008870219E-3</v>
      </c>
      <c r="DF224">
        <v>1</v>
      </c>
      <c r="DG224">
        <v>1</v>
      </c>
      <c r="DH224">
        <v>2</v>
      </c>
      <c r="DI224" t="s">
        <v>347</v>
      </c>
      <c r="DJ224">
        <v>3.11938</v>
      </c>
      <c r="DK224">
        <v>2.8011900000000001</v>
      </c>
      <c r="DL224">
        <v>0.233872</v>
      </c>
      <c r="DM224">
        <v>0.24413000000000001</v>
      </c>
      <c r="DN224">
        <v>8.69365E-2</v>
      </c>
      <c r="DO224">
        <v>7.3194999999999996E-2</v>
      </c>
      <c r="DP224">
        <v>21368.3</v>
      </c>
      <c r="DQ224">
        <v>19482.099999999999</v>
      </c>
      <c r="DR224">
        <v>26675.3</v>
      </c>
      <c r="DS224">
        <v>24108.3</v>
      </c>
      <c r="DT224">
        <v>33673.300000000003</v>
      </c>
      <c r="DU224">
        <v>32553.599999999999</v>
      </c>
      <c r="DV224">
        <v>40333.599999999999</v>
      </c>
      <c r="DW224">
        <v>38115.800000000003</v>
      </c>
      <c r="DX224">
        <v>2.0124</v>
      </c>
      <c r="DY224">
        <v>2.26268</v>
      </c>
      <c r="DZ224">
        <v>0.13278400000000001</v>
      </c>
      <c r="EA224">
        <v>0</v>
      </c>
      <c r="EB224">
        <v>22.521899999999999</v>
      </c>
      <c r="EC224">
        <v>999.9</v>
      </c>
      <c r="ED224">
        <v>65.180999999999997</v>
      </c>
      <c r="EE224">
        <v>22.094000000000001</v>
      </c>
      <c r="EF224">
        <v>17.020299999999999</v>
      </c>
      <c r="EG224">
        <v>64.294899999999998</v>
      </c>
      <c r="EH224">
        <v>26.634599999999999</v>
      </c>
      <c r="EI224">
        <v>1</v>
      </c>
      <c r="EJ224">
        <v>-0.40407500000000002</v>
      </c>
      <c r="EK224">
        <v>-3.5444100000000001</v>
      </c>
      <c r="EL224">
        <v>20.2515</v>
      </c>
      <c r="EM224">
        <v>5.2637099999999997</v>
      </c>
      <c r="EN224">
        <v>12.0059</v>
      </c>
      <c r="EO224">
        <v>4.9999000000000002</v>
      </c>
      <c r="EP224">
        <v>3.28695</v>
      </c>
      <c r="EQ224">
        <v>9999</v>
      </c>
      <c r="ER224">
        <v>9999</v>
      </c>
      <c r="ES224">
        <v>999.9</v>
      </c>
      <c r="ET224">
        <v>9999</v>
      </c>
      <c r="EU224">
        <v>1.87225</v>
      </c>
      <c r="EV224">
        <v>1.87317</v>
      </c>
      <c r="EW224">
        <v>1.8693500000000001</v>
      </c>
      <c r="EX224">
        <v>1.875</v>
      </c>
      <c r="EY224">
        <v>1.87537</v>
      </c>
      <c r="EZ224">
        <v>1.87378</v>
      </c>
      <c r="FA224">
        <v>1.87235</v>
      </c>
      <c r="FB224">
        <v>1.8714900000000001</v>
      </c>
      <c r="FC224">
        <v>5</v>
      </c>
      <c r="FD224">
        <v>0</v>
      </c>
      <c r="FE224">
        <v>0</v>
      </c>
      <c r="FF224">
        <v>0</v>
      </c>
      <c r="FG224" t="s">
        <v>348</v>
      </c>
      <c r="FH224" t="s">
        <v>349</v>
      </c>
      <c r="FI224" t="s">
        <v>350</v>
      </c>
      <c r="FJ224" t="s">
        <v>350</v>
      </c>
      <c r="FK224" t="s">
        <v>350</v>
      </c>
      <c r="FL224" t="s">
        <v>350</v>
      </c>
      <c r="FM224">
        <v>0</v>
      </c>
      <c r="FN224">
        <v>100</v>
      </c>
      <c r="FO224">
        <v>100</v>
      </c>
      <c r="FP224">
        <v>-0.13</v>
      </c>
      <c r="FQ224">
        <v>5.9299999999999999E-2</v>
      </c>
      <c r="FR224">
        <v>0.34321388301456301</v>
      </c>
      <c r="FS224">
        <v>1.93526017593624E-3</v>
      </c>
      <c r="FT224">
        <v>-2.6352868309754201E-6</v>
      </c>
      <c r="FU224">
        <v>7.4988703689445403E-10</v>
      </c>
      <c r="FV224">
        <v>5.9295258707654903E-2</v>
      </c>
      <c r="FW224">
        <v>0</v>
      </c>
      <c r="FX224">
        <v>0</v>
      </c>
      <c r="FY224">
        <v>0</v>
      </c>
      <c r="FZ224">
        <v>1</v>
      </c>
      <c r="GA224">
        <v>1999</v>
      </c>
      <c r="GB224">
        <v>0</v>
      </c>
      <c r="GC224">
        <v>14</v>
      </c>
      <c r="GD224">
        <v>8.8000000000000007</v>
      </c>
      <c r="GE224">
        <v>8.6999999999999993</v>
      </c>
      <c r="GF224">
        <v>3.2702599999999999</v>
      </c>
      <c r="GG224">
        <v>2.4682599999999999</v>
      </c>
      <c r="GH224">
        <v>1.5979000000000001</v>
      </c>
      <c r="GI224">
        <v>2.35107</v>
      </c>
      <c r="GJ224">
        <v>1.64917</v>
      </c>
      <c r="GK224">
        <v>2.36938</v>
      </c>
      <c r="GL224">
        <v>25.901599999999998</v>
      </c>
      <c r="GM224">
        <v>14.245900000000001</v>
      </c>
      <c r="GN224">
        <v>19</v>
      </c>
      <c r="GO224">
        <v>452.92</v>
      </c>
      <c r="GP224">
        <v>639.00800000000004</v>
      </c>
      <c r="GQ224">
        <v>28.849299999999999</v>
      </c>
      <c r="GR224">
        <v>22.059200000000001</v>
      </c>
      <c r="GS224">
        <v>30.0001</v>
      </c>
      <c r="GT224">
        <v>22.000299999999999</v>
      </c>
      <c r="GU224">
        <v>21.984500000000001</v>
      </c>
      <c r="GV224">
        <v>65.581800000000001</v>
      </c>
      <c r="GW224">
        <v>31.335000000000001</v>
      </c>
      <c r="GX224">
        <v>100</v>
      </c>
      <c r="GY224">
        <v>28.821200000000001</v>
      </c>
      <c r="GZ224">
        <v>1584.24</v>
      </c>
      <c r="HA224">
        <v>12.1112</v>
      </c>
      <c r="HB224">
        <v>101.297</v>
      </c>
      <c r="HC224">
        <v>101.277</v>
      </c>
    </row>
    <row r="225" spans="1:211" x14ac:dyDescent="0.2">
      <c r="A225">
        <v>209</v>
      </c>
      <c r="B225">
        <v>1736450121</v>
      </c>
      <c r="C225">
        <v>416</v>
      </c>
      <c r="D225" t="s">
        <v>766</v>
      </c>
      <c r="E225" t="s">
        <v>767</v>
      </c>
      <c r="F225">
        <v>2</v>
      </c>
      <c r="G225">
        <v>1736450119</v>
      </c>
      <c r="H225">
        <f t="shared" si="102"/>
        <v>2.8800860255995138E-3</v>
      </c>
      <c r="I225">
        <f t="shared" si="103"/>
        <v>2.880086025599514</v>
      </c>
      <c r="J225">
        <f t="shared" si="104"/>
        <v>42.189575118008001</v>
      </c>
      <c r="K225">
        <f t="shared" si="105"/>
        <v>1474.87</v>
      </c>
      <c r="L225">
        <f t="shared" si="106"/>
        <v>1054.6457571900426</v>
      </c>
      <c r="M225">
        <f t="shared" si="107"/>
        <v>107.89389737911215</v>
      </c>
      <c r="N225">
        <f t="shared" si="108"/>
        <v>150.88428635176001</v>
      </c>
      <c r="O225">
        <f t="shared" si="109"/>
        <v>0.17869112139635898</v>
      </c>
      <c r="P225">
        <f t="shared" si="110"/>
        <v>3.5373229906742854</v>
      </c>
      <c r="Q225">
        <f t="shared" si="111"/>
        <v>0.17382357897405218</v>
      </c>
      <c r="R225">
        <f t="shared" si="112"/>
        <v>0.10906602223480866</v>
      </c>
      <c r="S225">
        <f t="shared" si="113"/>
        <v>190.44017999999997</v>
      </c>
      <c r="T225">
        <f t="shared" si="114"/>
        <v>25.345528704024186</v>
      </c>
      <c r="U225">
        <f t="shared" si="115"/>
        <v>25.345528704024186</v>
      </c>
      <c r="V225">
        <f t="shared" si="116"/>
        <v>3.2457718648687583</v>
      </c>
      <c r="W225">
        <f t="shared" si="117"/>
        <v>49.934916058191767</v>
      </c>
      <c r="X225">
        <f t="shared" si="118"/>
        <v>1.5907725798484</v>
      </c>
      <c r="Y225">
        <f t="shared" si="119"/>
        <v>3.1856919074312446</v>
      </c>
      <c r="Z225">
        <f t="shared" si="120"/>
        <v>1.6549992850203583</v>
      </c>
      <c r="AA225">
        <f t="shared" si="121"/>
        <v>-127.01179372893856</v>
      </c>
      <c r="AB225">
        <f t="shared" si="122"/>
        <v>-59.848438466317148</v>
      </c>
      <c r="AC225">
        <f t="shared" si="123"/>
        <v>-3.5856063267126377</v>
      </c>
      <c r="AD225">
        <f t="shared" si="124"/>
        <v>-5.6585219683853438E-3</v>
      </c>
      <c r="AE225">
        <f t="shared" si="125"/>
        <v>70.384639981922803</v>
      </c>
      <c r="AF225">
        <f t="shared" si="126"/>
        <v>2.8787167805144476</v>
      </c>
      <c r="AG225">
        <f t="shared" si="127"/>
        <v>42.189575118008001</v>
      </c>
      <c r="AH225">
        <v>1576.5015576032299</v>
      </c>
      <c r="AI225">
        <v>1501.5670303030299</v>
      </c>
      <c r="AJ225">
        <v>3.3999277976108901</v>
      </c>
      <c r="AK225">
        <v>84.5062676990527</v>
      </c>
      <c r="AL225">
        <f t="shared" si="128"/>
        <v>2.880086025599514</v>
      </c>
      <c r="AM225">
        <v>12.148023111780301</v>
      </c>
      <c r="AN225">
        <v>15.550122377622399</v>
      </c>
      <c r="AO225">
        <v>1.5846939781579001E-6</v>
      </c>
      <c r="AP225">
        <v>123.873733639405</v>
      </c>
      <c r="AQ225">
        <v>36</v>
      </c>
      <c r="AR225">
        <v>7</v>
      </c>
      <c r="AS225">
        <f t="shared" si="129"/>
        <v>1</v>
      </c>
      <c r="AT225">
        <f t="shared" si="130"/>
        <v>0</v>
      </c>
      <c r="AU225">
        <f t="shared" si="131"/>
        <v>54444.745283434466</v>
      </c>
      <c r="AV225">
        <f t="shared" si="132"/>
        <v>1200</v>
      </c>
      <c r="AW225">
        <f t="shared" si="133"/>
        <v>1011.6000719999998</v>
      </c>
      <c r="AX225">
        <f t="shared" si="134"/>
        <v>0.84300005999999983</v>
      </c>
      <c r="AY225">
        <f t="shared" si="135"/>
        <v>0.15870014999999998</v>
      </c>
      <c r="AZ225">
        <v>6</v>
      </c>
      <c r="BA225">
        <v>0.5</v>
      </c>
      <c r="BB225" t="s">
        <v>345</v>
      </c>
      <c r="BC225">
        <v>2</v>
      </c>
      <c r="BD225" t="b">
        <v>1</v>
      </c>
      <c r="BE225">
        <v>1736450119</v>
      </c>
      <c r="BF225">
        <v>1474.87</v>
      </c>
      <c r="BG225">
        <v>1564.42</v>
      </c>
      <c r="BH225">
        <v>15.54955</v>
      </c>
      <c r="BI225">
        <v>12.149050000000001</v>
      </c>
      <c r="BJ225">
        <v>1474.9949999999999</v>
      </c>
      <c r="BK225">
        <v>15.49025</v>
      </c>
      <c r="BL225">
        <v>500.036</v>
      </c>
      <c r="BM225">
        <v>102.203</v>
      </c>
      <c r="BN225">
        <v>0.100448</v>
      </c>
      <c r="BO225">
        <v>25.031700000000001</v>
      </c>
      <c r="BP225">
        <v>24.70035</v>
      </c>
      <c r="BQ225">
        <v>999.9</v>
      </c>
      <c r="BR225">
        <v>0</v>
      </c>
      <c r="BS225">
        <v>0</v>
      </c>
      <c r="BT225">
        <v>10008.775</v>
      </c>
      <c r="BU225">
        <v>385.31849999999997</v>
      </c>
      <c r="BV225">
        <v>122.7835</v>
      </c>
      <c r="BW225">
        <v>-89.556349999999995</v>
      </c>
      <c r="BX225">
        <v>1498.165</v>
      </c>
      <c r="BY225">
        <v>1583.665</v>
      </c>
      <c r="BZ225">
        <v>3.4005649999999998</v>
      </c>
      <c r="CA225">
        <v>1564.42</v>
      </c>
      <c r="CB225">
        <v>12.149050000000001</v>
      </c>
      <c r="CC225">
        <v>1.5892200000000001</v>
      </c>
      <c r="CD225">
        <v>1.2416700000000001</v>
      </c>
      <c r="CE225">
        <v>13.854649999999999</v>
      </c>
      <c r="CF225">
        <v>10.110749999999999</v>
      </c>
      <c r="CG225">
        <v>1200</v>
      </c>
      <c r="CH225">
        <v>0.89999799999999996</v>
      </c>
      <c r="CI225">
        <v>0.10000199999999999</v>
      </c>
      <c r="CJ225">
        <v>20</v>
      </c>
      <c r="CK225">
        <v>23455.8</v>
      </c>
      <c r="CL225">
        <v>1736449596</v>
      </c>
      <c r="CM225" t="s">
        <v>346</v>
      </c>
      <c r="CN225">
        <v>1736449594</v>
      </c>
      <c r="CO225">
        <v>1736449596</v>
      </c>
      <c r="CP225">
        <v>2</v>
      </c>
      <c r="CQ225">
        <v>0.52600000000000002</v>
      </c>
      <c r="CR225">
        <v>-1.4999999999999999E-2</v>
      </c>
      <c r="CS225">
        <v>0.63</v>
      </c>
      <c r="CT225">
        <v>3.9E-2</v>
      </c>
      <c r="CU225">
        <v>200</v>
      </c>
      <c r="CV225">
        <v>13</v>
      </c>
      <c r="CW225">
        <v>0.21</v>
      </c>
      <c r="CX225">
        <v>0.03</v>
      </c>
      <c r="CY225">
        <v>-89.455749999999995</v>
      </c>
      <c r="CZ225">
        <v>0.58744060150375299</v>
      </c>
      <c r="DA225">
        <v>0.119823146762218</v>
      </c>
      <c r="DB225">
        <v>0</v>
      </c>
      <c r="DC225">
        <v>3.3980229999999998</v>
      </c>
      <c r="DD225">
        <v>1.4616541353379E-2</v>
      </c>
      <c r="DE225">
        <v>1.57086313853239E-3</v>
      </c>
      <c r="DF225">
        <v>1</v>
      </c>
      <c r="DG225">
        <v>1</v>
      </c>
      <c r="DH225">
        <v>2</v>
      </c>
      <c r="DI225" t="s">
        <v>347</v>
      </c>
      <c r="DJ225">
        <v>3.1192299999999999</v>
      </c>
      <c r="DK225">
        <v>2.8003800000000001</v>
      </c>
      <c r="DL225">
        <v>0.23449600000000001</v>
      </c>
      <c r="DM225">
        <v>0.24474599999999999</v>
      </c>
      <c r="DN225">
        <v>8.6939500000000003E-2</v>
      </c>
      <c r="DO225">
        <v>7.3202799999999998E-2</v>
      </c>
      <c r="DP225">
        <v>21351</v>
      </c>
      <c r="DQ225">
        <v>19466.2</v>
      </c>
      <c r="DR225">
        <v>26675.5</v>
      </c>
      <c r="DS225">
        <v>24108.3</v>
      </c>
      <c r="DT225">
        <v>33673.4</v>
      </c>
      <c r="DU225">
        <v>32553.200000000001</v>
      </c>
      <c r="DV225">
        <v>40333.800000000003</v>
      </c>
      <c r="DW225">
        <v>38115.599999999999</v>
      </c>
      <c r="DX225">
        <v>2.01248</v>
      </c>
      <c r="DY225">
        <v>2.26315</v>
      </c>
      <c r="DZ225">
        <v>0.132211</v>
      </c>
      <c r="EA225">
        <v>0</v>
      </c>
      <c r="EB225">
        <v>22.523499999999999</v>
      </c>
      <c r="EC225">
        <v>999.9</v>
      </c>
      <c r="ED225">
        <v>65.180999999999997</v>
      </c>
      <c r="EE225">
        <v>22.084</v>
      </c>
      <c r="EF225">
        <v>17.0106</v>
      </c>
      <c r="EG225">
        <v>63.794800000000002</v>
      </c>
      <c r="EH225">
        <v>26.3261</v>
      </c>
      <c r="EI225">
        <v>1</v>
      </c>
      <c r="EJ225">
        <v>-0.404055</v>
      </c>
      <c r="EK225">
        <v>-3.5377800000000001</v>
      </c>
      <c r="EL225">
        <v>20.2517</v>
      </c>
      <c r="EM225">
        <v>5.26356</v>
      </c>
      <c r="EN225">
        <v>12.0059</v>
      </c>
      <c r="EO225">
        <v>5</v>
      </c>
      <c r="EP225">
        <v>3.2869999999999999</v>
      </c>
      <c r="EQ225">
        <v>9999</v>
      </c>
      <c r="ER225">
        <v>9999</v>
      </c>
      <c r="ES225">
        <v>999.9</v>
      </c>
      <c r="ET225">
        <v>9999</v>
      </c>
      <c r="EU225">
        <v>1.87225</v>
      </c>
      <c r="EV225">
        <v>1.87317</v>
      </c>
      <c r="EW225">
        <v>1.8693500000000001</v>
      </c>
      <c r="EX225">
        <v>1.875</v>
      </c>
      <c r="EY225">
        <v>1.8753599999999999</v>
      </c>
      <c r="EZ225">
        <v>1.87378</v>
      </c>
      <c r="FA225">
        <v>1.8723399999999999</v>
      </c>
      <c r="FB225">
        <v>1.8714900000000001</v>
      </c>
      <c r="FC225">
        <v>5</v>
      </c>
      <c r="FD225">
        <v>0</v>
      </c>
      <c r="FE225">
        <v>0</v>
      </c>
      <c r="FF225">
        <v>0</v>
      </c>
      <c r="FG225" t="s">
        <v>348</v>
      </c>
      <c r="FH225" t="s">
        <v>349</v>
      </c>
      <c r="FI225" t="s">
        <v>350</v>
      </c>
      <c r="FJ225" t="s">
        <v>350</v>
      </c>
      <c r="FK225" t="s">
        <v>350</v>
      </c>
      <c r="FL225" t="s">
        <v>350</v>
      </c>
      <c r="FM225">
        <v>0</v>
      </c>
      <c r="FN225">
        <v>100</v>
      </c>
      <c r="FO225">
        <v>100</v>
      </c>
      <c r="FP225">
        <v>-0.14000000000000001</v>
      </c>
      <c r="FQ225">
        <v>5.9299999999999999E-2</v>
      </c>
      <c r="FR225">
        <v>0.34321388301456301</v>
      </c>
      <c r="FS225">
        <v>1.93526017593624E-3</v>
      </c>
      <c r="FT225">
        <v>-2.6352868309754201E-6</v>
      </c>
      <c r="FU225">
        <v>7.4988703689445403E-10</v>
      </c>
      <c r="FV225">
        <v>5.9295258707654903E-2</v>
      </c>
      <c r="FW225">
        <v>0</v>
      </c>
      <c r="FX225">
        <v>0</v>
      </c>
      <c r="FY225">
        <v>0</v>
      </c>
      <c r="FZ225">
        <v>1</v>
      </c>
      <c r="GA225">
        <v>1999</v>
      </c>
      <c r="GB225">
        <v>0</v>
      </c>
      <c r="GC225">
        <v>14</v>
      </c>
      <c r="GD225">
        <v>8.8000000000000007</v>
      </c>
      <c r="GE225">
        <v>8.8000000000000007</v>
      </c>
      <c r="GF225">
        <v>3.28247</v>
      </c>
      <c r="GG225">
        <v>2.48169</v>
      </c>
      <c r="GH225">
        <v>1.5979000000000001</v>
      </c>
      <c r="GI225">
        <v>2.3535200000000001</v>
      </c>
      <c r="GJ225">
        <v>1.64917</v>
      </c>
      <c r="GK225">
        <v>2.5</v>
      </c>
      <c r="GL225">
        <v>25.901599999999998</v>
      </c>
      <c r="GM225">
        <v>14.2546</v>
      </c>
      <c r="GN225">
        <v>19</v>
      </c>
      <c r="GO225">
        <v>452.97399999999999</v>
      </c>
      <c r="GP225">
        <v>639.404</v>
      </c>
      <c r="GQ225">
        <v>28.836099999999998</v>
      </c>
      <c r="GR225">
        <v>22.060099999999998</v>
      </c>
      <c r="GS225">
        <v>30.0002</v>
      </c>
      <c r="GT225">
        <v>22.001300000000001</v>
      </c>
      <c r="GU225">
        <v>21.9849</v>
      </c>
      <c r="GV225">
        <v>65.798299999999998</v>
      </c>
      <c r="GW225">
        <v>31.335000000000001</v>
      </c>
      <c r="GX225">
        <v>100</v>
      </c>
      <c r="GY225">
        <v>28.821200000000001</v>
      </c>
      <c r="GZ225">
        <v>1590.93</v>
      </c>
      <c r="HA225">
        <v>12.1112</v>
      </c>
      <c r="HB225">
        <v>101.298</v>
      </c>
      <c r="HC225">
        <v>101.277</v>
      </c>
    </row>
    <row r="226" spans="1:211" x14ac:dyDescent="0.2">
      <c r="A226">
        <v>210</v>
      </c>
      <c r="B226">
        <v>1736450123</v>
      </c>
      <c r="C226">
        <v>418</v>
      </c>
      <c r="D226" t="s">
        <v>768</v>
      </c>
      <c r="E226" t="s">
        <v>769</v>
      </c>
      <c r="F226">
        <v>2</v>
      </c>
      <c r="G226">
        <v>1736450122</v>
      </c>
      <c r="H226">
        <f t="shared" si="102"/>
        <v>2.8805246088413968E-3</v>
      </c>
      <c r="I226">
        <f t="shared" si="103"/>
        <v>2.8805246088413967</v>
      </c>
      <c r="J226">
        <f t="shared" si="104"/>
        <v>42.470520547603016</v>
      </c>
      <c r="K226">
        <f t="shared" si="105"/>
        <v>1484.84</v>
      </c>
      <c r="L226">
        <f t="shared" si="106"/>
        <v>1062.0627370904431</v>
      </c>
      <c r="M226">
        <f t="shared" si="107"/>
        <v>108.65016906794679</v>
      </c>
      <c r="N226">
        <f t="shared" si="108"/>
        <v>151.900741269592</v>
      </c>
      <c r="O226">
        <f t="shared" si="109"/>
        <v>0.17879621736179394</v>
      </c>
      <c r="P226">
        <f t="shared" si="110"/>
        <v>3.5426039536318852</v>
      </c>
      <c r="Q226">
        <f t="shared" si="111"/>
        <v>0.17393008326158232</v>
      </c>
      <c r="R226">
        <f t="shared" si="112"/>
        <v>0.10913247376486881</v>
      </c>
      <c r="S226">
        <f t="shared" si="113"/>
        <v>190.43830442490483</v>
      </c>
      <c r="T226">
        <f t="shared" si="114"/>
        <v>25.340783163503612</v>
      </c>
      <c r="U226">
        <f t="shared" si="115"/>
        <v>25.340783163503612</v>
      </c>
      <c r="V226">
        <f t="shared" si="116"/>
        <v>3.2448560497359269</v>
      </c>
      <c r="W226">
        <f t="shared" si="117"/>
        <v>49.943534023008048</v>
      </c>
      <c r="X226">
        <f t="shared" si="118"/>
        <v>1.5906488616810599</v>
      </c>
      <c r="Y226">
        <f t="shared" si="119"/>
        <v>3.1848944869385449</v>
      </c>
      <c r="Z226">
        <f t="shared" si="120"/>
        <v>1.654207188054867</v>
      </c>
      <c r="AA226">
        <f t="shared" si="121"/>
        <v>-127.0311352499056</v>
      </c>
      <c r="AB226">
        <f t="shared" si="122"/>
        <v>-59.833595616967123</v>
      </c>
      <c r="AC226">
        <f t="shared" si="123"/>
        <v>-3.5792122584930692</v>
      </c>
      <c r="AD226">
        <f t="shared" si="124"/>
        <v>-5.6387004609703695E-3</v>
      </c>
      <c r="AE226">
        <f t="shared" si="125"/>
        <v>70.578518446878391</v>
      </c>
      <c r="AF226">
        <f t="shared" si="126"/>
        <v>2.8774987337277804</v>
      </c>
      <c r="AG226">
        <f t="shared" si="127"/>
        <v>42.470520547603016</v>
      </c>
      <c r="AH226">
        <v>1583.41926076911</v>
      </c>
      <c r="AI226">
        <v>1508.2946666666701</v>
      </c>
      <c r="AJ226">
        <v>3.3799943533371399</v>
      </c>
      <c r="AK226">
        <v>84.5062676990527</v>
      </c>
      <c r="AL226">
        <f t="shared" si="128"/>
        <v>2.8805246088413967</v>
      </c>
      <c r="AM226">
        <v>12.1481563604827</v>
      </c>
      <c r="AN226">
        <v>15.5502055944056</v>
      </c>
      <c r="AO226">
        <v>1.8905074913053701E-6</v>
      </c>
      <c r="AP226">
        <v>123.873733639405</v>
      </c>
      <c r="AQ226">
        <v>36</v>
      </c>
      <c r="AR226">
        <v>7</v>
      </c>
      <c r="AS226">
        <f t="shared" si="129"/>
        <v>1</v>
      </c>
      <c r="AT226">
        <f t="shared" si="130"/>
        <v>0</v>
      </c>
      <c r="AU226">
        <f t="shared" si="131"/>
        <v>54561.915738975644</v>
      </c>
      <c r="AV226">
        <f t="shared" si="132"/>
        <v>1199.99</v>
      </c>
      <c r="AW226">
        <f t="shared" si="133"/>
        <v>1011.59115240348</v>
      </c>
      <c r="AX226">
        <f t="shared" si="134"/>
        <v>0.84299965200000004</v>
      </c>
      <c r="AY226">
        <f t="shared" si="135"/>
        <v>0.15869990952000002</v>
      </c>
      <c r="AZ226">
        <v>6</v>
      </c>
      <c r="BA226">
        <v>0.5</v>
      </c>
      <c r="BB226" t="s">
        <v>345</v>
      </c>
      <c r="BC226">
        <v>2</v>
      </c>
      <c r="BD226" t="b">
        <v>1</v>
      </c>
      <c r="BE226">
        <v>1736450122</v>
      </c>
      <c r="BF226">
        <v>1484.84</v>
      </c>
      <c r="BG226">
        <v>1574.64</v>
      </c>
      <c r="BH226">
        <v>15.5487</v>
      </c>
      <c r="BI226">
        <v>12.1502</v>
      </c>
      <c r="BJ226">
        <v>1484.98</v>
      </c>
      <c r="BK226">
        <v>15.4894</v>
      </c>
      <c r="BL226">
        <v>500.11900000000003</v>
      </c>
      <c r="BM226">
        <v>102.202</v>
      </c>
      <c r="BN226">
        <v>9.90838E-2</v>
      </c>
      <c r="BO226">
        <v>25.0275</v>
      </c>
      <c r="BP226">
        <v>24.691600000000001</v>
      </c>
      <c r="BQ226">
        <v>999.9</v>
      </c>
      <c r="BR226">
        <v>0</v>
      </c>
      <c r="BS226">
        <v>0</v>
      </c>
      <c r="BT226">
        <v>10031.200000000001</v>
      </c>
      <c r="BU226">
        <v>385.31</v>
      </c>
      <c r="BV226">
        <v>122.71299999999999</v>
      </c>
      <c r="BW226">
        <v>-89.801599999999993</v>
      </c>
      <c r="BX226">
        <v>1508.29</v>
      </c>
      <c r="BY226">
        <v>1594.01</v>
      </c>
      <c r="BZ226">
        <v>3.3984800000000002</v>
      </c>
      <c r="CA226">
        <v>1574.64</v>
      </c>
      <c r="CB226">
        <v>12.1502</v>
      </c>
      <c r="CC226">
        <v>1.5891</v>
      </c>
      <c r="CD226">
        <v>1.24177</v>
      </c>
      <c r="CE226">
        <v>13.8535</v>
      </c>
      <c r="CF226">
        <v>10.112</v>
      </c>
      <c r="CG226">
        <v>1199.99</v>
      </c>
      <c r="CH226">
        <v>0.9</v>
      </c>
      <c r="CI226">
        <v>9.9999599999999994E-2</v>
      </c>
      <c r="CJ226">
        <v>20</v>
      </c>
      <c r="CK226">
        <v>23455.599999999999</v>
      </c>
      <c r="CL226">
        <v>1736449596</v>
      </c>
      <c r="CM226" t="s">
        <v>346</v>
      </c>
      <c r="CN226">
        <v>1736449594</v>
      </c>
      <c r="CO226">
        <v>1736449596</v>
      </c>
      <c r="CP226">
        <v>2</v>
      </c>
      <c r="CQ226">
        <v>0.52600000000000002</v>
      </c>
      <c r="CR226">
        <v>-1.4999999999999999E-2</v>
      </c>
      <c r="CS226">
        <v>0.63</v>
      </c>
      <c r="CT226">
        <v>3.9E-2</v>
      </c>
      <c r="CU226">
        <v>200</v>
      </c>
      <c r="CV226">
        <v>13</v>
      </c>
      <c r="CW226">
        <v>0.21</v>
      </c>
      <c r="CX226">
        <v>0.03</v>
      </c>
      <c r="CY226">
        <v>-89.453434999999999</v>
      </c>
      <c r="CZ226">
        <v>-0.11562857142850499</v>
      </c>
      <c r="DA226">
        <v>0.11718577676066499</v>
      </c>
      <c r="DB226">
        <v>0</v>
      </c>
      <c r="DC226">
        <v>3.3984825000000001</v>
      </c>
      <c r="DD226">
        <v>1.51529323308218E-2</v>
      </c>
      <c r="DE226">
        <v>1.63054553754253E-3</v>
      </c>
      <c r="DF226">
        <v>1</v>
      </c>
      <c r="DG226">
        <v>1</v>
      </c>
      <c r="DH226">
        <v>2</v>
      </c>
      <c r="DI226" t="s">
        <v>347</v>
      </c>
      <c r="DJ226">
        <v>3.1190899999999999</v>
      </c>
      <c r="DK226">
        <v>2.8000699999999998</v>
      </c>
      <c r="DL226">
        <v>0.23511699999999999</v>
      </c>
      <c r="DM226">
        <v>0.24535999999999999</v>
      </c>
      <c r="DN226">
        <v>8.6924799999999997E-2</v>
      </c>
      <c r="DO226">
        <v>7.3200299999999996E-2</v>
      </c>
      <c r="DP226">
        <v>21334</v>
      </c>
      <c r="DQ226">
        <v>19450.3</v>
      </c>
      <c r="DR226">
        <v>26675.7</v>
      </c>
      <c r="DS226">
        <v>24108.1</v>
      </c>
      <c r="DT226">
        <v>33674.1</v>
      </c>
      <c r="DU226">
        <v>32553</v>
      </c>
      <c r="DV226">
        <v>40333.9</v>
      </c>
      <c r="DW226">
        <v>38115.1</v>
      </c>
      <c r="DX226">
        <v>2.0114999999999998</v>
      </c>
      <c r="DY226">
        <v>2.2634300000000001</v>
      </c>
      <c r="DZ226">
        <v>0.131331</v>
      </c>
      <c r="EA226">
        <v>0</v>
      </c>
      <c r="EB226">
        <v>22.524899999999999</v>
      </c>
      <c r="EC226">
        <v>999.9</v>
      </c>
      <c r="ED226">
        <v>65.206000000000003</v>
      </c>
      <c r="EE226">
        <v>22.094000000000001</v>
      </c>
      <c r="EF226">
        <v>17.026299999999999</v>
      </c>
      <c r="EG226">
        <v>63.354799999999997</v>
      </c>
      <c r="EH226">
        <v>26.474399999999999</v>
      </c>
      <c r="EI226">
        <v>1</v>
      </c>
      <c r="EJ226">
        <v>-0.40400399999999997</v>
      </c>
      <c r="EK226">
        <v>-3.52136</v>
      </c>
      <c r="EL226">
        <v>20.252199999999998</v>
      </c>
      <c r="EM226">
        <v>5.2637099999999997</v>
      </c>
      <c r="EN226">
        <v>12.0061</v>
      </c>
      <c r="EO226">
        <v>5.0001499999999997</v>
      </c>
      <c r="EP226">
        <v>3.2869799999999998</v>
      </c>
      <c r="EQ226">
        <v>9999</v>
      </c>
      <c r="ER226">
        <v>9999</v>
      </c>
      <c r="ES226">
        <v>999.9</v>
      </c>
      <c r="ET226">
        <v>9999</v>
      </c>
      <c r="EU226">
        <v>1.87225</v>
      </c>
      <c r="EV226">
        <v>1.8731599999999999</v>
      </c>
      <c r="EW226">
        <v>1.8693500000000001</v>
      </c>
      <c r="EX226">
        <v>1.875</v>
      </c>
      <c r="EY226">
        <v>1.8753599999999999</v>
      </c>
      <c r="EZ226">
        <v>1.87378</v>
      </c>
      <c r="FA226">
        <v>1.87235</v>
      </c>
      <c r="FB226">
        <v>1.87147</v>
      </c>
      <c r="FC226">
        <v>5</v>
      </c>
      <c r="FD226">
        <v>0</v>
      </c>
      <c r="FE226">
        <v>0</v>
      </c>
      <c r="FF226">
        <v>0</v>
      </c>
      <c r="FG226" t="s">
        <v>348</v>
      </c>
      <c r="FH226" t="s">
        <v>349</v>
      </c>
      <c r="FI226" t="s">
        <v>350</v>
      </c>
      <c r="FJ226" t="s">
        <v>350</v>
      </c>
      <c r="FK226" t="s">
        <v>350</v>
      </c>
      <c r="FL226" t="s">
        <v>350</v>
      </c>
      <c r="FM226">
        <v>0</v>
      </c>
      <c r="FN226">
        <v>100</v>
      </c>
      <c r="FO226">
        <v>100</v>
      </c>
      <c r="FP226">
        <v>-0.14000000000000001</v>
      </c>
      <c r="FQ226">
        <v>5.9299999999999999E-2</v>
      </c>
      <c r="FR226">
        <v>0.34321388301456301</v>
      </c>
      <c r="FS226">
        <v>1.93526017593624E-3</v>
      </c>
      <c r="FT226">
        <v>-2.6352868309754201E-6</v>
      </c>
      <c r="FU226">
        <v>7.4988703689445403E-10</v>
      </c>
      <c r="FV226">
        <v>5.9295258707654903E-2</v>
      </c>
      <c r="FW226">
        <v>0</v>
      </c>
      <c r="FX226">
        <v>0</v>
      </c>
      <c r="FY226">
        <v>0</v>
      </c>
      <c r="FZ226">
        <v>1</v>
      </c>
      <c r="GA226">
        <v>1999</v>
      </c>
      <c r="GB226">
        <v>0</v>
      </c>
      <c r="GC226">
        <v>14</v>
      </c>
      <c r="GD226">
        <v>8.8000000000000007</v>
      </c>
      <c r="GE226">
        <v>8.8000000000000007</v>
      </c>
      <c r="GF226">
        <v>3.2934600000000001</v>
      </c>
      <c r="GG226">
        <v>2.4731399999999999</v>
      </c>
      <c r="GH226">
        <v>1.5979000000000001</v>
      </c>
      <c r="GI226">
        <v>2.35229</v>
      </c>
      <c r="GJ226">
        <v>1.64917</v>
      </c>
      <c r="GK226">
        <v>2.34253</v>
      </c>
      <c r="GL226">
        <v>25.901599999999998</v>
      </c>
      <c r="GM226">
        <v>14.2371</v>
      </c>
      <c r="GN226">
        <v>19</v>
      </c>
      <c r="GO226">
        <v>452.40600000000001</v>
      </c>
      <c r="GP226">
        <v>639.64200000000005</v>
      </c>
      <c r="GQ226">
        <v>28.823399999999999</v>
      </c>
      <c r="GR226">
        <v>22.0611</v>
      </c>
      <c r="GS226">
        <v>30.0002</v>
      </c>
      <c r="GT226">
        <v>22.001799999999999</v>
      </c>
      <c r="GU226">
        <v>21.985900000000001</v>
      </c>
      <c r="GV226">
        <v>66.024900000000002</v>
      </c>
      <c r="GW226">
        <v>31.335000000000001</v>
      </c>
      <c r="GX226">
        <v>100</v>
      </c>
      <c r="GY226">
        <v>28.821200000000001</v>
      </c>
      <c r="GZ226">
        <v>1597.63</v>
      </c>
      <c r="HA226">
        <v>12.1112</v>
      </c>
      <c r="HB226">
        <v>101.29900000000001</v>
      </c>
      <c r="HC226">
        <v>101.276</v>
      </c>
    </row>
    <row r="227" spans="1:211" x14ac:dyDescent="0.2">
      <c r="A227">
        <v>211</v>
      </c>
      <c r="B227">
        <v>1736450125</v>
      </c>
      <c r="C227">
        <v>420</v>
      </c>
      <c r="D227" t="s">
        <v>770</v>
      </c>
      <c r="E227" t="s">
        <v>771</v>
      </c>
      <c r="F227">
        <v>2</v>
      </c>
      <c r="G227">
        <v>1736450123</v>
      </c>
      <c r="H227">
        <f t="shared" si="102"/>
        <v>2.8765502759715319E-3</v>
      </c>
      <c r="I227">
        <f t="shared" si="103"/>
        <v>2.8765502759715318</v>
      </c>
      <c r="J227">
        <f t="shared" si="104"/>
        <v>42.444726061054169</v>
      </c>
      <c r="K227">
        <f t="shared" si="105"/>
        <v>1488.2049999999999</v>
      </c>
      <c r="L227">
        <f t="shared" si="106"/>
        <v>1065.1676560252615</v>
      </c>
      <c r="M227">
        <f t="shared" si="107"/>
        <v>108.96733957598195</v>
      </c>
      <c r="N227">
        <f t="shared" si="108"/>
        <v>152.24433325248125</v>
      </c>
      <c r="O227">
        <f t="shared" si="109"/>
        <v>0.17859714764579179</v>
      </c>
      <c r="P227">
        <f t="shared" si="110"/>
        <v>3.5434903418837163</v>
      </c>
      <c r="Q227">
        <f t="shared" si="111"/>
        <v>0.17374286389467275</v>
      </c>
      <c r="R227">
        <f t="shared" si="112"/>
        <v>0.10901443838722155</v>
      </c>
      <c r="S227">
        <f t="shared" si="113"/>
        <v>190.43821442565479</v>
      </c>
      <c r="T227">
        <f t="shared" si="114"/>
        <v>25.337425270386102</v>
      </c>
      <c r="U227">
        <f t="shared" si="115"/>
        <v>25.337425270386102</v>
      </c>
      <c r="V227">
        <f t="shared" si="116"/>
        <v>3.2442081652616266</v>
      </c>
      <c r="W227">
        <f t="shared" si="117"/>
        <v>49.951339163719148</v>
      </c>
      <c r="X227">
        <f t="shared" si="118"/>
        <v>1.5905039524749376</v>
      </c>
      <c r="Y227">
        <f t="shared" si="119"/>
        <v>3.1841067308765139</v>
      </c>
      <c r="Z227">
        <f t="shared" si="120"/>
        <v>1.653704212786689</v>
      </c>
      <c r="AA227">
        <f t="shared" si="121"/>
        <v>-126.85586717034455</v>
      </c>
      <c r="AB227">
        <f t="shared" si="122"/>
        <v>-59.999887914357195</v>
      </c>
      <c r="AC227">
        <f t="shared" si="123"/>
        <v>-3.5881264435682274</v>
      </c>
      <c r="AD227">
        <f t="shared" si="124"/>
        <v>-5.6671026151846604E-3</v>
      </c>
      <c r="AE227">
        <f t="shared" si="125"/>
        <v>70.603838838370493</v>
      </c>
      <c r="AF227">
        <f t="shared" si="126"/>
        <v>2.8763148328329109</v>
      </c>
      <c r="AG227">
        <f t="shared" si="127"/>
        <v>42.444726061054169</v>
      </c>
      <c r="AH227">
        <v>1590.2724069707001</v>
      </c>
      <c r="AI227">
        <v>1515.10648484848</v>
      </c>
      <c r="AJ227">
        <v>3.3897797232136599</v>
      </c>
      <c r="AK227">
        <v>84.5062676990527</v>
      </c>
      <c r="AL227">
        <f t="shared" si="128"/>
        <v>2.8765502759715318</v>
      </c>
      <c r="AM227">
        <v>12.1491738985062</v>
      </c>
      <c r="AN227">
        <v>15.5467608391608</v>
      </c>
      <c r="AO227">
        <v>-6.6769852040188305E-7</v>
      </c>
      <c r="AP227">
        <v>123.873733639405</v>
      </c>
      <c r="AQ227">
        <v>36</v>
      </c>
      <c r="AR227">
        <v>7</v>
      </c>
      <c r="AS227">
        <f t="shared" si="129"/>
        <v>1</v>
      </c>
      <c r="AT227">
        <f t="shared" si="130"/>
        <v>0</v>
      </c>
      <c r="AU227">
        <f t="shared" si="131"/>
        <v>54582.216406446933</v>
      </c>
      <c r="AV227">
        <f t="shared" si="132"/>
        <v>1199.99</v>
      </c>
      <c r="AW227">
        <f t="shared" si="133"/>
        <v>1011.59111640378</v>
      </c>
      <c r="AX227">
        <f t="shared" si="134"/>
        <v>0.842999622</v>
      </c>
      <c r="AY227">
        <f t="shared" si="135"/>
        <v>0.15869983452</v>
      </c>
      <c r="AZ227">
        <v>6</v>
      </c>
      <c r="BA227">
        <v>0.5</v>
      </c>
      <c r="BB227" t="s">
        <v>345</v>
      </c>
      <c r="BC227">
        <v>2</v>
      </c>
      <c r="BD227" t="b">
        <v>1</v>
      </c>
      <c r="BE227">
        <v>1736450123</v>
      </c>
      <c r="BF227">
        <v>1488.2049999999999</v>
      </c>
      <c r="BG227">
        <v>1578.05</v>
      </c>
      <c r="BH227">
        <v>15.54735</v>
      </c>
      <c r="BI227">
        <v>12.15005</v>
      </c>
      <c r="BJ227">
        <v>1488.35</v>
      </c>
      <c r="BK227">
        <v>15.488049999999999</v>
      </c>
      <c r="BL227">
        <v>500.09050000000002</v>
      </c>
      <c r="BM227">
        <v>102.2015</v>
      </c>
      <c r="BN227">
        <v>9.9146250000000005E-2</v>
      </c>
      <c r="BO227">
        <v>25.023350000000001</v>
      </c>
      <c r="BP227">
        <v>24.687899999999999</v>
      </c>
      <c r="BQ227">
        <v>999.9</v>
      </c>
      <c r="BR227">
        <v>0</v>
      </c>
      <c r="BS227">
        <v>0</v>
      </c>
      <c r="BT227">
        <v>10035</v>
      </c>
      <c r="BU227">
        <v>385.29500000000002</v>
      </c>
      <c r="BV227">
        <v>122.4885</v>
      </c>
      <c r="BW227">
        <v>-89.846100000000007</v>
      </c>
      <c r="BX227">
        <v>1511.71</v>
      </c>
      <c r="BY227">
        <v>1597.46</v>
      </c>
      <c r="BZ227">
        <v>3.3972500000000001</v>
      </c>
      <c r="CA227">
        <v>1578.05</v>
      </c>
      <c r="CB227">
        <v>12.15005</v>
      </c>
      <c r="CC227">
        <v>1.5889549999999999</v>
      </c>
      <c r="CD227">
        <v>1.2417499999999999</v>
      </c>
      <c r="CE227">
        <v>13.8521</v>
      </c>
      <c r="CF227">
        <v>10.111750000000001</v>
      </c>
      <c r="CG227">
        <v>1199.99</v>
      </c>
      <c r="CH227">
        <v>0.90000100000000005</v>
      </c>
      <c r="CI227">
        <v>9.9998600000000007E-2</v>
      </c>
      <c r="CJ227">
        <v>20</v>
      </c>
      <c r="CK227">
        <v>23455.65</v>
      </c>
      <c r="CL227">
        <v>1736449596</v>
      </c>
      <c r="CM227" t="s">
        <v>346</v>
      </c>
      <c r="CN227">
        <v>1736449594</v>
      </c>
      <c r="CO227">
        <v>1736449596</v>
      </c>
      <c r="CP227">
        <v>2</v>
      </c>
      <c r="CQ227">
        <v>0.52600000000000002</v>
      </c>
      <c r="CR227">
        <v>-1.4999999999999999E-2</v>
      </c>
      <c r="CS227">
        <v>0.63</v>
      </c>
      <c r="CT227">
        <v>3.9E-2</v>
      </c>
      <c r="CU227">
        <v>200</v>
      </c>
      <c r="CV227">
        <v>13</v>
      </c>
      <c r="CW227">
        <v>0.21</v>
      </c>
      <c r="CX227">
        <v>0.03</v>
      </c>
      <c r="CY227">
        <v>-89.480530000000002</v>
      </c>
      <c r="CZ227">
        <v>-0.92377443609025001</v>
      </c>
      <c r="DA227">
        <v>0.16067018422843701</v>
      </c>
      <c r="DB227">
        <v>0</v>
      </c>
      <c r="DC227">
        <v>3.3985615</v>
      </c>
      <c r="DD227">
        <v>1.11839097744402E-2</v>
      </c>
      <c r="DE227">
        <v>1.5865505822380401E-3</v>
      </c>
      <c r="DF227">
        <v>1</v>
      </c>
      <c r="DG227">
        <v>1</v>
      </c>
      <c r="DH227">
        <v>2</v>
      </c>
      <c r="DI227" t="s">
        <v>347</v>
      </c>
      <c r="DJ227">
        <v>3.1191399999999998</v>
      </c>
      <c r="DK227">
        <v>2.8002099999999999</v>
      </c>
      <c r="DL227">
        <v>0.23574300000000001</v>
      </c>
      <c r="DM227">
        <v>0.24596499999999999</v>
      </c>
      <c r="DN227">
        <v>8.69167E-2</v>
      </c>
      <c r="DO227">
        <v>7.3200399999999999E-2</v>
      </c>
      <c r="DP227">
        <v>21316.3</v>
      </c>
      <c r="DQ227">
        <v>19434.7</v>
      </c>
      <c r="DR227">
        <v>26675.4</v>
      </c>
      <c r="DS227">
        <v>24108</v>
      </c>
      <c r="DT227">
        <v>33674</v>
      </c>
      <c r="DU227">
        <v>32552.799999999999</v>
      </c>
      <c r="DV227">
        <v>40333.4</v>
      </c>
      <c r="DW227">
        <v>38114.9</v>
      </c>
      <c r="DX227">
        <v>2.01213</v>
      </c>
      <c r="DY227">
        <v>2.2631199999999998</v>
      </c>
      <c r="DZ227">
        <v>0.13098099999999999</v>
      </c>
      <c r="EA227">
        <v>0</v>
      </c>
      <c r="EB227">
        <v>22.5258</v>
      </c>
      <c r="EC227">
        <v>999.9</v>
      </c>
      <c r="ED227">
        <v>65.206000000000003</v>
      </c>
      <c r="EE227">
        <v>22.094000000000001</v>
      </c>
      <c r="EF227">
        <v>17.027200000000001</v>
      </c>
      <c r="EG227">
        <v>63.994799999999998</v>
      </c>
      <c r="EH227">
        <v>26.730799999999999</v>
      </c>
      <c r="EI227">
        <v>1</v>
      </c>
      <c r="EJ227">
        <v>-0.40383400000000003</v>
      </c>
      <c r="EK227">
        <v>-3.5556899999999998</v>
      </c>
      <c r="EL227">
        <v>20.2516</v>
      </c>
      <c r="EM227">
        <v>5.2649100000000004</v>
      </c>
      <c r="EN227">
        <v>12.006500000000001</v>
      </c>
      <c r="EO227">
        <v>5.0004499999999998</v>
      </c>
      <c r="EP227">
        <v>3.28715</v>
      </c>
      <c r="EQ227">
        <v>9999</v>
      </c>
      <c r="ER227">
        <v>9999</v>
      </c>
      <c r="ES227">
        <v>999.9</v>
      </c>
      <c r="ET227">
        <v>9999</v>
      </c>
      <c r="EU227">
        <v>1.87225</v>
      </c>
      <c r="EV227">
        <v>1.8731599999999999</v>
      </c>
      <c r="EW227">
        <v>1.8693500000000001</v>
      </c>
      <c r="EX227">
        <v>1.875</v>
      </c>
      <c r="EY227">
        <v>1.8753599999999999</v>
      </c>
      <c r="EZ227">
        <v>1.87378</v>
      </c>
      <c r="FA227">
        <v>1.87235</v>
      </c>
      <c r="FB227">
        <v>1.87147</v>
      </c>
      <c r="FC227">
        <v>5</v>
      </c>
      <c r="FD227">
        <v>0</v>
      </c>
      <c r="FE227">
        <v>0</v>
      </c>
      <c r="FF227">
        <v>0</v>
      </c>
      <c r="FG227" t="s">
        <v>348</v>
      </c>
      <c r="FH227" t="s">
        <v>349</v>
      </c>
      <c r="FI227" t="s">
        <v>350</v>
      </c>
      <c r="FJ227" t="s">
        <v>350</v>
      </c>
      <c r="FK227" t="s">
        <v>350</v>
      </c>
      <c r="FL227" t="s">
        <v>350</v>
      </c>
      <c r="FM227">
        <v>0</v>
      </c>
      <c r="FN227">
        <v>100</v>
      </c>
      <c r="FO227">
        <v>100</v>
      </c>
      <c r="FP227">
        <v>-0.15</v>
      </c>
      <c r="FQ227">
        <v>5.9299999999999999E-2</v>
      </c>
      <c r="FR227">
        <v>0.34321388301456301</v>
      </c>
      <c r="FS227">
        <v>1.93526017593624E-3</v>
      </c>
      <c r="FT227">
        <v>-2.6352868309754201E-6</v>
      </c>
      <c r="FU227">
        <v>7.4988703689445403E-10</v>
      </c>
      <c r="FV227">
        <v>5.9295258707654903E-2</v>
      </c>
      <c r="FW227">
        <v>0</v>
      </c>
      <c r="FX227">
        <v>0</v>
      </c>
      <c r="FY227">
        <v>0</v>
      </c>
      <c r="FZ227">
        <v>1</v>
      </c>
      <c r="GA227">
        <v>1999</v>
      </c>
      <c r="GB227">
        <v>0</v>
      </c>
      <c r="GC227">
        <v>14</v>
      </c>
      <c r="GD227">
        <v>8.8000000000000007</v>
      </c>
      <c r="GE227">
        <v>8.8000000000000007</v>
      </c>
      <c r="GF227">
        <v>3.29956</v>
      </c>
      <c r="GG227">
        <v>2.4706999999999999</v>
      </c>
      <c r="GH227">
        <v>1.5979000000000001</v>
      </c>
      <c r="GI227">
        <v>2.34985</v>
      </c>
      <c r="GJ227">
        <v>1.64917</v>
      </c>
      <c r="GK227">
        <v>2.2936999999999999</v>
      </c>
      <c r="GL227">
        <v>25.901599999999998</v>
      </c>
      <c r="GM227">
        <v>14.2371</v>
      </c>
      <c r="GN227">
        <v>19</v>
      </c>
      <c r="GO227">
        <v>452.77</v>
      </c>
      <c r="GP227">
        <v>639.404</v>
      </c>
      <c r="GQ227">
        <v>28.810500000000001</v>
      </c>
      <c r="GR227">
        <v>22.061599999999999</v>
      </c>
      <c r="GS227">
        <v>30.000299999999999</v>
      </c>
      <c r="GT227">
        <v>22.002600000000001</v>
      </c>
      <c r="GU227">
        <v>21.986499999999999</v>
      </c>
      <c r="GV227">
        <v>66.221299999999999</v>
      </c>
      <c r="GW227">
        <v>31.335000000000001</v>
      </c>
      <c r="GX227">
        <v>100</v>
      </c>
      <c r="GY227">
        <v>28.794799999999999</v>
      </c>
      <c r="GZ227">
        <v>1604.32</v>
      </c>
      <c r="HA227">
        <v>12.1112</v>
      </c>
      <c r="HB227">
        <v>101.297</v>
      </c>
      <c r="HC227">
        <v>101.27500000000001</v>
      </c>
    </row>
    <row r="228" spans="1:211" x14ac:dyDescent="0.2">
      <c r="A228">
        <v>212</v>
      </c>
      <c r="B228">
        <v>1736450127</v>
      </c>
      <c r="C228">
        <v>422</v>
      </c>
      <c r="D228" t="s">
        <v>772</v>
      </c>
      <c r="E228" t="s">
        <v>773</v>
      </c>
      <c r="F228">
        <v>2</v>
      </c>
      <c r="G228">
        <v>1736450126</v>
      </c>
      <c r="H228">
        <f t="shared" si="102"/>
        <v>2.8712780237740466E-3</v>
      </c>
      <c r="I228">
        <f t="shared" si="103"/>
        <v>2.8712780237740465</v>
      </c>
      <c r="J228">
        <f t="shared" si="104"/>
        <v>42.369290476405197</v>
      </c>
      <c r="K228">
        <f t="shared" si="105"/>
        <v>1498.27</v>
      </c>
      <c r="L228">
        <f t="shared" si="106"/>
        <v>1075.4535012926049</v>
      </c>
      <c r="M228">
        <f t="shared" si="107"/>
        <v>110.02193908163984</v>
      </c>
      <c r="N228">
        <f t="shared" si="108"/>
        <v>153.277264400294</v>
      </c>
      <c r="O228">
        <f t="shared" si="109"/>
        <v>0.17850402537798163</v>
      </c>
      <c r="P228">
        <f t="shared" si="110"/>
        <v>3.525757759546182</v>
      </c>
      <c r="Q228">
        <f t="shared" si="111"/>
        <v>0.17363105617501387</v>
      </c>
      <c r="R228">
        <f t="shared" si="112"/>
        <v>0.1089461468071744</v>
      </c>
      <c r="S228">
        <f t="shared" si="113"/>
        <v>190.439738568</v>
      </c>
      <c r="T228">
        <f t="shared" si="114"/>
        <v>25.326229484785546</v>
      </c>
      <c r="U228">
        <f t="shared" si="115"/>
        <v>25.326229484785546</v>
      </c>
      <c r="V228">
        <f t="shared" si="116"/>
        <v>3.2420488250252792</v>
      </c>
      <c r="W228">
        <f t="shared" si="117"/>
        <v>49.984822545834021</v>
      </c>
      <c r="X228">
        <f t="shared" si="118"/>
        <v>1.59025660541612</v>
      </c>
      <c r="Y228">
        <f t="shared" si="119"/>
        <v>3.1814789458498534</v>
      </c>
      <c r="Z228">
        <f t="shared" si="120"/>
        <v>1.6517922196091592</v>
      </c>
      <c r="AA228">
        <f t="shared" si="121"/>
        <v>-126.62336084843545</v>
      </c>
      <c r="AB228">
        <f t="shared" si="122"/>
        <v>-60.204147081022171</v>
      </c>
      <c r="AC228">
        <f t="shared" si="123"/>
        <v>-3.6179934287061357</v>
      </c>
      <c r="AD228">
        <f t="shared" si="124"/>
        <v>-5.7627901637715695E-3</v>
      </c>
      <c r="AE228">
        <f t="shared" si="125"/>
        <v>70.490460947868115</v>
      </c>
      <c r="AF228">
        <f t="shared" si="126"/>
        <v>2.8715202992774835</v>
      </c>
      <c r="AG228">
        <f t="shared" si="127"/>
        <v>42.369290476405197</v>
      </c>
      <c r="AH228">
        <v>1597.14249001136</v>
      </c>
      <c r="AI228">
        <v>1521.92496969697</v>
      </c>
      <c r="AJ228">
        <v>3.40232147107114</v>
      </c>
      <c r="AK228">
        <v>84.5062676990527</v>
      </c>
      <c r="AL228">
        <f t="shared" si="128"/>
        <v>2.8712780237740465</v>
      </c>
      <c r="AM228">
        <v>12.1498285030464</v>
      </c>
      <c r="AN228">
        <v>15.5436839160839</v>
      </c>
      <c r="AO228">
        <v>-3.7790178800730001E-6</v>
      </c>
      <c r="AP228">
        <v>123.873733639405</v>
      </c>
      <c r="AQ228">
        <v>36</v>
      </c>
      <c r="AR228">
        <v>7</v>
      </c>
      <c r="AS228">
        <f t="shared" si="129"/>
        <v>1</v>
      </c>
      <c r="AT228">
        <f t="shared" si="130"/>
        <v>0</v>
      </c>
      <c r="AU228">
        <f t="shared" si="131"/>
        <v>54194.179920720482</v>
      </c>
      <c r="AV228">
        <f t="shared" si="132"/>
        <v>1200</v>
      </c>
      <c r="AW228">
        <f t="shared" si="133"/>
        <v>1011.5996147999998</v>
      </c>
      <c r="AX228">
        <f t="shared" si="134"/>
        <v>0.84299967899999984</v>
      </c>
      <c r="AY228">
        <f t="shared" si="135"/>
        <v>0.15869978214</v>
      </c>
      <c r="AZ228">
        <v>6</v>
      </c>
      <c r="BA228">
        <v>0.5</v>
      </c>
      <c r="BB228" t="s">
        <v>345</v>
      </c>
      <c r="BC228">
        <v>2</v>
      </c>
      <c r="BD228" t="b">
        <v>1</v>
      </c>
      <c r="BE228">
        <v>1736450126</v>
      </c>
      <c r="BF228">
        <v>1498.27</v>
      </c>
      <c r="BG228">
        <v>1588.07</v>
      </c>
      <c r="BH228">
        <v>15.544600000000001</v>
      </c>
      <c r="BI228">
        <v>12.150499999999999</v>
      </c>
      <c r="BJ228">
        <v>1498.42</v>
      </c>
      <c r="BK228">
        <v>15.485300000000001</v>
      </c>
      <c r="BL228">
        <v>499.72899999999998</v>
      </c>
      <c r="BM228">
        <v>102.203</v>
      </c>
      <c r="BN228">
        <v>9.9832199999999996E-2</v>
      </c>
      <c r="BO228">
        <v>25.009499999999999</v>
      </c>
      <c r="BP228">
        <v>24.681799999999999</v>
      </c>
      <c r="BQ228">
        <v>999.9</v>
      </c>
      <c r="BR228">
        <v>0</v>
      </c>
      <c r="BS228">
        <v>0</v>
      </c>
      <c r="BT228">
        <v>9960</v>
      </c>
      <c r="BU228">
        <v>385.28800000000001</v>
      </c>
      <c r="BV228">
        <v>124.279</v>
      </c>
      <c r="BW228">
        <v>-89.799899999999994</v>
      </c>
      <c r="BX228">
        <v>1521.93</v>
      </c>
      <c r="BY228">
        <v>1607.6</v>
      </c>
      <c r="BZ228">
        <v>3.3941499999999998</v>
      </c>
      <c r="CA228">
        <v>1588.07</v>
      </c>
      <c r="CB228">
        <v>12.150499999999999</v>
      </c>
      <c r="CC228">
        <v>1.5887100000000001</v>
      </c>
      <c r="CD228">
        <v>1.2418199999999999</v>
      </c>
      <c r="CE228">
        <v>13.8497</v>
      </c>
      <c r="CF228">
        <v>10.112500000000001</v>
      </c>
      <c r="CG228">
        <v>1200</v>
      </c>
      <c r="CH228">
        <v>0.90000199999999997</v>
      </c>
      <c r="CI228">
        <v>9.9997699999999995E-2</v>
      </c>
      <c r="CJ228">
        <v>20</v>
      </c>
      <c r="CK228">
        <v>23455.8</v>
      </c>
      <c r="CL228">
        <v>1736449596</v>
      </c>
      <c r="CM228" t="s">
        <v>346</v>
      </c>
      <c r="CN228">
        <v>1736449594</v>
      </c>
      <c r="CO228">
        <v>1736449596</v>
      </c>
      <c r="CP228">
        <v>2</v>
      </c>
      <c r="CQ228">
        <v>0.52600000000000002</v>
      </c>
      <c r="CR228">
        <v>-1.4999999999999999E-2</v>
      </c>
      <c r="CS228">
        <v>0.63</v>
      </c>
      <c r="CT228">
        <v>3.9E-2</v>
      </c>
      <c r="CU228">
        <v>200</v>
      </c>
      <c r="CV228">
        <v>13</v>
      </c>
      <c r="CW228">
        <v>0.21</v>
      </c>
      <c r="CX228">
        <v>0.03</v>
      </c>
      <c r="CY228">
        <v>-89.517714999999995</v>
      </c>
      <c r="CZ228">
        <v>-1.5613218045111501</v>
      </c>
      <c r="DA228">
        <v>0.197712531911865</v>
      </c>
      <c r="DB228">
        <v>0</v>
      </c>
      <c r="DC228">
        <v>3.3985485</v>
      </c>
      <c r="DD228">
        <v>6.6360902255574005E-4</v>
      </c>
      <c r="DE228">
        <v>1.6149745354029101E-3</v>
      </c>
      <c r="DF228">
        <v>1</v>
      </c>
      <c r="DG228">
        <v>1</v>
      </c>
      <c r="DH228">
        <v>2</v>
      </c>
      <c r="DI228" t="s">
        <v>347</v>
      </c>
      <c r="DJ228">
        <v>3.11903</v>
      </c>
      <c r="DK228">
        <v>2.8008700000000002</v>
      </c>
      <c r="DL228">
        <v>0.236372</v>
      </c>
      <c r="DM228">
        <v>0.246557</v>
      </c>
      <c r="DN228">
        <v>8.6920800000000006E-2</v>
      </c>
      <c r="DO228">
        <v>7.3211100000000001E-2</v>
      </c>
      <c r="DP228">
        <v>21298.799999999999</v>
      </c>
      <c r="DQ228">
        <v>19419.5</v>
      </c>
      <c r="DR228">
        <v>26675.4</v>
      </c>
      <c r="DS228">
        <v>24108</v>
      </c>
      <c r="DT228">
        <v>33673.800000000003</v>
      </c>
      <c r="DU228">
        <v>32552.6</v>
      </c>
      <c r="DV228">
        <v>40333.199999999997</v>
      </c>
      <c r="DW228">
        <v>38115</v>
      </c>
      <c r="DX228">
        <v>2.0116499999999999</v>
      </c>
      <c r="DY228">
        <v>2.2632699999999999</v>
      </c>
      <c r="DZ228">
        <v>0.13130900000000001</v>
      </c>
      <c r="EA228">
        <v>0</v>
      </c>
      <c r="EB228">
        <v>22.526</v>
      </c>
      <c r="EC228">
        <v>999.9</v>
      </c>
      <c r="ED228">
        <v>65.206000000000003</v>
      </c>
      <c r="EE228">
        <v>22.094000000000001</v>
      </c>
      <c r="EF228">
        <v>17.026</v>
      </c>
      <c r="EG228">
        <v>64.124799999999993</v>
      </c>
      <c r="EH228">
        <v>26.442299999999999</v>
      </c>
      <c r="EI228">
        <v>1</v>
      </c>
      <c r="EJ228">
        <v>-0.40374700000000002</v>
      </c>
      <c r="EK228">
        <v>-3.5415199999999998</v>
      </c>
      <c r="EL228">
        <v>20.251899999999999</v>
      </c>
      <c r="EM228">
        <v>5.2650600000000001</v>
      </c>
      <c r="EN228">
        <v>12.007</v>
      </c>
      <c r="EO228">
        <v>5.0004</v>
      </c>
      <c r="EP228">
        <v>3.2872300000000001</v>
      </c>
      <c r="EQ228">
        <v>9999</v>
      </c>
      <c r="ER228">
        <v>9999</v>
      </c>
      <c r="ES228">
        <v>999.9</v>
      </c>
      <c r="ET228">
        <v>9999</v>
      </c>
      <c r="EU228">
        <v>1.87225</v>
      </c>
      <c r="EV228">
        <v>1.87317</v>
      </c>
      <c r="EW228">
        <v>1.8693500000000001</v>
      </c>
      <c r="EX228">
        <v>1.8750100000000001</v>
      </c>
      <c r="EY228">
        <v>1.8753599999999999</v>
      </c>
      <c r="EZ228">
        <v>1.87378</v>
      </c>
      <c r="FA228">
        <v>1.87235</v>
      </c>
      <c r="FB228">
        <v>1.87148</v>
      </c>
      <c r="FC228">
        <v>5</v>
      </c>
      <c r="FD228">
        <v>0</v>
      </c>
      <c r="FE228">
        <v>0</v>
      </c>
      <c r="FF228">
        <v>0</v>
      </c>
      <c r="FG228" t="s">
        <v>348</v>
      </c>
      <c r="FH228" t="s">
        <v>349</v>
      </c>
      <c r="FI228" t="s">
        <v>350</v>
      </c>
      <c r="FJ228" t="s">
        <v>350</v>
      </c>
      <c r="FK228" t="s">
        <v>350</v>
      </c>
      <c r="FL228" t="s">
        <v>350</v>
      </c>
      <c r="FM228">
        <v>0</v>
      </c>
      <c r="FN228">
        <v>100</v>
      </c>
      <c r="FO228">
        <v>100</v>
      </c>
      <c r="FP228">
        <v>-0.16</v>
      </c>
      <c r="FQ228">
        <v>5.9299999999999999E-2</v>
      </c>
      <c r="FR228">
        <v>0.34321388301456301</v>
      </c>
      <c r="FS228">
        <v>1.93526017593624E-3</v>
      </c>
      <c r="FT228">
        <v>-2.6352868309754201E-6</v>
      </c>
      <c r="FU228">
        <v>7.4988703689445403E-10</v>
      </c>
      <c r="FV228">
        <v>5.9295258707654903E-2</v>
      </c>
      <c r="FW228">
        <v>0</v>
      </c>
      <c r="FX228">
        <v>0</v>
      </c>
      <c r="FY228">
        <v>0</v>
      </c>
      <c r="FZ228">
        <v>1</v>
      </c>
      <c r="GA228">
        <v>1999</v>
      </c>
      <c r="GB228">
        <v>0</v>
      </c>
      <c r="GC228">
        <v>14</v>
      </c>
      <c r="GD228">
        <v>8.9</v>
      </c>
      <c r="GE228">
        <v>8.8000000000000007</v>
      </c>
      <c r="GF228">
        <v>3.3093300000000001</v>
      </c>
      <c r="GG228">
        <v>2.4597199999999999</v>
      </c>
      <c r="GH228">
        <v>1.5979000000000001</v>
      </c>
      <c r="GI228">
        <v>2.35229</v>
      </c>
      <c r="GJ228">
        <v>1.64917</v>
      </c>
      <c r="GK228">
        <v>2.48169</v>
      </c>
      <c r="GL228">
        <v>25.901599999999998</v>
      </c>
      <c r="GM228">
        <v>14.2546</v>
      </c>
      <c r="GN228">
        <v>19</v>
      </c>
      <c r="GO228">
        <v>452.505</v>
      </c>
      <c r="GP228">
        <v>639.53599999999994</v>
      </c>
      <c r="GQ228">
        <v>28.801200000000001</v>
      </c>
      <c r="GR228">
        <v>22.0624</v>
      </c>
      <c r="GS228">
        <v>30.000299999999999</v>
      </c>
      <c r="GT228">
        <v>22.003599999999999</v>
      </c>
      <c r="GU228">
        <v>21.987200000000001</v>
      </c>
      <c r="GV228">
        <v>66.427099999999996</v>
      </c>
      <c r="GW228">
        <v>31.335000000000001</v>
      </c>
      <c r="GX228">
        <v>100</v>
      </c>
      <c r="GY228">
        <v>28.794799999999999</v>
      </c>
      <c r="GZ228">
        <v>1611.12</v>
      </c>
      <c r="HA228">
        <v>12.1112</v>
      </c>
      <c r="HB228">
        <v>101.297</v>
      </c>
      <c r="HC228">
        <v>101.27500000000001</v>
      </c>
    </row>
    <row r="229" spans="1:211" x14ac:dyDescent="0.2">
      <c r="A229">
        <v>213</v>
      </c>
      <c r="B229">
        <v>1736450129</v>
      </c>
      <c r="C229">
        <v>424</v>
      </c>
      <c r="D229" t="s">
        <v>774</v>
      </c>
      <c r="E229" t="s">
        <v>775</v>
      </c>
      <c r="F229">
        <v>2</v>
      </c>
      <c r="G229">
        <v>1736450127</v>
      </c>
      <c r="H229">
        <f t="shared" si="102"/>
        <v>2.8731867421137088E-3</v>
      </c>
      <c r="I229">
        <f t="shared" si="103"/>
        <v>2.8731867421137087</v>
      </c>
      <c r="J229">
        <f t="shared" si="104"/>
        <v>42.533341968060057</v>
      </c>
      <c r="K229">
        <f t="shared" si="105"/>
        <v>1501.58</v>
      </c>
      <c r="L229">
        <f t="shared" si="106"/>
        <v>1077.6510864937718</v>
      </c>
      <c r="M229">
        <f t="shared" si="107"/>
        <v>110.24771457929418</v>
      </c>
      <c r="N229">
        <f t="shared" si="108"/>
        <v>153.617219276968</v>
      </c>
      <c r="O229">
        <f t="shared" si="109"/>
        <v>0.17871684116431966</v>
      </c>
      <c r="P229">
        <f t="shared" si="110"/>
        <v>3.5239875077659431</v>
      </c>
      <c r="Q229">
        <f t="shared" si="111"/>
        <v>0.17383003552549203</v>
      </c>
      <c r="R229">
        <f t="shared" si="112"/>
        <v>0.10907170229770485</v>
      </c>
      <c r="S229">
        <f t="shared" si="113"/>
        <v>190.43986500000003</v>
      </c>
      <c r="T229">
        <f t="shared" si="114"/>
        <v>25.32281281002259</v>
      </c>
      <c r="U229">
        <f t="shared" si="115"/>
        <v>25.32281281002259</v>
      </c>
      <c r="V229">
        <f t="shared" si="116"/>
        <v>3.2413900983336461</v>
      </c>
      <c r="W229">
        <f t="shared" si="117"/>
        <v>49.997859892984728</v>
      </c>
      <c r="X229">
        <f t="shared" si="118"/>
        <v>1.59037270341376</v>
      </c>
      <c r="Y229">
        <f t="shared" si="119"/>
        <v>3.1808815553661476</v>
      </c>
      <c r="Z229">
        <f t="shared" si="120"/>
        <v>1.6510173949198861</v>
      </c>
      <c r="AA229">
        <f t="shared" si="121"/>
        <v>-126.70753532721456</v>
      </c>
      <c r="AB229">
        <f t="shared" si="122"/>
        <v>-60.123254849325072</v>
      </c>
      <c r="AC229">
        <f t="shared" si="123"/>
        <v>-3.6148277885781335</v>
      </c>
      <c r="AD229">
        <f t="shared" si="124"/>
        <v>-5.7529651177432584E-3</v>
      </c>
      <c r="AE229">
        <f t="shared" si="125"/>
        <v>70.326022497111268</v>
      </c>
      <c r="AF229">
        <f t="shared" si="126"/>
        <v>2.8725990614699874</v>
      </c>
      <c r="AG229">
        <f t="shared" si="127"/>
        <v>42.533341968060057</v>
      </c>
      <c r="AH229">
        <v>1603.9647008611601</v>
      </c>
      <c r="AI229">
        <v>1528.66812121212</v>
      </c>
      <c r="AJ229">
        <v>3.38873105570346</v>
      </c>
      <c r="AK229">
        <v>84.5062676990527</v>
      </c>
      <c r="AL229">
        <f t="shared" si="128"/>
        <v>2.8731867421137087</v>
      </c>
      <c r="AM229">
        <v>12.1501899961055</v>
      </c>
      <c r="AN229">
        <v>15.545128671328699</v>
      </c>
      <c r="AO229">
        <v>-4.1754876344112996E-6</v>
      </c>
      <c r="AP229">
        <v>123.873733639405</v>
      </c>
      <c r="AQ229">
        <v>36</v>
      </c>
      <c r="AR229">
        <v>7</v>
      </c>
      <c r="AS229">
        <f t="shared" si="129"/>
        <v>1</v>
      </c>
      <c r="AT229">
        <f t="shared" si="130"/>
        <v>0</v>
      </c>
      <c r="AU229">
        <f t="shared" si="131"/>
        <v>54155.832700878978</v>
      </c>
      <c r="AV229">
        <f t="shared" si="132"/>
        <v>1200</v>
      </c>
      <c r="AW229">
        <f t="shared" si="133"/>
        <v>1011.599946</v>
      </c>
      <c r="AX229">
        <f t="shared" si="134"/>
        <v>0.84299995500000002</v>
      </c>
      <c r="AY229">
        <f t="shared" si="135"/>
        <v>0.15869988750000003</v>
      </c>
      <c r="AZ229">
        <v>6</v>
      </c>
      <c r="BA229">
        <v>0.5</v>
      </c>
      <c r="BB229" t="s">
        <v>345</v>
      </c>
      <c r="BC229">
        <v>2</v>
      </c>
      <c r="BD229" t="b">
        <v>1</v>
      </c>
      <c r="BE229">
        <v>1736450127</v>
      </c>
      <c r="BF229">
        <v>1501.58</v>
      </c>
      <c r="BG229">
        <v>1591.165</v>
      </c>
      <c r="BH229">
        <v>15.5456</v>
      </c>
      <c r="BI229">
        <v>12.151400000000001</v>
      </c>
      <c r="BJ229">
        <v>1501.73</v>
      </c>
      <c r="BK229">
        <v>15.4863</v>
      </c>
      <c r="BL229">
        <v>499.9015</v>
      </c>
      <c r="BM229">
        <v>102.20350000000001</v>
      </c>
      <c r="BN229">
        <v>0.10021960000000001</v>
      </c>
      <c r="BO229">
        <v>25.006350000000001</v>
      </c>
      <c r="BP229">
        <v>24.686199999999999</v>
      </c>
      <c r="BQ229">
        <v>999.9</v>
      </c>
      <c r="BR229">
        <v>0</v>
      </c>
      <c r="BS229">
        <v>0</v>
      </c>
      <c r="BT229">
        <v>9952.5</v>
      </c>
      <c r="BU229">
        <v>385.28399999999999</v>
      </c>
      <c r="BV229">
        <v>125.578</v>
      </c>
      <c r="BW229">
        <v>-89.586600000000004</v>
      </c>
      <c r="BX229">
        <v>1525.29</v>
      </c>
      <c r="BY229">
        <v>1610.7349999999999</v>
      </c>
      <c r="BZ229">
        <v>3.394215</v>
      </c>
      <c r="CA229">
        <v>1591.165</v>
      </c>
      <c r="CB229">
        <v>12.151400000000001</v>
      </c>
      <c r="CC229">
        <v>1.5888150000000001</v>
      </c>
      <c r="CD229">
        <v>1.2419150000000001</v>
      </c>
      <c r="CE229">
        <v>13.85075</v>
      </c>
      <c r="CF229">
        <v>10.1137</v>
      </c>
      <c r="CG229">
        <v>1200</v>
      </c>
      <c r="CH229">
        <v>0.90000150000000001</v>
      </c>
      <c r="CI229">
        <v>9.9998500000000004E-2</v>
      </c>
      <c r="CJ229">
        <v>20</v>
      </c>
      <c r="CK229">
        <v>23455.8</v>
      </c>
      <c r="CL229">
        <v>1736449596</v>
      </c>
      <c r="CM229" t="s">
        <v>346</v>
      </c>
      <c r="CN229">
        <v>1736449594</v>
      </c>
      <c r="CO229">
        <v>1736449596</v>
      </c>
      <c r="CP229">
        <v>2</v>
      </c>
      <c r="CQ229">
        <v>0.52600000000000002</v>
      </c>
      <c r="CR229">
        <v>-1.4999999999999999E-2</v>
      </c>
      <c r="CS229">
        <v>0.63</v>
      </c>
      <c r="CT229">
        <v>3.9E-2</v>
      </c>
      <c r="CU229">
        <v>200</v>
      </c>
      <c r="CV229">
        <v>13</v>
      </c>
      <c r="CW229">
        <v>0.21</v>
      </c>
      <c r="CX229">
        <v>0.03</v>
      </c>
      <c r="CY229">
        <v>-89.539490000000001</v>
      </c>
      <c r="CZ229">
        <v>-1.87068270676705</v>
      </c>
      <c r="DA229">
        <v>0.20846850817329701</v>
      </c>
      <c r="DB229">
        <v>0</v>
      </c>
      <c r="DC229">
        <v>3.3982035000000002</v>
      </c>
      <c r="DD229">
        <v>-9.1466165413526205E-3</v>
      </c>
      <c r="DE229">
        <v>2.1145597059434901E-3</v>
      </c>
      <c r="DF229">
        <v>1</v>
      </c>
      <c r="DG229">
        <v>1</v>
      </c>
      <c r="DH229">
        <v>2</v>
      </c>
      <c r="DI229" t="s">
        <v>347</v>
      </c>
      <c r="DJ229">
        <v>3.1193</v>
      </c>
      <c r="DK229">
        <v>2.8008700000000002</v>
      </c>
      <c r="DL229">
        <v>0.23699000000000001</v>
      </c>
      <c r="DM229">
        <v>0.24709200000000001</v>
      </c>
      <c r="DN229">
        <v>8.6928099999999994E-2</v>
      </c>
      <c r="DO229">
        <v>7.3216199999999995E-2</v>
      </c>
      <c r="DP229">
        <v>21281.599999999999</v>
      </c>
      <c r="DQ229">
        <v>19405.599999999999</v>
      </c>
      <c r="DR229">
        <v>26675.4</v>
      </c>
      <c r="DS229">
        <v>24107.8</v>
      </c>
      <c r="DT229">
        <v>33673.699999999997</v>
      </c>
      <c r="DU229">
        <v>32552.2</v>
      </c>
      <c r="DV229">
        <v>40333.300000000003</v>
      </c>
      <c r="DW229">
        <v>38114.699999999997</v>
      </c>
      <c r="DX229">
        <v>2.0122</v>
      </c>
      <c r="DY229">
        <v>2.2630300000000001</v>
      </c>
      <c r="DZ229">
        <v>0.13186800000000001</v>
      </c>
      <c r="EA229">
        <v>0</v>
      </c>
      <c r="EB229">
        <v>22.526</v>
      </c>
      <c r="EC229">
        <v>999.9</v>
      </c>
      <c r="ED229">
        <v>65.206000000000003</v>
      </c>
      <c r="EE229">
        <v>22.094000000000001</v>
      </c>
      <c r="EF229">
        <v>17.026</v>
      </c>
      <c r="EG229">
        <v>63.864800000000002</v>
      </c>
      <c r="EH229">
        <v>26.350200000000001</v>
      </c>
      <c r="EI229">
        <v>1</v>
      </c>
      <c r="EJ229">
        <v>-0.40375299999999997</v>
      </c>
      <c r="EK229">
        <v>-3.5617800000000002</v>
      </c>
      <c r="EL229">
        <v>20.250800000000002</v>
      </c>
      <c r="EM229">
        <v>5.2640099999999999</v>
      </c>
      <c r="EN229">
        <v>12.007099999999999</v>
      </c>
      <c r="EO229">
        <v>5.0002000000000004</v>
      </c>
      <c r="EP229">
        <v>3.2869799999999998</v>
      </c>
      <c r="EQ229">
        <v>9999</v>
      </c>
      <c r="ER229">
        <v>9999</v>
      </c>
      <c r="ES229">
        <v>999.9</v>
      </c>
      <c r="ET229">
        <v>9999</v>
      </c>
      <c r="EU229">
        <v>1.87225</v>
      </c>
      <c r="EV229">
        <v>1.87317</v>
      </c>
      <c r="EW229">
        <v>1.8693500000000001</v>
      </c>
      <c r="EX229">
        <v>1.8750100000000001</v>
      </c>
      <c r="EY229">
        <v>1.8753599999999999</v>
      </c>
      <c r="EZ229">
        <v>1.87378</v>
      </c>
      <c r="FA229">
        <v>1.87236</v>
      </c>
      <c r="FB229">
        <v>1.87148</v>
      </c>
      <c r="FC229">
        <v>5</v>
      </c>
      <c r="FD229">
        <v>0</v>
      </c>
      <c r="FE229">
        <v>0</v>
      </c>
      <c r="FF229">
        <v>0</v>
      </c>
      <c r="FG229" t="s">
        <v>348</v>
      </c>
      <c r="FH229" t="s">
        <v>349</v>
      </c>
      <c r="FI229" t="s">
        <v>350</v>
      </c>
      <c r="FJ229" t="s">
        <v>350</v>
      </c>
      <c r="FK229" t="s">
        <v>350</v>
      </c>
      <c r="FL229" t="s">
        <v>350</v>
      </c>
      <c r="FM229">
        <v>0</v>
      </c>
      <c r="FN229">
        <v>100</v>
      </c>
      <c r="FO229">
        <v>100</v>
      </c>
      <c r="FP229">
        <v>-0.16</v>
      </c>
      <c r="FQ229">
        <v>5.9299999999999999E-2</v>
      </c>
      <c r="FR229">
        <v>0.34321388301456301</v>
      </c>
      <c r="FS229">
        <v>1.93526017593624E-3</v>
      </c>
      <c r="FT229">
        <v>-2.6352868309754201E-6</v>
      </c>
      <c r="FU229">
        <v>7.4988703689445403E-10</v>
      </c>
      <c r="FV229">
        <v>5.9295258707654903E-2</v>
      </c>
      <c r="FW229">
        <v>0</v>
      </c>
      <c r="FX229">
        <v>0</v>
      </c>
      <c r="FY229">
        <v>0</v>
      </c>
      <c r="FZ229">
        <v>1</v>
      </c>
      <c r="GA229">
        <v>1999</v>
      </c>
      <c r="GB229">
        <v>0</v>
      </c>
      <c r="GC229">
        <v>14</v>
      </c>
      <c r="GD229">
        <v>8.9</v>
      </c>
      <c r="GE229">
        <v>8.9</v>
      </c>
      <c r="GF229">
        <v>3.3215300000000001</v>
      </c>
      <c r="GG229">
        <v>2.4597199999999999</v>
      </c>
      <c r="GH229">
        <v>1.5979000000000001</v>
      </c>
      <c r="GI229">
        <v>2.34985</v>
      </c>
      <c r="GJ229">
        <v>1.64917</v>
      </c>
      <c r="GK229">
        <v>2.5</v>
      </c>
      <c r="GL229">
        <v>25.901599999999998</v>
      </c>
      <c r="GM229">
        <v>14.245900000000001</v>
      </c>
      <c r="GN229">
        <v>19</v>
      </c>
      <c r="GO229">
        <v>452.83499999999998</v>
      </c>
      <c r="GP229">
        <v>639.34199999999998</v>
      </c>
      <c r="GQ229">
        <v>28.790299999999998</v>
      </c>
      <c r="GR229">
        <v>22.063400000000001</v>
      </c>
      <c r="GS229">
        <v>30.000299999999999</v>
      </c>
      <c r="GT229">
        <v>22.0045</v>
      </c>
      <c r="GU229">
        <v>21.988099999999999</v>
      </c>
      <c r="GV229">
        <v>66.658199999999994</v>
      </c>
      <c r="GW229">
        <v>31.335000000000001</v>
      </c>
      <c r="GX229">
        <v>100</v>
      </c>
      <c r="GY229">
        <v>28.7879</v>
      </c>
      <c r="GZ229">
        <v>1617.89</v>
      </c>
      <c r="HA229">
        <v>12.1112</v>
      </c>
      <c r="HB229">
        <v>101.297</v>
      </c>
      <c r="HC229">
        <v>101.27500000000001</v>
      </c>
    </row>
    <row r="230" spans="1:211" x14ac:dyDescent="0.2">
      <c r="A230">
        <v>214</v>
      </c>
      <c r="B230">
        <v>1736450131</v>
      </c>
      <c r="C230">
        <v>426</v>
      </c>
      <c r="D230" t="s">
        <v>776</v>
      </c>
      <c r="E230" t="s">
        <v>777</v>
      </c>
      <c r="F230">
        <v>2</v>
      </c>
      <c r="G230">
        <v>1736450130</v>
      </c>
      <c r="H230">
        <f t="shared" si="102"/>
        <v>2.8775377625752468E-3</v>
      </c>
      <c r="I230">
        <f t="shared" si="103"/>
        <v>2.8775377625752467</v>
      </c>
      <c r="J230">
        <f t="shared" si="104"/>
        <v>42.44266161505081</v>
      </c>
      <c r="K230">
        <f t="shared" si="105"/>
        <v>1511.54</v>
      </c>
      <c r="L230">
        <f t="shared" si="106"/>
        <v>1089.1859954359734</v>
      </c>
      <c r="M230">
        <f t="shared" si="107"/>
        <v>111.42694805608859</v>
      </c>
      <c r="N230">
        <f t="shared" si="108"/>
        <v>154.63501162378</v>
      </c>
      <c r="O230">
        <f t="shared" si="109"/>
        <v>0.17917225885171675</v>
      </c>
      <c r="P230">
        <f t="shared" si="110"/>
        <v>3.5337645207708457</v>
      </c>
      <c r="Q230">
        <f t="shared" si="111"/>
        <v>0.17427407273428028</v>
      </c>
      <c r="R230">
        <f t="shared" si="112"/>
        <v>0.10935022456745414</v>
      </c>
      <c r="S230">
        <f t="shared" si="113"/>
        <v>190.43994571200002</v>
      </c>
      <c r="T230">
        <f t="shared" si="114"/>
        <v>25.315387810097388</v>
      </c>
      <c r="U230">
        <f t="shared" si="115"/>
        <v>25.315387810097388</v>
      </c>
      <c r="V230">
        <f t="shared" si="116"/>
        <v>3.2399589793583412</v>
      </c>
      <c r="W230">
        <f t="shared" si="117"/>
        <v>50.023661203841741</v>
      </c>
      <c r="X230">
        <f t="shared" si="118"/>
        <v>1.5906575269145</v>
      </c>
      <c r="Y230">
        <f t="shared" si="119"/>
        <v>3.1798102910395127</v>
      </c>
      <c r="Z230">
        <f t="shared" si="120"/>
        <v>1.6493014524438412</v>
      </c>
      <c r="AA230">
        <f t="shared" si="121"/>
        <v>-126.89941532956838</v>
      </c>
      <c r="AB230">
        <f t="shared" si="122"/>
        <v>-59.951902525403483</v>
      </c>
      <c r="AC230">
        <f t="shared" si="123"/>
        <v>-3.5943162296114912</v>
      </c>
      <c r="AD230">
        <f t="shared" si="124"/>
        <v>-5.6883725833216658E-3</v>
      </c>
      <c r="AE230">
        <f t="shared" si="125"/>
        <v>69.562721608769323</v>
      </c>
      <c r="AF230">
        <f t="shared" si="126"/>
        <v>2.8747994702295308</v>
      </c>
      <c r="AG230">
        <f t="shared" si="127"/>
        <v>42.44266161505081</v>
      </c>
      <c r="AH230">
        <v>1610.4872579007099</v>
      </c>
      <c r="AI230">
        <v>1535.41763636364</v>
      </c>
      <c r="AJ230">
        <v>3.3788578567338399</v>
      </c>
      <c r="AK230">
        <v>84.5062676990527</v>
      </c>
      <c r="AL230">
        <f t="shared" si="128"/>
        <v>2.8775377625752467</v>
      </c>
      <c r="AM230">
        <v>12.1507607926699</v>
      </c>
      <c r="AN230">
        <v>15.548606993007001</v>
      </c>
      <c r="AO230">
        <v>-1.2888127473530999E-6</v>
      </c>
      <c r="AP230">
        <v>123.873733639405</v>
      </c>
      <c r="AQ230">
        <v>36</v>
      </c>
      <c r="AR230">
        <v>7</v>
      </c>
      <c r="AS230">
        <f t="shared" si="129"/>
        <v>1</v>
      </c>
      <c r="AT230">
        <f t="shared" si="130"/>
        <v>0</v>
      </c>
      <c r="AU230">
        <f t="shared" si="131"/>
        <v>54372.009979607377</v>
      </c>
      <c r="AV230">
        <f t="shared" si="132"/>
        <v>1200</v>
      </c>
      <c r="AW230">
        <f t="shared" si="133"/>
        <v>1011.5997912</v>
      </c>
      <c r="AX230">
        <f t="shared" si="134"/>
        <v>0.84299982600000001</v>
      </c>
      <c r="AY230">
        <f t="shared" si="135"/>
        <v>0.15869995476000001</v>
      </c>
      <c r="AZ230">
        <v>6</v>
      </c>
      <c r="BA230">
        <v>0.5</v>
      </c>
      <c r="BB230" t="s">
        <v>345</v>
      </c>
      <c r="BC230">
        <v>2</v>
      </c>
      <c r="BD230" t="b">
        <v>1</v>
      </c>
      <c r="BE230">
        <v>1736450130</v>
      </c>
      <c r="BF230">
        <v>1511.54</v>
      </c>
      <c r="BG230">
        <v>1600.19</v>
      </c>
      <c r="BH230">
        <v>15.548500000000001</v>
      </c>
      <c r="BI230">
        <v>12.1539</v>
      </c>
      <c r="BJ230">
        <v>1511.71</v>
      </c>
      <c r="BK230">
        <v>15.4893</v>
      </c>
      <c r="BL230">
        <v>500.22399999999999</v>
      </c>
      <c r="BM230">
        <v>102.203</v>
      </c>
      <c r="BN230">
        <v>9.9957000000000004E-2</v>
      </c>
      <c r="BO230">
        <v>25.000699999999998</v>
      </c>
      <c r="BP230">
        <v>24.6905</v>
      </c>
      <c r="BQ230">
        <v>999.9</v>
      </c>
      <c r="BR230">
        <v>0</v>
      </c>
      <c r="BS230">
        <v>0</v>
      </c>
      <c r="BT230">
        <v>9993.75</v>
      </c>
      <c r="BU230">
        <v>385.27499999999998</v>
      </c>
      <c r="BV230">
        <v>127.48099999999999</v>
      </c>
      <c r="BW230">
        <v>-88.65</v>
      </c>
      <c r="BX230">
        <v>1535.42</v>
      </c>
      <c r="BY230">
        <v>1619.88</v>
      </c>
      <c r="BZ230">
        <v>3.3946100000000001</v>
      </c>
      <c r="CA230">
        <v>1600.19</v>
      </c>
      <c r="CB230">
        <v>12.1539</v>
      </c>
      <c r="CC230">
        <v>1.58911</v>
      </c>
      <c r="CD230">
        <v>1.24217</v>
      </c>
      <c r="CE230">
        <v>13.8536</v>
      </c>
      <c r="CF230">
        <v>10.1168</v>
      </c>
      <c r="CG230">
        <v>1200</v>
      </c>
      <c r="CH230">
        <v>0.9</v>
      </c>
      <c r="CI230">
        <v>9.99998E-2</v>
      </c>
      <c r="CJ230">
        <v>20</v>
      </c>
      <c r="CK230">
        <v>23455.8</v>
      </c>
      <c r="CL230">
        <v>1736449596</v>
      </c>
      <c r="CM230" t="s">
        <v>346</v>
      </c>
      <c r="CN230">
        <v>1736449594</v>
      </c>
      <c r="CO230">
        <v>1736449596</v>
      </c>
      <c r="CP230">
        <v>2</v>
      </c>
      <c r="CQ230">
        <v>0.52600000000000002</v>
      </c>
      <c r="CR230">
        <v>-1.4999999999999999E-2</v>
      </c>
      <c r="CS230">
        <v>0.63</v>
      </c>
      <c r="CT230">
        <v>3.9E-2</v>
      </c>
      <c r="CU230">
        <v>200</v>
      </c>
      <c r="CV230">
        <v>13</v>
      </c>
      <c r="CW230">
        <v>0.21</v>
      </c>
      <c r="CX230">
        <v>0.03</v>
      </c>
      <c r="CY230">
        <v>-89.515805</v>
      </c>
      <c r="CZ230">
        <v>-0.94567669172920299</v>
      </c>
      <c r="DA230">
        <v>0.24475291719405601</v>
      </c>
      <c r="DB230">
        <v>0</v>
      </c>
      <c r="DC230">
        <v>3.3978579999999998</v>
      </c>
      <c r="DD230">
        <v>-1.6177443609020199E-2</v>
      </c>
      <c r="DE230">
        <v>2.4110943573406002E-3</v>
      </c>
      <c r="DF230">
        <v>1</v>
      </c>
      <c r="DG230">
        <v>1</v>
      </c>
      <c r="DH230">
        <v>2</v>
      </c>
      <c r="DI230" t="s">
        <v>347</v>
      </c>
      <c r="DJ230">
        <v>3.1190600000000002</v>
      </c>
      <c r="DK230">
        <v>2.8005300000000002</v>
      </c>
      <c r="DL230">
        <v>0.237599</v>
      </c>
      <c r="DM230">
        <v>0.24764600000000001</v>
      </c>
      <c r="DN230">
        <v>8.6930499999999994E-2</v>
      </c>
      <c r="DO230">
        <v>7.3217500000000005E-2</v>
      </c>
      <c r="DP230">
        <v>21264.6</v>
      </c>
      <c r="DQ230">
        <v>19391.2</v>
      </c>
      <c r="DR230">
        <v>26675.200000000001</v>
      </c>
      <c r="DS230">
        <v>24107.599999999999</v>
      </c>
      <c r="DT230">
        <v>33673.5</v>
      </c>
      <c r="DU230">
        <v>32551.9</v>
      </c>
      <c r="DV230">
        <v>40333.199999999997</v>
      </c>
      <c r="DW230">
        <v>38114.400000000001</v>
      </c>
      <c r="DX230">
        <v>2.01145</v>
      </c>
      <c r="DY230">
        <v>2.2632500000000002</v>
      </c>
      <c r="DZ230">
        <v>0.13150999999999999</v>
      </c>
      <c r="EA230">
        <v>0</v>
      </c>
      <c r="EB230">
        <v>22.526</v>
      </c>
      <c r="EC230">
        <v>999.9</v>
      </c>
      <c r="ED230">
        <v>65.206000000000003</v>
      </c>
      <c r="EE230">
        <v>22.094000000000001</v>
      </c>
      <c r="EF230">
        <v>17.024999999999999</v>
      </c>
      <c r="EG230">
        <v>64.174899999999994</v>
      </c>
      <c r="EH230">
        <v>26.322099999999999</v>
      </c>
      <c r="EI230">
        <v>1</v>
      </c>
      <c r="EJ230">
        <v>-0.40352399999999999</v>
      </c>
      <c r="EK230">
        <v>-3.5881699999999999</v>
      </c>
      <c r="EL230">
        <v>20.25</v>
      </c>
      <c r="EM230">
        <v>5.2637099999999997</v>
      </c>
      <c r="EN230">
        <v>12.006500000000001</v>
      </c>
      <c r="EO230">
        <v>5.0002000000000004</v>
      </c>
      <c r="EP230">
        <v>3.2868499999999998</v>
      </c>
      <c r="EQ230">
        <v>9999</v>
      </c>
      <c r="ER230">
        <v>9999</v>
      </c>
      <c r="ES230">
        <v>999.9</v>
      </c>
      <c r="ET230">
        <v>9999</v>
      </c>
      <c r="EU230">
        <v>1.87225</v>
      </c>
      <c r="EV230">
        <v>1.87317</v>
      </c>
      <c r="EW230">
        <v>1.8693500000000001</v>
      </c>
      <c r="EX230">
        <v>1.8750100000000001</v>
      </c>
      <c r="EY230">
        <v>1.87537</v>
      </c>
      <c r="EZ230">
        <v>1.87378</v>
      </c>
      <c r="FA230">
        <v>1.87235</v>
      </c>
      <c r="FB230">
        <v>1.87148</v>
      </c>
      <c r="FC230">
        <v>5</v>
      </c>
      <c r="FD230">
        <v>0</v>
      </c>
      <c r="FE230">
        <v>0</v>
      </c>
      <c r="FF230">
        <v>0</v>
      </c>
      <c r="FG230" t="s">
        <v>348</v>
      </c>
      <c r="FH230" t="s">
        <v>349</v>
      </c>
      <c r="FI230" t="s">
        <v>350</v>
      </c>
      <c r="FJ230" t="s">
        <v>350</v>
      </c>
      <c r="FK230" t="s">
        <v>350</v>
      </c>
      <c r="FL230" t="s">
        <v>350</v>
      </c>
      <c r="FM230">
        <v>0</v>
      </c>
      <c r="FN230">
        <v>100</v>
      </c>
      <c r="FO230">
        <v>100</v>
      </c>
      <c r="FP230">
        <v>-0.17</v>
      </c>
      <c r="FQ230">
        <v>5.9299999999999999E-2</v>
      </c>
      <c r="FR230">
        <v>0.34321388301456301</v>
      </c>
      <c r="FS230">
        <v>1.93526017593624E-3</v>
      </c>
      <c r="FT230">
        <v>-2.6352868309754201E-6</v>
      </c>
      <c r="FU230">
        <v>7.4988703689445403E-10</v>
      </c>
      <c r="FV230">
        <v>5.9295258707654903E-2</v>
      </c>
      <c r="FW230">
        <v>0</v>
      </c>
      <c r="FX230">
        <v>0</v>
      </c>
      <c r="FY230">
        <v>0</v>
      </c>
      <c r="FZ230">
        <v>1</v>
      </c>
      <c r="GA230">
        <v>1999</v>
      </c>
      <c r="GB230">
        <v>0</v>
      </c>
      <c r="GC230">
        <v>14</v>
      </c>
      <c r="GD230">
        <v>8.9</v>
      </c>
      <c r="GE230">
        <v>8.9</v>
      </c>
      <c r="GF230">
        <v>3.3325200000000001</v>
      </c>
      <c r="GG230">
        <v>2.48291</v>
      </c>
      <c r="GH230">
        <v>1.5979000000000001</v>
      </c>
      <c r="GI230">
        <v>2.34985</v>
      </c>
      <c r="GJ230">
        <v>1.64917</v>
      </c>
      <c r="GK230">
        <v>2.4560499999999998</v>
      </c>
      <c r="GL230">
        <v>25.901599999999998</v>
      </c>
      <c r="GM230">
        <v>14.245900000000001</v>
      </c>
      <c r="GN230">
        <v>19</v>
      </c>
      <c r="GO230">
        <v>452.40499999999997</v>
      </c>
      <c r="GP230">
        <v>639.54</v>
      </c>
      <c r="GQ230">
        <v>28.783799999999999</v>
      </c>
      <c r="GR230">
        <v>22.064299999999999</v>
      </c>
      <c r="GS230">
        <v>30.000299999999999</v>
      </c>
      <c r="GT230">
        <v>22.005400000000002</v>
      </c>
      <c r="GU230">
        <v>21.989000000000001</v>
      </c>
      <c r="GV230">
        <v>66.874300000000005</v>
      </c>
      <c r="GW230">
        <v>31.335000000000001</v>
      </c>
      <c r="GX230">
        <v>100</v>
      </c>
      <c r="GY230">
        <v>28.7879</v>
      </c>
      <c r="GZ230">
        <v>1624.66</v>
      </c>
      <c r="HA230">
        <v>12.1112</v>
      </c>
      <c r="HB230">
        <v>101.297</v>
      </c>
      <c r="HC230">
        <v>101.274</v>
      </c>
    </row>
    <row r="231" spans="1:211" x14ac:dyDescent="0.2">
      <c r="A231">
        <v>215</v>
      </c>
      <c r="B231">
        <v>1736450133</v>
      </c>
      <c r="C231">
        <v>428</v>
      </c>
      <c r="D231" t="s">
        <v>778</v>
      </c>
      <c r="E231" t="s">
        <v>779</v>
      </c>
      <c r="F231">
        <v>2</v>
      </c>
      <c r="G231">
        <v>1736450131</v>
      </c>
      <c r="H231">
        <f t="shared" si="102"/>
        <v>2.8767430458180167E-3</v>
      </c>
      <c r="I231">
        <f t="shared" si="103"/>
        <v>2.8767430458180168</v>
      </c>
      <c r="J231">
        <f t="shared" si="104"/>
        <v>42.247289512073557</v>
      </c>
      <c r="K231">
        <f t="shared" si="105"/>
        <v>1514.7950000000001</v>
      </c>
      <c r="L231">
        <f t="shared" si="106"/>
        <v>1094.1055621120236</v>
      </c>
      <c r="M231">
        <f t="shared" si="107"/>
        <v>111.93005363737888</v>
      </c>
      <c r="N231">
        <f t="shared" si="108"/>
        <v>154.9677576561605</v>
      </c>
      <c r="O231">
        <f t="shared" si="109"/>
        <v>0.17916015969999077</v>
      </c>
      <c r="P231">
        <f t="shared" si="110"/>
        <v>3.5350971611004485</v>
      </c>
      <c r="Q231">
        <f t="shared" si="111"/>
        <v>0.17426441727017175</v>
      </c>
      <c r="R231">
        <f t="shared" si="112"/>
        <v>0.10934398072281974</v>
      </c>
      <c r="S231">
        <f t="shared" si="113"/>
        <v>190.439959284</v>
      </c>
      <c r="T231">
        <f t="shared" si="114"/>
        <v>25.313799751225275</v>
      </c>
      <c r="U231">
        <f t="shared" si="115"/>
        <v>25.313799751225275</v>
      </c>
      <c r="V231">
        <f t="shared" si="116"/>
        <v>3.2396529633289846</v>
      </c>
      <c r="W231">
        <f t="shared" si="117"/>
        <v>50.030432161699821</v>
      </c>
      <c r="X231">
        <f t="shared" si="118"/>
        <v>1.59071634153229</v>
      </c>
      <c r="Y231">
        <f t="shared" si="119"/>
        <v>3.1794975034216142</v>
      </c>
      <c r="Z231">
        <f t="shared" si="120"/>
        <v>1.6489366217966945</v>
      </c>
      <c r="AA231">
        <f t="shared" si="121"/>
        <v>-126.86436832057454</v>
      </c>
      <c r="AB231">
        <f t="shared" si="122"/>
        <v>-59.98631636495405</v>
      </c>
      <c r="AC231">
        <f t="shared" si="123"/>
        <v>-3.5949651483945462</v>
      </c>
      <c r="AD231">
        <f t="shared" si="124"/>
        <v>-5.690549923144772E-3</v>
      </c>
      <c r="AE231">
        <f t="shared" si="125"/>
        <v>69.521232196789313</v>
      </c>
      <c r="AF231">
        <f t="shared" si="126"/>
        <v>2.873967964781178</v>
      </c>
      <c r="AG231">
        <f t="shared" si="127"/>
        <v>42.247289512073557</v>
      </c>
      <c r="AH231">
        <v>1616.69859332341</v>
      </c>
      <c r="AI231">
        <v>1542.05775757576</v>
      </c>
      <c r="AJ231">
        <v>3.3464954366816801</v>
      </c>
      <c r="AK231">
        <v>84.5062676990527</v>
      </c>
      <c r="AL231">
        <f t="shared" si="128"/>
        <v>2.8767430458180168</v>
      </c>
      <c r="AM231">
        <v>12.1519060510415</v>
      </c>
      <c r="AN231">
        <v>15.5503027972028</v>
      </c>
      <c r="AO231">
        <v>2.6855070191188299E-6</v>
      </c>
      <c r="AP231">
        <v>123.873733639405</v>
      </c>
      <c r="AQ231">
        <v>36</v>
      </c>
      <c r="AR231">
        <v>7</v>
      </c>
      <c r="AS231">
        <f t="shared" si="129"/>
        <v>1</v>
      </c>
      <c r="AT231">
        <f t="shared" si="130"/>
        <v>0</v>
      </c>
      <c r="AU231">
        <f t="shared" si="131"/>
        <v>54401.665932359479</v>
      </c>
      <c r="AV231">
        <f t="shared" si="132"/>
        <v>1200</v>
      </c>
      <c r="AW231">
        <f t="shared" si="133"/>
        <v>1011.5998434000001</v>
      </c>
      <c r="AX231">
        <f t="shared" si="134"/>
        <v>0.84299986950000005</v>
      </c>
      <c r="AY231">
        <f t="shared" si="135"/>
        <v>0.15869996607</v>
      </c>
      <c r="AZ231">
        <v>6</v>
      </c>
      <c r="BA231">
        <v>0.5</v>
      </c>
      <c r="BB231" t="s">
        <v>345</v>
      </c>
      <c r="BC231">
        <v>2</v>
      </c>
      <c r="BD231" t="b">
        <v>1</v>
      </c>
      <c r="BE231">
        <v>1736450131</v>
      </c>
      <c r="BF231">
        <v>1514.7950000000001</v>
      </c>
      <c r="BG231">
        <v>1603.4449999999999</v>
      </c>
      <c r="BH231">
        <v>15.549099999999999</v>
      </c>
      <c r="BI231">
        <v>12.15395</v>
      </c>
      <c r="BJ231">
        <v>1514.9649999999999</v>
      </c>
      <c r="BK231">
        <v>15.489850000000001</v>
      </c>
      <c r="BL231">
        <v>499.99799999999999</v>
      </c>
      <c r="BM231">
        <v>102.203</v>
      </c>
      <c r="BN231">
        <v>9.9791900000000003E-2</v>
      </c>
      <c r="BO231">
        <v>24.99905</v>
      </c>
      <c r="BP231">
        <v>24.690300000000001</v>
      </c>
      <c r="BQ231">
        <v>999.9</v>
      </c>
      <c r="BR231">
        <v>0</v>
      </c>
      <c r="BS231">
        <v>0</v>
      </c>
      <c r="BT231">
        <v>9999.375</v>
      </c>
      <c r="BU231">
        <v>385.28250000000003</v>
      </c>
      <c r="BV231">
        <v>127.49250000000001</v>
      </c>
      <c r="BW231">
        <v>-88.6524</v>
      </c>
      <c r="BX231">
        <v>1538.7249999999999</v>
      </c>
      <c r="BY231">
        <v>1623.175</v>
      </c>
      <c r="BZ231">
        <v>3.3951600000000002</v>
      </c>
      <c r="CA231">
        <v>1603.4449999999999</v>
      </c>
      <c r="CB231">
        <v>12.15395</v>
      </c>
      <c r="CC231">
        <v>1.58917</v>
      </c>
      <c r="CD231">
        <v>1.24217</v>
      </c>
      <c r="CE231">
        <v>13.854150000000001</v>
      </c>
      <c r="CF231">
        <v>10.1168</v>
      </c>
      <c r="CG231">
        <v>1200</v>
      </c>
      <c r="CH231">
        <v>0.9</v>
      </c>
      <c r="CI231">
        <v>9.9999850000000001E-2</v>
      </c>
      <c r="CJ231">
        <v>20</v>
      </c>
      <c r="CK231">
        <v>23455.8</v>
      </c>
      <c r="CL231">
        <v>1736449596</v>
      </c>
      <c r="CM231" t="s">
        <v>346</v>
      </c>
      <c r="CN231">
        <v>1736449594</v>
      </c>
      <c r="CO231">
        <v>1736449596</v>
      </c>
      <c r="CP231">
        <v>2</v>
      </c>
      <c r="CQ231">
        <v>0.52600000000000002</v>
      </c>
      <c r="CR231">
        <v>-1.4999999999999999E-2</v>
      </c>
      <c r="CS231">
        <v>0.63</v>
      </c>
      <c r="CT231">
        <v>3.9E-2</v>
      </c>
      <c r="CU231">
        <v>200</v>
      </c>
      <c r="CV231">
        <v>13</v>
      </c>
      <c r="CW231">
        <v>0.21</v>
      </c>
      <c r="CX231">
        <v>0.03</v>
      </c>
      <c r="CY231">
        <v>-89.439965000000001</v>
      </c>
      <c r="CZ231">
        <v>0.88011879699253004</v>
      </c>
      <c r="DA231">
        <v>0.36978858726980601</v>
      </c>
      <c r="DB231">
        <v>0</v>
      </c>
      <c r="DC231">
        <v>3.3975905000000002</v>
      </c>
      <c r="DD231">
        <v>-2.2368270676694699E-2</v>
      </c>
      <c r="DE231">
        <v>2.5946473267092901E-3</v>
      </c>
      <c r="DF231">
        <v>1</v>
      </c>
      <c r="DG231">
        <v>1</v>
      </c>
      <c r="DH231">
        <v>2</v>
      </c>
      <c r="DI231" t="s">
        <v>347</v>
      </c>
      <c r="DJ231">
        <v>3.1189300000000002</v>
      </c>
      <c r="DK231">
        <v>2.80057</v>
      </c>
      <c r="DL231">
        <v>0.23819100000000001</v>
      </c>
      <c r="DM231">
        <v>0.24825</v>
      </c>
      <c r="DN231">
        <v>8.69365E-2</v>
      </c>
      <c r="DO231">
        <v>7.3219599999999996E-2</v>
      </c>
      <c r="DP231">
        <v>21248.1</v>
      </c>
      <c r="DQ231">
        <v>19375.8</v>
      </c>
      <c r="DR231">
        <v>26675.200000000001</v>
      </c>
      <c r="DS231">
        <v>24107.7</v>
      </c>
      <c r="DT231">
        <v>33673.1</v>
      </c>
      <c r="DU231">
        <v>32551.9</v>
      </c>
      <c r="DV231">
        <v>40332.9</v>
      </c>
      <c r="DW231">
        <v>38114.400000000001</v>
      </c>
      <c r="DX231">
        <v>2.0108199999999998</v>
      </c>
      <c r="DY231">
        <v>2.2633000000000001</v>
      </c>
      <c r="DZ231">
        <v>0.131406</v>
      </c>
      <c r="EA231">
        <v>0</v>
      </c>
      <c r="EB231">
        <v>22.526</v>
      </c>
      <c r="EC231">
        <v>999.9</v>
      </c>
      <c r="ED231">
        <v>65.206000000000003</v>
      </c>
      <c r="EE231">
        <v>22.094000000000001</v>
      </c>
      <c r="EF231">
        <v>17.026399999999999</v>
      </c>
      <c r="EG231">
        <v>64.034899999999993</v>
      </c>
      <c r="EH231">
        <v>26.354199999999999</v>
      </c>
      <c r="EI231">
        <v>1</v>
      </c>
      <c r="EJ231">
        <v>-0.40340199999999998</v>
      </c>
      <c r="EK231">
        <v>-3.59998</v>
      </c>
      <c r="EL231">
        <v>20.2499</v>
      </c>
      <c r="EM231">
        <v>5.2637099999999997</v>
      </c>
      <c r="EN231">
        <v>12.005800000000001</v>
      </c>
      <c r="EO231">
        <v>5.0000999999999998</v>
      </c>
      <c r="EP231">
        <v>3.2867999999999999</v>
      </c>
      <c r="EQ231">
        <v>9999</v>
      </c>
      <c r="ER231">
        <v>9999</v>
      </c>
      <c r="ES231">
        <v>999.9</v>
      </c>
      <c r="ET231">
        <v>9999</v>
      </c>
      <c r="EU231">
        <v>1.87225</v>
      </c>
      <c r="EV231">
        <v>1.8731599999999999</v>
      </c>
      <c r="EW231">
        <v>1.8693500000000001</v>
      </c>
      <c r="EX231">
        <v>1.875</v>
      </c>
      <c r="EY231">
        <v>1.8753599999999999</v>
      </c>
      <c r="EZ231">
        <v>1.87378</v>
      </c>
      <c r="FA231">
        <v>1.87233</v>
      </c>
      <c r="FB231">
        <v>1.8714900000000001</v>
      </c>
      <c r="FC231">
        <v>5</v>
      </c>
      <c r="FD231">
        <v>0</v>
      </c>
      <c r="FE231">
        <v>0</v>
      </c>
      <c r="FF231">
        <v>0</v>
      </c>
      <c r="FG231" t="s">
        <v>348</v>
      </c>
      <c r="FH231" t="s">
        <v>349</v>
      </c>
      <c r="FI231" t="s">
        <v>350</v>
      </c>
      <c r="FJ231" t="s">
        <v>350</v>
      </c>
      <c r="FK231" t="s">
        <v>350</v>
      </c>
      <c r="FL231" t="s">
        <v>350</v>
      </c>
      <c r="FM231">
        <v>0</v>
      </c>
      <c r="FN231">
        <v>100</v>
      </c>
      <c r="FO231">
        <v>100</v>
      </c>
      <c r="FP231">
        <v>-0.17</v>
      </c>
      <c r="FQ231">
        <v>5.9299999999999999E-2</v>
      </c>
      <c r="FR231">
        <v>0.34321388301456301</v>
      </c>
      <c r="FS231">
        <v>1.93526017593624E-3</v>
      </c>
      <c r="FT231">
        <v>-2.6352868309754201E-6</v>
      </c>
      <c r="FU231">
        <v>7.4988703689445403E-10</v>
      </c>
      <c r="FV231">
        <v>5.9295258707654903E-2</v>
      </c>
      <c r="FW231">
        <v>0</v>
      </c>
      <c r="FX231">
        <v>0</v>
      </c>
      <c r="FY231">
        <v>0</v>
      </c>
      <c r="FZ231">
        <v>1</v>
      </c>
      <c r="GA231">
        <v>1999</v>
      </c>
      <c r="GB231">
        <v>0</v>
      </c>
      <c r="GC231">
        <v>14</v>
      </c>
      <c r="GD231">
        <v>9</v>
      </c>
      <c r="GE231">
        <v>8.9</v>
      </c>
      <c r="GF231">
        <v>3.3435100000000002</v>
      </c>
      <c r="GG231">
        <v>2.4853499999999999</v>
      </c>
      <c r="GH231">
        <v>1.5979000000000001</v>
      </c>
      <c r="GI231">
        <v>2.34985</v>
      </c>
      <c r="GJ231">
        <v>1.64917</v>
      </c>
      <c r="GK231">
        <v>2.4511699999999998</v>
      </c>
      <c r="GL231">
        <v>25.9222</v>
      </c>
      <c r="GM231">
        <v>14.245900000000001</v>
      </c>
      <c r="GN231">
        <v>19</v>
      </c>
      <c r="GO231">
        <v>452.04500000000002</v>
      </c>
      <c r="GP231">
        <v>639.59299999999996</v>
      </c>
      <c r="GQ231">
        <v>28.780799999999999</v>
      </c>
      <c r="GR231">
        <v>22.065200000000001</v>
      </c>
      <c r="GS231">
        <v>30.0002</v>
      </c>
      <c r="GT231">
        <v>22.0059</v>
      </c>
      <c r="GU231">
        <v>21.989899999999999</v>
      </c>
      <c r="GV231">
        <v>67.0976</v>
      </c>
      <c r="GW231">
        <v>31.335000000000001</v>
      </c>
      <c r="GX231">
        <v>100</v>
      </c>
      <c r="GY231">
        <v>28.7879</v>
      </c>
      <c r="GZ231">
        <v>1631.42</v>
      </c>
      <c r="HA231">
        <v>12.1112</v>
      </c>
      <c r="HB231">
        <v>101.29600000000001</v>
      </c>
      <c r="HC231">
        <v>101.274</v>
      </c>
    </row>
    <row r="232" spans="1:211" x14ac:dyDescent="0.2">
      <c r="A232">
        <v>216</v>
      </c>
      <c r="B232">
        <v>1736450135</v>
      </c>
      <c r="C232">
        <v>430</v>
      </c>
      <c r="D232" t="s">
        <v>780</v>
      </c>
      <c r="E232" t="s">
        <v>781</v>
      </c>
      <c r="F232">
        <v>2</v>
      </c>
      <c r="G232">
        <v>1736450134</v>
      </c>
      <c r="H232">
        <f t="shared" si="102"/>
        <v>2.8759018170370527E-3</v>
      </c>
      <c r="I232">
        <f t="shared" si="103"/>
        <v>2.8759018170370529</v>
      </c>
      <c r="J232">
        <f t="shared" si="104"/>
        <v>42.405309631976415</v>
      </c>
      <c r="K232">
        <f t="shared" si="105"/>
        <v>1524.44</v>
      </c>
      <c r="L232">
        <f t="shared" si="106"/>
        <v>1102.2095681713888</v>
      </c>
      <c r="M232">
        <f t="shared" si="107"/>
        <v>112.76046529755884</v>
      </c>
      <c r="N232">
        <f t="shared" si="108"/>
        <v>155.95633415103998</v>
      </c>
      <c r="O232">
        <f t="shared" si="109"/>
        <v>0.17921916181216146</v>
      </c>
      <c r="P232">
        <f t="shared" si="110"/>
        <v>3.532159383155856</v>
      </c>
      <c r="Q232">
        <f t="shared" si="111"/>
        <v>0.17431628722335873</v>
      </c>
      <c r="R232">
        <f t="shared" si="112"/>
        <v>0.10937701142212852</v>
      </c>
      <c r="S232">
        <f t="shared" si="113"/>
        <v>190.44</v>
      </c>
      <c r="T232">
        <f t="shared" si="114"/>
        <v>25.309881535945934</v>
      </c>
      <c r="U232">
        <f t="shared" si="115"/>
        <v>25.309881535945934</v>
      </c>
      <c r="V232">
        <f t="shared" si="116"/>
        <v>3.2388980384555159</v>
      </c>
      <c r="W232">
        <f t="shared" si="117"/>
        <v>50.049479352202333</v>
      </c>
      <c r="X232">
        <f t="shared" si="118"/>
        <v>1.5909092920127998</v>
      </c>
      <c r="Y232">
        <f t="shared" si="119"/>
        <v>3.1786730103972496</v>
      </c>
      <c r="Z232">
        <f t="shared" si="120"/>
        <v>1.6479887464427161</v>
      </c>
      <c r="AA232">
        <f t="shared" si="121"/>
        <v>-126.82727013133403</v>
      </c>
      <c r="AB232">
        <f t="shared" si="122"/>
        <v>-60.018688772876693</v>
      </c>
      <c r="AC232">
        <f t="shared" si="123"/>
        <v>-3.5997471083935002</v>
      </c>
      <c r="AD232">
        <f t="shared" si="124"/>
        <v>-5.7060126042287607E-3</v>
      </c>
      <c r="AE232">
        <f t="shared" si="125"/>
        <v>69.849571928555662</v>
      </c>
      <c r="AF232">
        <f t="shared" si="126"/>
        <v>2.8754707989672474</v>
      </c>
      <c r="AG232">
        <f t="shared" si="127"/>
        <v>42.405309631976415</v>
      </c>
      <c r="AH232">
        <v>1622.93192669167</v>
      </c>
      <c r="AI232">
        <v>1548.52527272727</v>
      </c>
      <c r="AJ232">
        <v>3.2840707942818299</v>
      </c>
      <c r="AK232">
        <v>84.5062676990527</v>
      </c>
      <c r="AL232">
        <f t="shared" si="128"/>
        <v>2.8759018170370529</v>
      </c>
      <c r="AM232">
        <v>12.153307379200401</v>
      </c>
      <c r="AN232">
        <v>15.551063636363599</v>
      </c>
      <c r="AO232">
        <v>5.0968388669925204E-6</v>
      </c>
      <c r="AP232">
        <v>123.873733639405</v>
      </c>
      <c r="AQ232">
        <v>36</v>
      </c>
      <c r="AR232">
        <v>7</v>
      </c>
      <c r="AS232">
        <f t="shared" si="129"/>
        <v>1</v>
      </c>
      <c r="AT232">
        <f t="shared" si="130"/>
        <v>0</v>
      </c>
      <c r="AU232">
        <f t="shared" si="131"/>
        <v>54337.777218091025</v>
      </c>
      <c r="AV232">
        <f t="shared" si="132"/>
        <v>1200</v>
      </c>
      <c r="AW232">
        <f t="shared" si="133"/>
        <v>1011.5999999999999</v>
      </c>
      <c r="AX232">
        <f t="shared" si="134"/>
        <v>0.84299999999999997</v>
      </c>
      <c r="AY232">
        <f t="shared" si="135"/>
        <v>0.15870000000000001</v>
      </c>
      <c r="AZ232">
        <v>6</v>
      </c>
      <c r="BA232">
        <v>0.5</v>
      </c>
      <c r="BB232" t="s">
        <v>345</v>
      </c>
      <c r="BC232">
        <v>2</v>
      </c>
      <c r="BD232" t="b">
        <v>1</v>
      </c>
      <c r="BE232">
        <v>1736450134</v>
      </c>
      <c r="BF232">
        <v>1524.44</v>
      </c>
      <c r="BG232">
        <v>1613.53</v>
      </c>
      <c r="BH232">
        <v>15.550800000000001</v>
      </c>
      <c r="BI232">
        <v>12.153499999999999</v>
      </c>
      <c r="BJ232">
        <v>1524.62</v>
      </c>
      <c r="BK232">
        <v>15.4915</v>
      </c>
      <c r="BL232">
        <v>499.94200000000001</v>
      </c>
      <c r="BM232">
        <v>102.20399999999999</v>
      </c>
      <c r="BN232">
        <v>0.10001599999999999</v>
      </c>
      <c r="BO232">
        <v>24.994700000000002</v>
      </c>
      <c r="BP232">
        <v>24.689599999999999</v>
      </c>
      <c r="BQ232">
        <v>999.9</v>
      </c>
      <c r="BR232">
        <v>0</v>
      </c>
      <c r="BS232">
        <v>0</v>
      </c>
      <c r="BT232">
        <v>9986.8799999999992</v>
      </c>
      <c r="BU232">
        <v>385.28</v>
      </c>
      <c r="BV232">
        <v>127.498</v>
      </c>
      <c r="BW232">
        <v>-89.086699999999993</v>
      </c>
      <c r="BX232">
        <v>1548.52</v>
      </c>
      <c r="BY232">
        <v>1633.38</v>
      </c>
      <c r="BZ232">
        <v>3.3973</v>
      </c>
      <c r="CA232">
        <v>1613.53</v>
      </c>
      <c r="CB232">
        <v>12.153499999999999</v>
      </c>
      <c r="CC232">
        <v>1.58935</v>
      </c>
      <c r="CD232">
        <v>1.24213</v>
      </c>
      <c r="CE232">
        <v>13.8559</v>
      </c>
      <c r="CF232">
        <v>10.116300000000001</v>
      </c>
      <c r="CG232">
        <v>1200</v>
      </c>
      <c r="CH232">
        <v>0.9</v>
      </c>
      <c r="CI232">
        <v>0.1</v>
      </c>
      <c r="CJ232">
        <v>20</v>
      </c>
      <c r="CK232">
        <v>23455.8</v>
      </c>
      <c r="CL232">
        <v>1736449596</v>
      </c>
      <c r="CM232" t="s">
        <v>346</v>
      </c>
      <c r="CN232">
        <v>1736449594</v>
      </c>
      <c r="CO232">
        <v>1736449596</v>
      </c>
      <c r="CP232">
        <v>2</v>
      </c>
      <c r="CQ232">
        <v>0.52600000000000002</v>
      </c>
      <c r="CR232">
        <v>-1.4999999999999999E-2</v>
      </c>
      <c r="CS232">
        <v>0.63</v>
      </c>
      <c r="CT232">
        <v>3.9E-2</v>
      </c>
      <c r="CU232">
        <v>200</v>
      </c>
      <c r="CV232">
        <v>13</v>
      </c>
      <c r="CW232">
        <v>0.21</v>
      </c>
      <c r="CX232">
        <v>0.03</v>
      </c>
      <c r="CY232">
        <v>-89.388840000000002</v>
      </c>
      <c r="CZ232">
        <v>2.2542315789474401</v>
      </c>
      <c r="DA232">
        <v>0.42118326937332101</v>
      </c>
      <c r="DB232">
        <v>0</v>
      </c>
      <c r="DC232">
        <v>3.3972470000000001</v>
      </c>
      <c r="DD232">
        <v>-2.2391278195492401E-2</v>
      </c>
      <c r="DE232">
        <v>2.5801436006547599E-3</v>
      </c>
      <c r="DF232">
        <v>1</v>
      </c>
      <c r="DG232">
        <v>1</v>
      </c>
      <c r="DH232">
        <v>2</v>
      </c>
      <c r="DI232" t="s">
        <v>347</v>
      </c>
      <c r="DJ232">
        <v>3.11897</v>
      </c>
      <c r="DK232">
        <v>2.8005</v>
      </c>
      <c r="DL232">
        <v>0.238787</v>
      </c>
      <c r="DM232">
        <v>0.24885199999999999</v>
      </c>
      <c r="DN232">
        <v>8.6941099999999993E-2</v>
      </c>
      <c r="DO232">
        <v>7.3223200000000002E-2</v>
      </c>
      <c r="DP232">
        <v>21231.3</v>
      </c>
      <c r="DQ232">
        <v>19360.5</v>
      </c>
      <c r="DR232">
        <v>26674.799999999999</v>
      </c>
      <c r="DS232">
        <v>24107.9</v>
      </c>
      <c r="DT232">
        <v>33672.5</v>
      </c>
      <c r="DU232">
        <v>32552</v>
      </c>
      <c r="DV232">
        <v>40332.199999999997</v>
      </c>
      <c r="DW232">
        <v>38114.5</v>
      </c>
      <c r="DX232">
        <v>2.0114999999999998</v>
      </c>
      <c r="DY232">
        <v>2.2633000000000001</v>
      </c>
      <c r="DZ232">
        <v>0.13161500000000001</v>
      </c>
      <c r="EA232">
        <v>0</v>
      </c>
      <c r="EB232">
        <v>22.526</v>
      </c>
      <c r="EC232">
        <v>999.9</v>
      </c>
      <c r="ED232">
        <v>65.206000000000003</v>
      </c>
      <c r="EE232">
        <v>22.094000000000001</v>
      </c>
      <c r="EF232">
        <v>17.027100000000001</v>
      </c>
      <c r="EG232">
        <v>64.314800000000005</v>
      </c>
      <c r="EH232">
        <v>26.730799999999999</v>
      </c>
      <c r="EI232">
        <v>1</v>
      </c>
      <c r="EJ232">
        <v>-0.40337699999999999</v>
      </c>
      <c r="EK232">
        <v>-3.87202</v>
      </c>
      <c r="EL232">
        <v>20.241299999999999</v>
      </c>
      <c r="EM232">
        <v>5.2640099999999999</v>
      </c>
      <c r="EN232">
        <v>12.005599999999999</v>
      </c>
      <c r="EO232">
        <v>5.0001499999999997</v>
      </c>
      <c r="EP232">
        <v>3.2868499999999998</v>
      </c>
      <c r="EQ232">
        <v>9999</v>
      </c>
      <c r="ER232">
        <v>9999</v>
      </c>
      <c r="ES232">
        <v>999.9</v>
      </c>
      <c r="ET232">
        <v>9999</v>
      </c>
      <c r="EU232">
        <v>1.87225</v>
      </c>
      <c r="EV232">
        <v>1.8731500000000001</v>
      </c>
      <c r="EW232">
        <v>1.8693500000000001</v>
      </c>
      <c r="EX232">
        <v>1.875</v>
      </c>
      <c r="EY232">
        <v>1.8753500000000001</v>
      </c>
      <c r="EZ232">
        <v>1.87378</v>
      </c>
      <c r="FA232">
        <v>1.8723099999999999</v>
      </c>
      <c r="FB232">
        <v>1.87147</v>
      </c>
      <c r="FC232">
        <v>5</v>
      </c>
      <c r="FD232">
        <v>0</v>
      </c>
      <c r="FE232">
        <v>0</v>
      </c>
      <c r="FF232">
        <v>0</v>
      </c>
      <c r="FG232" t="s">
        <v>348</v>
      </c>
      <c r="FH232" t="s">
        <v>349</v>
      </c>
      <c r="FI232" t="s">
        <v>350</v>
      </c>
      <c r="FJ232" t="s">
        <v>350</v>
      </c>
      <c r="FK232" t="s">
        <v>350</v>
      </c>
      <c r="FL232" t="s">
        <v>350</v>
      </c>
      <c r="FM232">
        <v>0</v>
      </c>
      <c r="FN232">
        <v>100</v>
      </c>
      <c r="FO232">
        <v>100</v>
      </c>
      <c r="FP232">
        <v>-0.18</v>
      </c>
      <c r="FQ232">
        <v>5.9299999999999999E-2</v>
      </c>
      <c r="FR232">
        <v>0.34321388301456301</v>
      </c>
      <c r="FS232">
        <v>1.93526017593624E-3</v>
      </c>
      <c r="FT232">
        <v>-2.6352868309754201E-6</v>
      </c>
      <c r="FU232">
        <v>7.4988703689445403E-10</v>
      </c>
      <c r="FV232">
        <v>5.9295258707654903E-2</v>
      </c>
      <c r="FW232">
        <v>0</v>
      </c>
      <c r="FX232">
        <v>0</v>
      </c>
      <c r="FY232">
        <v>0</v>
      </c>
      <c r="FZ232">
        <v>1</v>
      </c>
      <c r="GA232">
        <v>1999</v>
      </c>
      <c r="GB232">
        <v>0</v>
      </c>
      <c r="GC232">
        <v>14</v>
      </c>
      <c r="GD232">
        <v>9</v>
      </c>
      <c r="GE232">
        <v>9</v>
      </c>
      <c r="GF232">
        <v>3.3544900000000002</v>
      </c>
      <c r="GG232">
        <v>2.47559</v>
      </c>
      <c r="GH232">
        <v>1.5979000000000001</v>
      </c>
      <c r="GI232">
        <v>2.35229</v>
      </c>
      <c r="GJ232">
        <v>1.64917</v>
      </c>
      <c r="GK232">
        <v>2.2985799999999998</v>
      </c>
      <c r="GL232">
        <v>25.901599999999998</v>
      </c>
      <c r="GM232">
        <v>14.210800000000001</v>
      </c>
      <c r="GN232">
        <v>19</v>
      </c>
      <c r="GO232">
        <v>452.44600000000003</v>
      </c>
      <c r="GP232">
        <v>639.60500000000002</v>
      </c>
      <c r="GQ232">
        <v>28.779699999999998</v>
      </c>
      <c r="GR232">
        <v>22.0657</v>
      </c>
      <c r="GS232">
        <v>30.000299999999999</v>
      </c>
      <c r="GT232">
        <v>22.006799999999998</v>
      </c>
      <c r="GU232">
        <v>21.9909</v>
      </c>
      <c r="GV232">
        <v>67.320800000000006</v>
      </c>
      <c r="GW232">
        <v>31.335000000000001</v>
      </c>
      <c r="GX232">
        <v>100</v>
      </c>
      <c r="GY232">
        <v>28.992699999999999</v>
      </c>
      <c r="GZ232">
        <v>1638.16</v>
      </c>
      <c r="HA232">
        <v>12.1112</v>
      </c>
      <c r="HB232">
        <v>101.295</v>
      </c>
      <c r="HC232">
        <v>101.27500000000001</v>
      </c>
    </row>
    <row r="233" spans="1:211" x14ac:dyDescent="0.2">
      <c r="A233">
        <v>217</v>
      </c>
      <c r="B233">
        <v>1736450137</v>
      </c>
      <c r="C233">
        <v>432</v>
      </c>
      <c r="D233" t="s">
        <v>782</v>
      </c>
      <c r="E233" t="s">
        <v>783</v>
      </c>
      <c r="F233">
        <v>2</v>
      </c>
      <c r="G233">
        <v>1736450135</v>
      </c>
      <c r="H233">
        <f t="shared" si="102"/>
        <v>2.8753084275112382E-3</v>
      </c>
      <c r="I233">
        <f t="shared" si="103"/>
        <v>2.8753084275112384</v>
      </c>
      <c r="J233">
        <f t="shared" si="104"/>
        <v>42.562051458900605</v>
      </c>
      <c r="K233">
        <f t="shared" si="105"/>
        <v>1527.69</v>
      </c>
      <c r="L233">
        <f t="shared" si="106"/>
        <v>1103.8468755449833</v>
      </c>
      <c r="M233">
        <f t="shared" si="107"/>
        <v>112.92722933662846</v>
      </c>
      <c r="N233">
        <f t="shared" si="108"/>
        <v>156.2877993382005</v>
      </c>
      <c r="O233">
        <f t="shared" si="109"/>
        <v>0.17916449293828354</v>
      </c>
      <c r="P233">
        <f t="shared" si="110"/>
        <v>3.5334798927704707</v>
      </c>
      <c r="Q233">
        <f t="shared" si="111"/>
        <v>0.17426634226007348</v>
      </c>
      <c r="R233">
        <f t="shared" si="112"/>
        <v>0.10934538951474687</v>
      </c>
      <c r="S233">
        <f t="shared" si="113"/>
        <v>190.43997285600003</v>
      </c>
      <c r="T233">
        <f t="shared" si="114"/>
        <v>25.310399787818906</v>
      </c>
      <c r="U233">
        <f t="shared" si="115"/>
        <v>25.310399787818906</v>
      </c>
      <c r="V233">
        <f t="shared" si="116"/>
        <v>3.2389978815314917</v>
      </c>
      <c r="W233">
        <f t="shared" si="117"/>
        <v>50.047337982698814</v>
      </c>
      <c r="X233">
        <f t="shared" si="118"/>
        <v>1.5908886496400152</v>
      </c>
      <c r="Y233">
        <f t="shared" si="119"/>
        <v>3.1787677702058392</v>
      </c>
      <c r="Z233">
        <f t="shared" si="120"/>
        <v>1.6481092318914765</v>
      </c>
      <c r="AA233">
        <f t="shared" si="121"/>
        <v>-126.80110165324561</v>
      </c>
      <c r="AB233">
        <f t="shared" si="122"/>
        <v>-60.04460388713867</v>
      </c>
      <c r="AC233">
        <f t="shared" si="123"/>
        <v>-3.5999740084751681</v>
      </c>
      <c r="AD233">
        <f t="shared" si="124"/>
        <v>-5.7066928594124988E-3</v>
      </c>
      <c r="AE233">
        <f t="shared" si="125"/>
        <v>69.972523959997503</v>
      </c>
      <c r="AF233">
        <f t="shared" si="126"/>
        <v>2.8743853617787471</v>
      </c>
      <c r="AG233">
        <f t="shared" si="127"/>
        <v>42.562051458900605</v>
      </c>
      <c r="AH233">
        <v>1629.55435452295</v>
      </c>
      <c r="AI233">
        <v>1555.0737575757601</v>
      </c>
      <c r="AJ233">
        <v>3.26758326577465</v>
      </c>
      <c r="AK233">
        <v>84.5062676990527</v>
      </c>
      <c r="AL233">
        <f t="shared" si="128"/>
        <v>2.8753084275112384</v>
      </c>
      <c r="AM233">
        <v>12.1539313714818</v>
      </c>
      <c r="AN233">
        <v>15.5509216783217</v>
      </c>
      <c r="AO233">
        <v>4.84405222261584E-6</v>
      </c>
      <c r="AP233">
        <v>123.873733639405</v>
      </c>
      <c r="AQ233">
        <v>36</v>
      </c>
      <c r="AR233">
        <v>7</v>
      </c>
      <c r="AS233">
        <f t="shared" si="129"/>
        <v>1</v>
      </c>
      <c r="AT233">
        <f t="shared" si="130"/>
        <v>0</v>
      </c>
      <c r="AU233">
        <f t="shared" si="131"/>
        <v>54366.755429318007</v>
      </c>
      <c r="AV233">
        <f t="shared" si="132"/>
        <v>1200</v>
      </c>
      <c r="AW233">
        <f t="shared" si="133"/>
        <v>1011.5998956</v>
      </c>
      <c r="AX233">
        <f t="shared" si="134"/>
        <v>0.84299991299999999</v>
      </c>
      <c r="AY233">
        <f t="shared" si="135"/>
        <v>0.15869997738000002</v>
      </c>
      <c r="AZ233">
        <v>6</v>
      </c>
      <c r="BA233">
        <v>0.5</v>
      </c>
      <c r="BB233" t="s">
        <v>345</v>
      </c>
      <c r="BC233">
        <v>2</v>
      </c>
      <c r="BD233" t="b">
        <v>1</v>
      </c>
      <c r="BE233">
        <v>1736450135</v>
      </c>
      <c r="BF233">
        <v>1527.69</v>
      </c>
      <c r="BG233">
        <v>1616.9349999999999</v>
      </c>
      <c r="BH233">
        <v>15.550700000000001</v>
      </c>
      <c r="BI233">
        <v>12.15475</v>
      </c>
      <c r="BJ233">
        <v>1527.87</v>
      </c>
      <c r="BK233">
        <v>15.491400000000001</v>
      </c>
      <c r="BL233">
        <v>499.952</v>
      </c>
      <c r="BM233">
        <v>102.20350000000001</v>
      </c>
      <c r="BN233">
        <v>9.9846450000000003E-2</v>
      </c>
      <c r="BO233">
        <v>24.995200000000001</v>
      </c>
      <c r="BP233">
        <v>24.686499999999999</v>
      </c>
      <c r="BQ233">
        <v>999.9</v>
      </c>
      <c r="BR233">
        <v>0</v>
      </c>
      <c r="BS233">
        <v>0</v>
      </c>
      <c r="BT233">
        <v>9992.5</v>
      </c>
      <c r="BU233">
        <v>385.26749999999998</v>
      </c>
      <c r="BV233">
        <v>127.48950000000001</v>
      </c>
      <c r="BW233">
        <v>-89.246549999999999</v>
      </c>
      <c r="BX233">
        <v>1551.82</v>
      </c>
      <c r="BY233">
        <v>1636.83</v>
      </c>
      <c r="BZ233">
        <v>3.3959549999999998</v>
      </c>
      <c r="CA233">
        <v>1616.9349999999999</v>
      </c>
      <c r="CB233">
        <v>12.15475</v>
      </c>
      <c r="CC233">
        <v>1.5893299999999999</v>
      </c>
      <c r="CD233">
        <v>1.2422500000000001</v>
      </c>
      <c r="CE233">
        <v>13.85575</v>
      </c>
      <c r="CF233">
        <v>10.117749999999999</v>
      </c>
      <c r="CG233">
        <v>1200</v>
      </c>
      <c r="CH233">
        <v>0.9</v>
      </c>
      <c r="CI233">
        <v>9.9999900000000003E-2</v>
      </c>
      <c r="CJ233">
        <v>20</v>
      </c>
      <c r="CK233">
        <v>23455.8</v>
      </c>
      <c r="CL233">
        <v>1736449596</v>
      </c>
      <c r="CM233" t="s">
        <v>346</v>
      </c>
      <c r="CN233">
        <v>1736449594</v>
      </c>
      <c r="CO233">
        <v>1736449596</v>
      </c>
      <c r="CP233">
        <v>2</v>
      </c>
      <c r="CQ233">
        <v>0.52600000000000002</v>
      </c>
      <c r="CR233">
        <v>-1.4999999999999999E-2</v>
      </c>
      <c r="CS233">
        <v>0.63</v>
      </c>
      <c r="CT233">
        <v>3.9E-2</v>
      </c>
      <c r="CU233">
        <v>200</v>
      </c>
      <c r="CV233">
        <v>13</v>
      </c>
      <c r="CW233">
        <v>0.21</v>
      </c>
      <c r="CX233">
        <v>0.03</v>
      </c>
      <c r="CY233">
        <v>-89.373324999999994</v>
      </c>
      <c r="CZ233">
        <v>2.8776947368422299</v>
      </c>
      <c r="DA233">
        <v>0.42772624758716898</v>
      </c>
      <c r="DB233">
        <v>0</v>
      </c>
      <c r="DC233">
        <v>3.3969140000000002</v>
      </c>
      <c r="DD233">
        <v>-1.79278195488798E-2</v>
      </c>
      <c r="DE233">
        <v>2.4215148151518198E-3</v>
      </c>
      <c r="DF233">
        <v>1</v>
      </c>
      <c r="DG233">
        <v>1</v>
      </c>
      <c r="DH233">
        <v>2</v>
      </c>
      <c r="DI233" t="s">
        <v>347</v>
      </c>
      <c r="DJ233">
        <v>3.1189399999999998</v>
      </c>
      <c r="DK233">
        <v>2.8002600000000002</v>
      </c>
      <c r="DL233">
        <v>0.23938799999999999</v>
      </c>
      <c r="DM233">
        <v>0.24945800000000001</v>
      </c>
      <c r="DN233">
        <v>8.69418E-2</v>
      </c>
      <c r="DO233">
        <v>7.3229900000000001E-2</v>
      </c>
      <c r="DP233">
        <v>21214.3</v>
      </c>
      <c r="DQ233">
        <v>19344.900000000001</v>
      </c>
      <c r="DR233">
        <v>26674.5</v>
      </c>
      <c r="DS233">
        <v>24107.9</v>
      </c>
      <c r="DT233">
        <v>33672.1</v>
      </c>
      <c r="DU233">
        <v>32551.7</v>
      </c>
      <c r="DV233">
        <v>40331.800000000003</v>
      </c>
      <c r="DW233">
        <v>38114.5</v>
      </c>
      <c r="DX233">
        <v>2.0114299999999998</v>
      </c>
      <c r="DY233">
        <v>2.26355</v>
      </c>
      <c r="DZ233">
        <v>0.13126399999999999</v>
      </c>
      <c r="EA233">
        <v>0</v>
      </c>
      <c r="EB233">
        <v>22.526800000000001</v>
      </c>
      <c r="EC233">
        <v>999.9</v>
      </c>
      <c r="ED233">
        <v>65.206000000000003</v>
      </c>
      <c r="EE233">
        <v>22.084</v>
      </c>
      <c r="EF233">
        <v>17.0154</v>
      </c>
      <c r="EG233">
        <v>63.874899999999997</v>
      </c>
      <c r="EH233">
        <v>26.826899999999998</v>
      </c>
      <c r="EI233">
        <v>1</v>
      </c>
      <c r="EJ233">
        <v>-0.40256599999999998</v>
      </c>
      <c r="EK233">
        <v>-4.2941700000000003</v>
      </c>
      <c r="EL233">
        <v>20.227399999999999</v>
      </c>
      <c r="EM233">
        <v>5.2638600000000002</v>
      </c>
      <c r="EN233">
        <v>12.0052</v>
      </c>
      <c r="EO233">
        <v>5</v>
      </c>
      <c r="EP233">
        <v>3.2869299999999999</v>
      </c>
      <c r="EQ233">
        <v>9999</v>
      </c>
      <c r="ER233">
        <v>9999</v>
      </c>
      <c r="ES233">
        <v>999.9</v>
      </c>
      <c r="ET233">
        <v>9999</v>
      </c>
      <c r="EU233">
        <v>1.87225</v>
      </c>
      <c r="EV233">
        <v>1.87313</v>
      </c>
      <c r="EW233">
        <v>1.8693500000000001</v>
      </c>
      <c r="EX233">
        <v>1.875</v>
      </c>
      <c r="EY233">
        <v>1.87534</v>
      </c>
      <c r="EZ233">
        <v>1.87378</v>
      </c>
      <c r="FA233">
        <v>1.8723099999999999</v>
      </c>
      <c r="FB233">
        <v>1.8714500000000001</v>
      </c>
      <c r="FC233">
        <v>5</v>
      </c>
      <c r="FD233">
        <v>0</v>
      </c>
      <c r="FE233">
        <v>0</v>
      </c>
      <c r="FF233">
        <v>0</v>
      </c>
      <c r="FG233" t="s">
        <v>348</v>
      </c>
      <c r="FH233" t="s">
        <v>349</v>
      </c>
      <c r="FI233" t="s">
        <v>350</v>
      </c>
      <c r="FJ233" t="s">
        <v>350</v>
      </c>
      <c r="FK233" t="s">
        <v>350</v>
      </c>
      <c r="FL233" t="s">
        <v>350</v>
      </c>
      <c r="FM233">
        <v>0</v>
      </c>
      <c r="FN233">
        <v>100</v>
      </c>
      <c r="FO233">
        <v>100</v>
      </c>
      <c r="FP233">
        <v>-0.18</v>
      </c>
      <c r="FQ233">
        <v>5.9299999999999999E-2</v>
      </c>
      <c r="FR233">
        <v>0.34321388301456301</v>
      </c>
      <c r="FS233">
        <v>1.93526017593624E-3</v>
      </c>
      <c r="FT233">
        <v>-2.6352868309754201E-6</v>
      </c>
      <c r="FU233">
        <v>7.4988703689445403E-10</v>
      </c>
      <c r="FV233">
        <v>5.9295258707654903E-2</v>
      </c>
      <c r="FW233">
        <v>0</v>
      </c>
      <c r="FX233">
        <v>0</v>
      </c>
      <c r="FY233">
        <v>0</v>
      </c>
      <c r="FZ233">
        <v>1</v>
      </c>
      <c r="GA233">
        <v>1999</v>
      </c>
      <c r="GB233">
        <v>0</v>
      </c>
      <c r="GC233">
        <v>14</v>
      </c>
      <c r="GD233">
        <v>9.1</v>
      </c>
      <c r="GE233">
        <v>9</v>
      </c>
      <c r="GF233">
        <v>3.3654799999999998</v>
      </c>
      <c r="GG233">
        <v>2.47437</v>
      </c>
      <c r="GH233">
        <v>1.5979000000000001</v>
      </c>
      <c r="GI233">
        <v>2.35107</v>
      </c>
      <c r="GJ233">
        <v>1.64917</v>
      </c>
      <c r="GK233">
        <v>2.34619</v>
      </c>
      <c r="GL233">
        <v>25.9222</v>
      </c>
      <c r="GM233">
        <v>14.228300000000001</v>
      </c>
      <c r="GN233">
        <v>19</v>
      </c>
      <c r="GO233">
        <v>452.41</v>
      </c>
      <c r="GP233">
        <v>639.82299999999998</v>
      </c>
      <c r="GQ233">
        <v>28.826599999999999</v>
      </c>
      <c r="GR233">
        <v>22.066700000000001</v>
      </c>
      <c r="GS233">
        <v>30.000900000000001</v>
      </c>
      <c r="GT233">
        <v>22.0077</v>
      </c>
      <c r="GU233">
        <v>21.991800000000001</v>
      </c>
      <c r="GV233">
        <v>67.541600000000003</v>
      </c>
      <c r="GW233">
        <v>31.335000000000001</v>
      </c>
      <c r="GX233">
        <v>100</v>
      </c>
      <c r="GY233">
        <v>28.992699999999999</v>
      </c>
      <c r="GZ233">
        <v>1644.94</v>
      </c>
      <c r="HA233">
        <v>12.1112</v>
      </c>
      <c r="HB233">
        <v>101.294</v>
      </c>
      <c r="HC233">
        <v>101.274</v>
      </c>
    </row>
    <row r="234" spans="1:211" x14ac:dyDescent="0.2">
      <c r="A234">
        <v>218</v>
      </c>
      <c r="B234">
        <v>1736450139</v>
      </c>
      <c r="C234">
        <v>434</v>
      </c>
      <c r="D234" t="s">
        <v>784</v>
      </c>
      <c r="E234" t="s">
        <v>785</v>
      </c>
      <c r="F234">
        <v>2</v>
      </c>
      <c r="G234">
        <v>1736450138</v>
      </c>
      <c r="H234">
        <f t="shared" si="102"/>
        <v>2.8743524487193509E-3</v>
      </c>
      <c r="I234">
        <f t="shared" si="103"/>
        <v>2.874352448719351</v>
      </c>
      <c r="J234">
        <f t="shared" si="104"/>
        <v>42.436728523601694</v>
      </c>
      <c r="K234">
        <f t="shared" si="105"/>
        <v>1537.54</v>
      </c>
      <c r="L234">
        <f t="shared" si="106"/>
        <v>1114.1895287647515</v>
      </c>
      <c r="M234">
        <f t="shared" si="107"/>
        <v>113.98459376179316</v>
      </c>
      <c r="N234">
        <f t="shared" si="108"/>
        <v>157.29448874538002</v>
      </c>
      <c r="O234">
        <f t="shared" si="109"/>
        <v>0.17898665839725217</v>
      </c>
      <c r="P234">
        <f t="shared" si="110"/>
        <v>3.5373289084977264</v>
      </c>
      <c r="Q234">
        <f t="shared" si="111"/>
        <v>0.1741032466650875</v>
      </c>
      <c r="R234">
        <f t="shared" si="112"/>
        <v>0.10924218655251197</v>
      </c>
      <c r="S234">
        <f t="shared" si="113"/>
        <v>190.43971142399997</v>
      </c>
      <c r="T234">
        <f t="shared" si="114"/>
        <v>25.315782482828666</v>
      </c>
      <c r="U234">
        <f t="shared" si="115"/>
        <v>25.315782482828666</v>
      </c>
      <c r="V234">
        <f t="shared" si="116"/>
        <v>3.2400350359873507</v>
      </c>
      <c r="W234">
        <f t="shared" si="117"/>
        <v>50.03286411799435</v>
      </c>
      <c r="X234">
        <f t="shared" si="118"/>
        <v>1.5909501621258</v>
      </c>
      <c r="Y234">
        <f t="shared" si="119"/>
        <v>3.1798102910395127</v>
      </c>
      <c r="Z234">
        <f t="shared" si="120"/>
        <v>1.6490848738615507</v>
      </c>
      <c r="AA234">
        <f t="shared" si="121"/>
        <v>-126.75894298852337</v>
      </c>
      <c r="AB234">
        <f t="shared" si="122"/>
        <v>-60.087639820832386</v>
      </c>
      <c r="AC234">
        <f t="shared" si="123"/>
        <v>-3.5988312696078806</v>
      </c>
      <c r="AD234">
        <f t="shared" si="124"/>
        <v>-5.7026549636631785E-3</v>
      </c>
      <c r="AE234">
        <f t="shared" si="125"/>
        <v>70.104723346454435</v>
      </c>
      <c r="AF234">
        <f t="shared" si="126"/>
        <v>2.8707003092898904</v>
      </c>
      <c r="AG234">
        <f t="shared" si="127"/>
        <v>42.436728523601694</v>
      </c>
      <c r="AH234">
        <v>1636.4859476484601</v>
      </c>
      <c r="AI234">
        <v>1561.8056969697</v>
      </c>
      <c r="AJ234">
        <v>3.3146312695256799</v>
      </c>
      <c r="AK234">
        <v>84.5062676990527</v>
      </c>
      <c r="AL234">
        <f t="shared" si="128"/>
        <v>2.874352448719351</v>
      </c>
      <c r="AM234">
        <v>12.154351958939399</v>
      </c>
      <c r="AN234">
        <v>15.5513321678322</v>
      </c>
      <c r="AO234">
        <v>3.54816734524931E-6</v>
      </c>
      <c r="AP234">
        <v>123.873733639405</v>
      </c>
      <c r="AQ234">
        <v>36</v>
      </c>
      <c r="AR234">
        <v>7</v>
      </c>
      <c r="AS234">
        <f t="shared" si="129"/>
        <v>1</v>
      </c>
      <c r="AT234">
        <f t="shared" si="130"/>
        <v>0</v>
      </c>
      <c r="AU234">
        <f t="shared" si="131"/>
        <v>54450.539404189622</v>
      </c>
      <c r="AV234">
        <f t="shared" si="132"/>
        <v>1200</v>
      </c>
      <c r="AW234">
        <f t="shared" si="133"/>
        <v>1011.5995104</v>
      </c>
      <c r="AX234">
        <f t="shared" si="134"/>
        <v>0.84299959199999996</v>
      </c>
      <c r="AY234">
        <f t="shared" si="135"/>
        <v>0.15869975951999998</v>
      </c>
      <c r="AZ234">
        <v>6</v>
      </c>
      <c r="BA234">
        <v>0.5</v>
      </c>
      <c r="BB234" t="s">
        <v>345</v>
      </c>
      <c r="BC234">
        <v>2</v>
      </c>
      <c r="BD234" t="b">
        <v>1</v>
      </c>
      <c r="BE234">
        <v>1736450138</v>
      </c>
      <c r="BF234">
        <v>1537.54</v>
      </c>
      <c r="BG234">
        <v>1627</v>
      </c>
      <c r="BH234">
        <v>15.551399999999999</v>
      </c>
      <c r="BI234">
        <v>12.1587</v>
      </c>
      <c r="BJ234">
        <v>1537.72</v>
      </c>
      <c r="BK234">
        <v>15.492100000000001</v>
      </c>
      <c r="BL234">
        <v>499.78899999999999</v>
      </c>
      <c r="BM234">
        <v>102.203</v>
      </c>
      <c r="BN234">
        <v>9.9696999999999994E-2</v>
      </c>
      <c r="BO234">
        <v>25.000699999999998</v>
      </c>
      <c r="BP234">
        <v>24.680900000000001</v>
      </c>
      <c r="BQ234">
        <v>999.9</v>
      </c>
      <c r="BR234">
        <v>0</v>
      </c>
      <c r="BS234">
        <v>0</v>
      </c>
      <c r="BT234">
        <v>10008.799999999999</v>
      </c>
      <c r="BU234">
        <v>385.22</v>
      </c>
      <c r="BV234">
        <v>127.48699999999999</v>
      </c>
      <c r="BW234">
        <v>-89.465299999999999</v>
      </c>
      <c r="BX234">
        <v>1561.83</v>
      </c>
      <c r="BY234">
        <v>1647.03</v>
      </c>
      <c r="BZ234">
        <v>3.3927100000000001</v>
      </c>
      <c r="CA234">
        <v>1627</v>
      </c>
      <c r="CB234">
        <v>12.1587</v>
      </c>
      <c r="CC234">
        <v>1.5893999999999999</v>
      </c>
      <c r="CD234">
        <v>1.24265</v>
      </c>
      <c r="CE234">
        <v>13.856400000000001</v>
      </c>
      <c r="CF234">
        <v>10.1226</v>
      </c>
      <c r="CG234">
        <v>1200</v>
      </c>
      <c r="CH234">
        <v>0.90000199999999997</v>
      </c>
      <c r="CI234">
        <v>9.9997600000000006E-2</v>
      </c>
      <c r="CJ234">
        <v>20</v>
      </c>
      <c r="CK234">
        <v>23455.8</v>
      </c>
      <c r="CL234">
        <v>1736449596</v>
      </c>
      <c r="CM234" t="s">
        <v>346</v>
      </c>
      <c r="CN234">
        <v>1736449594</v>
      </c>
      <c r="CO234">
        <v>1736449596</v>
      </c>
      <c r="CP234">
        <v>2</v>
      </c>
      <c r="CQ234">
        <v>0.52600000000000002</v>
      </c>
      <c r="CR234">
        <v>-1.4999999999999999E-2</v>
      </c>
      <c r="CS234">
        <v>0.63</v>
      </c>
      <c r="CT234">
        <v>3.9E-2</v>
      </c>
      <c r="CU234">
        <v>200</v>
      </c>
      <c r="CV234">
        <v>13</v>
      </c>
      <c r="CW234">
        <v>0.21</v>
      </c>
      <c r="CX234">
        <v>0.03</v>
      </c>
      <c r="CY234">
        <v>-89.367814999999993</v>
      </c>
      <c r="CZ234">
        <v>2.59735488721812</v>
      </c>
      <c r="DA234">
        <v>0.42647967158470801</v>
      </c>
      <c r="DB234">
        <v>0</v>
      </c>
      <c r="DC234">
        <v>3.396458</v>
      </c>
      <c r="DD234">
        <v>-1.6936240601506398E-2</v>
      </c>
      <c r="DE234">
        <v>2.3694252467633798E-3</v>
      </c>
      <c r="DF234">
        <v>1</v>
      </c>
      <c r="DG234">
        <v>1</v>
      </c>
      <c r="DH234">
        <v>2</v>
      </c>
      <c r="DI234" t="s">
        <v>347</v>
      </c>
      <c r="DJ234">
        <v>3.11897</v>
      </c>
      <c r="DK234">
        <v>2.8001299999999998</v>
      </c>
      <c r="DL234">
        <v>0.23999000000000001</v>
      </c>
      <c r="DM234">
        <v>0.25006200000000001</v>
      </c>
      <c r="DN234">
        <v>8.6948999999999999E-2</v>
      </c>
      <c r="DO234">
        <v>7.3237999999999998E-2</v>
      </c>
      <c r="DP234">
        <v>21197.5</v>
      </c>
      <c r="DQ234">
        <v>19329.400000000001</v>
      </c>
      <c r="DR234">
        <v>26674.400000000001</v>
      </c>
      <c r="DS234">
        <v>24107.9</v>
      </c>
      <c r="DT234">
        <v>33671.9</v>
      </c>
      <c r="DU234">
        <v>32551.599999999999</v>
      </c>
      <c r="DV234">
        <v>40331.800000000003</v>
      </c>
      <c r="DW234">
        <v>38114.6</v>
      </c>
      <c r="DX234">
        <v>2.0107499999999998</v>
      </c>
      <c r="DY234">
        <v>2.2634300000000001</v>
      </c>
      <c r="DZ234">
        <v>0.13084000000000001</v>
      </c>
      <c r="EA234">
        <v>0</v>
      </c>
      <c r="EB234">
        <v>22.527799999999999</v>
      </c>
      <c r="EC234">
        <v>999.9</v>
      </c>
      <c r="ED234">
        <v>65.206000000000003</v>
      </c>
      <c r="EE234">
        <v>22.094000000000001</v>
      </c>
      <c r="EF234">
        <v>17.026299999999999</v>
      </c>
      <c r="EG234">
        <v>64.2149</v>
      </c>
      <c r="EH234">
        <v>26.814900000000002</v>
      </c>
      <c r="EI234">
        <v>1</v>
      </c>
      <c r="EJ234">
        <v>-0.401507</v>
      </c>
      <c r="EK234">
        <v>-4.2731300000000001</v>
      </c>
      <c r="EL234">
        <v>20.228000000000002</v>
      </c>
      <c r="EM234">
        <v>5.26356</v>
      </c>
      <c r="EN234">
        <v>12.0055</v>
      </c>
      <c r="EO234">
        <v>4.9997999999999996</v>
      </c>
      <c r="EP234">
        <v>3.28695</v>
      </c>
      <c r="EQ234">
        <v>9999</v>
      </c>
      <c r="ER234">
        <v>9999</v>
      </c>
      <c r="ES234">
        <v>999.9</v>
      </c>
      <c r="ET234">
        <v>9999</v>
      </c>
      <c r="EU234">
        <v>1.87225</v>
      </c>
      <c r="EV234">
        <v>1.87314</v>
      </c>
      <c r="EW234">
        <v>1.8693500000000001</v>
      </c>
      <c r="EX234">
        <v>1.875</v>
      </c>
      <c r="EY234">
        <v>1.87534</v>
      </c>
      <c r="EZ234">
        <v>1.87378</v>
      </c>
      <c r="FA234">
        <v>1.8723099999999999</v>
      </c>
      <c r="FB234">
        <v>1.8714500000000001</v>
      </c>
      <c r="FC234">
        <v>5</v>
      </c>
      <c r="FD234">
        <v>0</v>
      </c>
      <c r="FE234">
        <v>0</v>
      </c>
      <c r="FF234">
        <v>0</v>
      </c>
      <c r="FG234" t="s">
        <v>348</v>
      </c>
      <c r="FH234" t="s">
        <v>349</v>
      </c>
      <c r="FI234" t="s">
        <v>350</v>
      </c>
      <c r="FJ234" t="s">
        <v>350</v>
      </c>
      <c r="FK234" t="s">
        <v>350</v>
      </c>
      <c r="FL234" t="s">
        <v>350</v>
      </c>
      <c r="FM234">
        <v>0</v>
      </c>
      <c r="FN234">
        <v>100</v>
      </c>
      <c r="FO234">
        <v>100</v>
      </c>
      <c r="FP234">
        <v>-0.19</v>
      </c>
      <c r="FQ234">
        <v>5.9299999999999999E-2</v>
      </c>
      <c r="FR234">
        <v>0.34321388301456301</v>
      </c>
      <c r="FS234">
        <v>1.93526017593624E-3</v>
      </c>
      <c r="FT234">
        <v>-2.6352868309754201E-6</v>
      </c>
      <c r="FU234">
        <v>7.4988703689445403E-10</v>
      </c>
      <c r="FV234">
        <v>5.9295258707654903E-2</v>
      </c>
      <c r="FW234">
        <v>0</v>
      </c>
      <c r="FX234">
        <v>0</v>
      </c>
      <c r="FY234">
        <v>0</v>
      </c>
      <c r="FZ234">
        <v>1</v>
      </c>
      <c r="GA234">
        <v>1999</v>
      </c>
      <c r="GB234">
        <v>0</v>
      </c>
      <c r="GC234">
        <v>14</v>
      </c>
      <c r="GD234">
        <v>9.1</v>
      </c>
      <c r="GE234">
        <v>9.1</v>
      </c>
      <c r="GF234">
        <v>3.3764599999999998</v>
      </c>
      <c r="GG234">
        <v>2.4706999999999999</v>
      </c>
      <c r="GH234">
        <v>1.5979000000000001</v>
      </c>
      <c r="GI234">
        <v>2.34985</v>
      </c>
      <c r="GJ234">
        <v>1.64917</v>
      </c>
      <c r="GK234">
        <v>2.3925800000000002</v>
      </c>
      <c r="GL234">
        <v>25.9222</v>
      </c>
      <c r="GM234">
        <v>14.2371</v>
      </c>
      <c r="GN234">
        <v>19</v>
      </c>
      <c r="GO234">
        <v>452.02499999999998</v>
      </c>
      <c r="GP234">
        <v>639.726</v>
      </c>
      <c r="GQ234">
        <v>28.9253</v>
      </c>
      <c r="GR234">
        <v>22.0672</v>
      </c>
      <c r="GS234">
        <v>30.0015</v>
      </c>
      <c r="GT234">
        <v>22.008600000000001</v>
      </c>
      <c r="GU234">
        <v>21.9922</v>
      </c>
      <c r="GV234">
        <v>67.761799999999994</v>
      </c>
      <c r="GW234">
        <v>31.335000000000001</v>
      </c>
      <c r="GX234">
        <v>100</v>
      </c>
      <c r="GY234">
        <v>28.9938</v>
      </c>
      <c r="GZ234">
        <v>1651.69</v>
      </c>
      <c r="HA234">
        <v>12.1112</v>
      </c>
      <c r="HB234">
        <v>101.29300000000001</v>
      </c>
      <c r="HC234">
        <v>101.27500000000001</v>
      </c>
    </row>
    <row r="235" spans="1:211" x14ac:dyDescent="0.2">
      <c r="A235">
        <v>219</v>
      </c>
      <c r="B235">
        <v>1736450141</v>
      </c>
      <c r="C235">
        <v>436</v>
      </c>
      <c r="D235" t="s">
        <v>786</v>
      </c>
      <c r="E235" t="s">
        <v>787</v>
      </c>
      <c r="F235">
        <v>2</v>
      </c>
      <c r="G235">
        <v>1736450139</v>
      </c>
      <c r="H235">
        <f t="shared" si="102"/>
        <v>2.875361815553749E-3</v>
      </c>
      <c r="I235">
        <f t="shared" si="103"/>
        <v>2.8753618155537488</v>
      </c>
      <c r="J235">
        <f t="shared" si="104"/>
        <v>42.487931149662984</v>
      </c>
      <c r="K235">
        <f t="shared" si="105"/>
        <v>1540.8050000000001</v>
      </c>
      <c r="L235">
        <f t="shared" si="106"/>
        <v>1116.9752784010079</v>
      </c>
      <c r="M235">
        <f t="shared" si="107"/>
        <v>114.27045442422228</v>
      </c>
      <c r="N235">
        <f t="shared" si="108"/>
        <v>157.62970849378374</v>
      </c>
      <c r="O235">
        <f t="shared" si="109"/>
        <v>0.17902289622218928</v>
      </c>
      <c r="P235">
        <f t="shared" si="110"/>
        <v>3.5364524601164429</v>
      </c>
      <c r="Q235">
        <f t="shared" si="111"/>
        <v>0.17413636078520112</v>
      </c>
      <c r="R235">
        <f t="shared" si="112"/>
        <v>0.10926315157482372</v>
      </c>
      <c r="S235">
        <f t="shared" si="113"/>
        <v>190.439779284</v>
      </c>
      <c r="T235">
        <f t="shared" si="114"/>
        <v>25.318085765696626</v>
      </c>
      <c r="U235">
        <f t="shared" si="115"/>
        <v>25.318085765696626</v>
      </c>
      <c r="V235">
        <f t="shared" si="116"/>
        <v>3.2404789283510875</v>
      </c>
      <c r="W235">
        <f t="shared" si="117"/>
        <v>50.030923972068862</v>
      </c>
      <c r="X235">
        <f t="shared" si="118"/>
        <v>1.5911208587189121</v>
      </c>
      <c r="Y235">
        <f t="shared" si="119"/>
        <v>3.1802747828666904</v>
      </c>
      <c r="Z235">
        <f t="shared" si="120"/>
        <v>1.6493580696321755</v>
      </c>
      <c r="AA235">
        <f t="shared" si="121"/>
        <v>-126.80345606592033</v>
      </c>
      <c r="AB235">
        <f t="shared" si="122"/>
        <v>-60.044779150352973</v>
      </c>
      <c r="AC235">
        <f t="shared" si="123"/>
        <v>-3.5972415048606625</v>
      </c>
      <c r="AD235">
        <f t="shared" si="124"/>
        <v>-5.6974371339819641E-3</v>
      </c>
      <c r="AE235">
        <f t="shared" si="125"/>
        <v>70.150177641781113</v>
      </c>
      <c r="AF235">
        <f t="shared" si="126"/>
        <v>2.8721367293192652</v>
      </c>
      <c r="AG235">
        <f t="shared" si="127"/>
        <v>42.487931149662984</v>
      </c>
      <c r="AH235">
        <v>1643.3741589707299</v>
      </c>
      <c r="AI235">
        <v>1568.48503030303</v>
      </c>
      <c r="AJ235">
        <v>3.33548112326215</v>
      </c>
      <c r="AK235">
        <v>84.5062676990527</v>
      </c>
      <c r="AL235">
        <f t="shared" si="128"/>
        <v>2.8753618155537488</v>
      </c>
      <c r="AM235">
        <v>12.1555175879926</v>
      </c>
      <c r="AN235">
        <v>15.553732867132901</v>
      </c>
      <c r="AO235">
        <v>4.2668245368241898E-6</v>
      </c>
      <c r="AP235">
        <v>123.873733639405</v>
      </c>
      <c r="AQ235">
        <v>37</v>
      </c>
      <c r="AR235">
        <v>7</v>
      </c>
      <c r="AS235">
        <f t="shared" si="129"/>
        <v>1</v>
      </c>
      <c r="AT235">
        <f t="shared" si="130"/>
        <v>0</v>
      </c>
      <c r="AU235">
        <f t="shared" si="131"/>
        <v>54430.799706296471</v>
      </c>
      <c r="AV235">
        <f t="shared" si="132"/>
        <v>1200</v>
      </c>
      <c r="AW235">
        <f t="shared" si="133"/>
        <v>1011.5997713999998</v>
      </c>
      <c r="AX235">
        <f t="shared" si="134"/>
        <v>0.84299980949999986</v>
      </c>
      <c r="AY235">
        <f t="shared" si="135"/>
        <v>0.15869981607</v>
      </c>
      <c r="AZ235">
        <v>6</v>
      </c>
      <c r="BA235">
        <v>0.5</v>
      </c>
      <c r="BB235" t="s">
        <v>345</v>
      </c>
      <c r="BC235">
        <v>2</v>
      </c>
      <c r="BD235" t="b">
        <v>1</v>
      </c>
      <c r="BE235">
        <v>1736450139</v>
      </c>
      <c r="BF235">
        <v>1540.8050000000001</v>
      </c>
      <c r="BG235">
        <v>1630.335</v>
      </c>
      <c r="BH235">
        <v>15.552949999999999</v>
      </c>
      <c r="BI235">
        <v>12.1585</v>
      </c>
      <c r="BJ235">
        <v>1540.99</v>
      </c>
      <c r="BK235">
        <v>15.493650000000001</v>
      </c>
      <c r="BL235">
        <v>499.78050000000002</v>
      </c>
      <c r="BM235">
        <v>102.20399999999999</v>
      </c>
      <c r="BN235">
        <v>9.9476750000000003E-2</v>
      </c>
      <c r="BO235">
        <v>25.003150000000002</v>
      </c>
      <c r="BP235">
        <v>24.681450000000002</v>
      </c>
      <c r="BQ235">
        <v>999.9</v>
      </c>
      <c r="BR235">
        <v>0</v>
      </c>
      <c r="BS235">
        <v>0</v>
      </c>
      <c r="BT235">
        <v>10005</v>
      </c>
      <c r="BU235">
        <v>385.21899999999999</v>
      </c>
      <c r="BV235">
        <v>127.4825</v>
      </c>
      <c r="BW235">
        <v>-89.531850000000006</v>
      </c>
      <c r="BX235">
        <v>1565.15</v>
      </c>
      <c r="BY235">
        <v>1650.405</v>
      </c>
      <c r="BZ235">
        <v>3.3944649999999998</v>
      </c>
      <c r="CA235">
        <v>1630.335</v>
      </c>
      <c r="CB235">
        <v>12.1585</v>
      </c>
      <c r="CC235">
        <v>1.589575</v>
      </c>
      <c r="CD235">
        <v>1.242645</v>
      </c>
      <c r="CE235">
        <v>13.8581</v>
      </c>
      <c r="CF235">
        <v>10.1225</v>
      </c>
      <c r="CG235">
        <v>1200</v>
      </c>
      <c r="CH235">
        <v>0.90000199999999997</v>
      </c>
      <c r="CI235">
        <v>9.9997849999999999E-2</v>
      </c>
      <c r="CJ235">
        <v>20</v>
      </c>
      <c r="CK235">
        <v>23455.85</v>
      </c>
      <c r="CL235">
        <v>1736449596</v>
      </c>
      <c r="CM235" t="s">
        <v>346</v>
      </c>
      <c r="CN235">
        <v>1736449594</v>
      </c>
      <c r="CO235">
        <v>1736449596</v>
      </c>
      <c r="CP235">
        <v>2</v>
      </c>
      <c r="CQ235">
        <v>0.52600000000000002</v>
      </c>
      <c r="CR235">
        <v>-1.4999999999999999E-2</v>
      </c>
      <c r="CS235">
        <v>0.63</v>
      </c>
      <c r="CT235">
        <v>3.9E-2</v>
      </c>
      <c r="CU235">
        <v>200</v>
      </c>
      <c r="CV235">
        <v>13</v>
      </c>
      <c r="CW235">
        <v>0.21</v>
      </c>
      <c r="CX235">
        <v>0.03</v>
      </c>
      <c r="CY235">
        <v>-89.369534999999999</v>
      </c>
      <c r="CZ235">
        <v>1.8956887218044201</v>
      </c>
      <c r="DA235">
        <v>0.42849157783438402</v>
      </c>
      <c r="DB235">
        <v>0</v>
      </c>
      <c r="DC235">
        <v>3.3957860000000002</v>
      </c>
      <c r="DD235">
        <v>-1.3501353383461799E-2</v>
      </c>
      <c r="DE235">
        <v>2.0986147812306799E-3</v>
      </c>
      <c r="DF235">
        <v>1</v>
      </c>
      <c r="DG235">
        <v>1</v>
      </c>
      <c r="DH235">
        <v>2</v>
      </c>
      <c r="DI235" t="s">
        <v>347</v>
      </c>
      <c r="DJ235">
        <v>3.1189</v>
      </c>
      <c r="DK235">
        <v>2.7999000000000001</v>
      </c>
      <c r="DL235">
        <v>0.24059800000000001</v>
      </c>
      <c r="DM235">
        <v>0.25065300000000001</v>
      </c>
      <c r="DN235">
        <v>8.6961899999999995E-2</v>
      </c>
      <c r="DO235">
        <v>7.3243100000000005E-2</v>
      </c>
      <c r="DP235">
        <v>21180.5</v>
      </c>
      <c r="DQ235">
        <v>19314.2</v>
      </c>
      <c r="DR235">
        <v>26674.3</v>
      </c>
      <c r="DS235">
        <v>24107.8</v>
      </c>
      <c r="DT235">
        <v>33671.4</v>
      </c>
      <c r="DU235">
        <v>32551.5</v>
      </c>
      <c r="DV235">
        <v>40331.699999999997</v>
      </c>
      <c r="DW235">
        <v>38114.6</v>
      </c>
      <c r="DX235">
        <v>2.0099</v>
      </c>
      <c r="DY235">
        <v>2.2635800000000001</v>
      </c>
      <c r="DZ235">
        <v>0.13089899999999999</v>
      </c>
      <c r="EA235">
        <v>0</v>
      </c>
      <c r="EB235">
        <v>22.527999999999999</v>
      </c>
      <c r="EC235">
        <v>999.9</v>
      </c>
      <c r="ED235">
        <v>65.194000000000003</v>
      </c>
      <c r="EE235">
        <v>22.114000000000001</v>
      </c>
      <c r="EF235">
        <v>17.044799999999999</v>
      </c>
      <c r="EG235">
        <v>63.684899999999999</v>
      </c>
      <c r="EH235">
        <v>26.450299999999999</v>
      </c>
      <c r="EI235">
        <v>1</v>
      </c>
      <c r="EJ235">
        <v>-0.40144800000000003</v>
      </c>
      <c r="EK235">
        <v>-4.0306300000000004</v>
      </c>
      <c r="EL235">
        <v>20.235900000000001</v>
      </c>
      <c r="EM235">
        <v>5.26281</v>
      </c>
      <c r="EN235">
        <v>12.0067</v>
      </c>
      <c r="EO235">
        <v>4.9987000000000004</v>
      </c>
      <c r="EP235">
        <v>3.2869000000000002</v>
      </c>
      <c r="EQ235">
        <v>9999</v>
      </c>
      <c r="ER235">
        <v>9999</v>
      </c>
      <c r="ES235">
        <v>999.9</v>
      </c>
      <c r="ET235">
        <v>9999</v>
      </c>
      <c r="EU235">
        <v>1.87225</v>
      </c>
      <c r="EV235">
        <v>1.87317</v>
      </c>
      <c r="EW235">
        <v>1.8693500000000001</v>
      </c>
      <c r="EX235">
        <v>1.875</v>
      </c>
      <c r="EY235">
        <v>1.8753599999999999</v>
      </c>
      <c r="EZ235">
        <v>1.87378</v>
      </c>
      <c r="FA235">
        <v>1.8723099999999999</v>
      </c>
      <c r="FB235">
        <v>1.8714500000000001</v>
      </c>
      <c r="FC235">
        <v>5</v>
      </c>
      <c r="FD235">
        <v>0</v>
      </c>
      <c r="FE235">
        <v>0</v>
      </c>
      <c r="FF235">
        <v>0</v>
      </c>
      <c r="FG235" t="s">
        <v>348</v>
      </c>
      <c r="FH235" t="s">
        <v>349</v>
      </c>
      <c r="FI235" t="s">
        <v>350</v>
      </c>
      <c r="FJ235" t="s">
        <v>350</v>
      </c>
      <c r="FK235" t="s">
        <v>350</v>
      </c>
      <c r="FL235" t="s">
        <v>350</v>
      </c>
      <c r="FM235">
        <v>0</v>
      </c>
      <c r="FN235">
        <v>100</v>
      </c>
      <c r="FO235">
        <v>100</v>
      </c>
      <c r="FP235">
        <v>-0.19</v>
      </c>
      <c r="FQ235">
        <v>5.9299999999999999E-2</v>
      </c>
      <c r="FR235">
        <v>0.34321388301456301</v>
      </c>
      <c r="FS235">
        <v>1.93526017593624E-3</v>
      </c>
      <c r="FT235">
        <v>-2.6352868309754201E-6</v>
      </c>
      <c r="FU235">
        <v>7.4988703689445403E-10</v>
      </c>
      <c r="FV235">
        <v>5.9295258707654903E-2</v>
      </c>
      <c r="FW235">
        <v>0</v>
      </c>
      <c r="FX235">
        <v>0</v>
      </c>
      <c r="FY235">
        <v>0</v>
      </c>
      <c r="FZ235">
        <v>1</v>
      </c>
      <c r="GA235">
        <v>1999</v>
      </c>
      <c r="GB235">
        <v>0</v>
      </c>
      <c r="GC235">
        <v>14</v>
      </c>
      <c r="GD235">
        <v>9.1</v>
      </c>
      <c r="GE235">
        <v>9.1</v>
      </c>
      <c r="GF235">
        <v>3.3874499999999999</v>
      </c>
      <c r="GG235">
        <v>2.47437</v>
      </c>
      <c r="GH235">
        <v>1.5979000000000001</v>
      </c>
      <c r="GI235">
        <v>2.35229</v>
      </c>
      <c r="GJ235">
        <v>1.64917</v>
      </c>
      <c r="GK235">
        <v>2.4890099999999999</v>
      </c>
      <c r="GL235">
        <v>25.9222</v>
      </c>
      <c r="GM235">
        <v>14.2371</v>
      </c>
      <c r="GN235">
        <v>19</v>
      </c>
      <c r="GO235">
        <v>451.53699999999998</v>
      </c>
      <c r="GP235">
        <v>639.86199999999997</v>
      </c>
      <c r="GQ235">
        <v>28.990500000000001</v>
      </c>
      <c r="GR235">
        <v>22.068000000000001</v>
      </c>
      <c r="GS235">
        <v>30.001000000000001</v>
      </c>
      <c r="GT235">
        <v>22.0092</v>
      </c>
      <c r="GU235">
        <v>21.993200000000002</v>
      </c>
      <c r="GV235">
        <v>67.986000000000004</v>
      </c>
      <c r="GW235">
        <v>31.335000000000001</v>
      </c>
      <c r="GX235">
        <v>100</v>
      </c>
      <c r="GY235">
        <v>28.9938</v>
      </c>
      <c r="GZ235">
        <v>1658.45</v>
      </c>
      <c r="HA235">
        <v>12.1112</v>
      </c>
      <c r="HB235">
        <v>101.29300000000001</v>
      </c>
      <c r="HC235">
        <v>101.274</v>
      </c>
    </row>
    <row r="236" spans="1:211" x14ac:dyDescent="0.2">
      <c r="A236">
        <v>220</v>
      </c>
      <c r="B236">
        <v>1736450143</v>
      </c>
      <c r="C236">
        <v>438</v>
      </c>
      <c r="D236" t="s">
        <v>788</v>
      </c>
      <c r="E236" t="s">
        <v>789</v>
      </c>
      <c r="F236">
        <v>2</v>
      </c>
      <c r="G236">
        <v>1736450142</v>
      </c>
      <c r="H236">
        <f t="shared" si="102"/>
        <v>2.8770659929208344E-3</v>
      </c>
      <c r="I236">
        <f t="shared" si="103"/>
        <v>2.8770659929208344</v>
      </c>
      <c r="J236">
        <f t="shared" si="104"/>
        <v>42.466782240468888</v>
      </c>
      <c r="K236">
        <f t="shared" si="105"/>
        <v>1550.69</v>
      </c>
      <c r="L236">
        <f t="shared" si="106"/>
        <v>1126.8050112015778</v>
      </c>
      <c r="M236">
        <f t="shared" si="107"/>
        <v>115.27832325552374</v>
      </c>
      <c r="N236">
        <f t="shared" si="108"/>
        <v>158.64407888857801</v>
      </c>
      <c r="O236">
        <f t="shared" si="109"/>
        <v>0.1790386038018793</v>
      </c>
      <c r="P236">
        <f t="shared" si="110"/>
        <v>3.5347225249543652</v>
      </c>
      <c r="Q236">
        <f t="shared" si="111"/>
        <v>0.17414890184123102</v>
      </c>
      <c r="R236">
        <f t="shared" si="112"/>
        <v>0.10927126080411208</v>
      </c>
      <c r="S236">
        <f t="shared" si="113"/>
        <v>190.44153271154761</v>
      </c>
      <c r="T236">
        <f t="shared" si="114"/>
        <v>25.325416417412725</v>
      </c>
      <c r="U236">
        <f t="shared" si="115"/>
        <v>25.325416417412725</v>
      </c>
      <c r="V236">
        <f t="shared" si="116"/>
        <v>3.2418920569836169</v>
      </c>
      <c r="W236">
        <f t="shared" si="117"/>
        <v>50.025303832307898</v>
      </c>
      <c r="X236">
        <f t="shared" si="118"/>
        <v>1.59165836817198</v>
      </c>
      <c r="Y236">
        <f t="shared" si="119"/>
        <v>3.1817065489646015</v>
      </c>
      <c r="Z236">
        <f t="shared" si="120"/>
        <v>1.6502336888116369</v>
      </c>
      <c r="AA236">
        <f t="shared" si="121"/>
        <v>-126.8786102878088</v>
      </c>
      <c r="AB236">
        <f t="shared" si="122"/>
        <v>-59.973607020046906</v>
      </c>
      <c r="AC236">
        <f t="shared" si="123"/>
        <v>-3.5950051926228506</v>
      </c>
      <c r="AD236">
        <f t="shared" si="124"/>
        <v>-5.6897889309581728E-3</v>
      </c>
      <c r="AE236">
        <f t="shared" si="125"/>
        <v>70.319021830185932</v>
      </c>
      <c r="AF236">
        <f t="shared" si="126"/>
        <v>2.8756160611172557</v>
      </c>
      <c r="AG236">
        <f t="shared" si="127"/>
        <v>42.466782240468888</v>
      </c>
      <c r="AH236">
        <v>1650.17516025701</v>
      </c>
      <c r="AI236">
        <v>1575.20151515151</v>
      </c>
      <c r="AJ236">
        <v>3.3504988218323901</v>
      </c>
      <c r="AK236">
        <v>84.5062676990527</v>
      </c>
      <c r="AL236">
        <f t="shared" si="128"/>
        <v>2.8770659929208344</v>
      </c>
      <c r="AM236">
        <v>12.157132733291199</v>
      </c>
      <c r="AN236">
        <v>15.5575804195804</v>
      </c>
      <c r="AO236">
        <v>6.5702098709210499E-6</v>
      </c>
      <c r="AP236">
        <v>123.873733639405</v>
      </c>
      <c r="AQ236">
        <v>37</v>
      </c>
      <c r="AR236">
        <v>7</v>
      </c>
      <c r="AS236">
        <f t="shared" si="129"/>
        <v>1</v>
      </c>
      <c r="AT236">
        <f t="shared" si="130"/>
        <v>0</v>
      </c>
      <c r="AU236">
        <f t="shared" si="131"/>
        <v>54391.351705319837</v>
      </c>
      <c r="AV236">
        <f t="shared" si="132"/>
        <v>1200.01</v>
      </c>
      <c r="AW236">
        <f t="shared" si="133"/>
        <v>1011.60822119826</v>
      </c>
      <c r="AX236">
        <f t="shared" si="134"/>
        <v>0.84299982600000001</v>
      </c>
      <c r="AY236">
        <f t="shared" si="135"/>
        <v>0.15869995476000001</v>
      </c>
      <c r="AZ236">
        <v>6</v>
      </c>
      <c r="BA236">
        <v>0.5</v>
      </c>
      <c r="BB236" t="s">
        <v>345</v>
      </c>
      <c r="BC236">
        <v>2</v>
      </c>
      <c r="BD236" t="b">
        <v>1</v>
      </c>
      <c r="BE236">
        <v>1736450142</v>
      </c>
      <c r="BF236">
        <v>1550.69</v>
      </c>
      <c r="BG236">
        <v>1640.47</v>
      </c>
      <c r="BH236">
        <v>15.5579</v>
      </c>
      <c r="BI236">
        <v>12.1591</v>
      </c>
      <c r="BJ236">
        <v>1550.89</v>
      </c>
      <c r="BK236">
        <v>15.4986</v>
      </c>
      <c r="BL236">
        <v>499.74299999999999</v>
      </c>
      <c r="BM236">
        <v>102.206</v>
      </c>
      <c r="BN236">
        <v>9.9476200000000001E-2</v>
      </c>
      <c r="BO236">
        <v>25.0107</v>
      </c>
      <c r="BP236">
        <v>24.6873</v>
      </c>
      <c r="BQ236">
        <v>999.9</v>
      </c>
      <c r="BR236">
        <v>0</v>
      </c>
      <c r="BS236">
        <v>0</v>
      </c>
      <c r="BT236">
        <v>9997.5</v>
      </c>
      <c r="BU236">
        <v>385.26299999999998</v>
      </c>
      <c r="BV236">
        <v>127.464</v>
      </c>
      <c r="BW236">
        <v>-89.784899999999993</v>
      </c>
      <c r="BX236">
        <v>1575.2</v>
      </c>
      <c r="BY236">
        <v>1660.67</v>
      </c>
      <c r="BZ236">
        <v>3.3987599999999998</v>
      </c>
      <c r="CA236">
        <v>1640.47</v>
      </c>
      <c r="CB236">
        <v>12.1591</v>
      </c>
      <c r="CC236">
        <v>1.5901099999999999</v>
      </c>
      <c r="CD236">
        <v>1.24274</v>
      </c>
      <c r="CE236">
        <v>13.863300000000001</v>
      </c>
      <c r="CF236">
        <v>10.1236</v>
      </c>
      <c r="CG236">
        <v>1200.01</v>
      </c>
      <c r="CH236">
        <v>0.9</v>
      </c>
      <c r="CI236">
        <v>9.99998E-2</v>
      </c>
      <c r="CJ236">
        <v>20</v>
      </c>
      <c r="CK236">
        <v>23455.9</v>
      </c>
      <c r="CL236">
        <v>1736449596</v>
      </c>
      <c r="CM236" t="s">
        <v>346</v>
      </c>
      <c r="CN236">
        <v>1736449594</v>
      </c>
      <c r="CO236">
        <v>1736449596</v>
      </c>
      <c r="CP236">
        <v>2</v>
      </c>
      <c r="CQ236">
        <v>0.52600000000000002</v>
      </c>
      <c r="CR236">
        <v>-1.4999999999999999E-2</v>
      </c>
      <c r="CS236">
        <v>0.63</v>
      </c>
      <c r="CT236">
        <v>3.9E-2</v>
      </c>
      <c r="CU236">
        <v>200</v>
      </c>
      <c r="CV236">
        <v>13</v>
      </c>
      <c r="CW236">
        <v>0.21</v>
      </c>
      <c r="CX236">
        <v>0.03</v>
      </c>
      <c r="CY236">
        <v>-89.369995000000003</v>
      </c>
      <c r="CZ236">
        <v>0.92933684210538103</v>
      </c>
      <c r="DA236">
        <v>0.42857971542642997</v>
      </c>
      <c r="DB236">
        <v>0</v>
      </c>
      <c r="DC236">
        <v>3.3953584999999999</v>
      </c>
      <c r="DD236">
        <v>-2.5601503759350198E-3</v>
      </c>
      <c r="DE236">
        <v>1.3400719197117501E-3</v>
      </c>
      <c r="DF236">
        <v>1</v>
      </c>
      <c r="DG236">
        <v>1</v>
      </c>
      <c r="DH236">
        <v>2</v>
      </c>
      <c r="DI236" t="s">
        <v>347</v>
      </c>
      <c r="DJ236">
        <v>3.11903</v>
      </c>
      <c r="DK236">
        <v>2.8008600000000001</v>
      </c>
      <c r="DL236">
        <v>0.241205</v>
      </c>
      <c r="DM236">
        <v>0.251247</v>
      </c>
      <c r="DN236">
        <v>8.6975899999999995E-2</v>
      </c>
      <c r="DO236">
        <v>7.3249400000000006E-2</v>
      </c>
      <c r="DP236">
        <v>21163.7</v>
      </c>
      <c r="DQ236">
        <v>19298.7</v>
      </c>
      <c r="DR236">
        <v>26674.3</v>
      </c>
      <c r="DS236">
        <v>24107.599999999999</v>
      </c>
      <c r="DT236">
        <v>33671.1</v>
      </c>
      <c r="DU236">
        <v>32551.3</v>
      </c>
      <c r="DV236">
        <v>40331.9</v>
      </c>
      <c r="DW236">
        <v>38114.6</v>
      </c>
      <c r="DX236">
        <v>2.0102500000000001</v>
      </c>
      <c r="DY236">
        <v>2.2634500000000002</v>
      </c>
      <c r="DZ236">
        <v>0.13156999999999999</v>
      </c>
      <c r="EA236">
        <v>0</v>
      </c>
      <c r="EB236">
        <v>22.528700000000001</v>
      </c>
      <c r="EC236">
        <v>999.9</v>
      </c>
      <c r="ED236">
        <v>65.206000000000003</v>
      </c>
      <c r="EE236">
        <v>22.094000000000001</v>
      </c>
      <c r="EF236">
        <v>17.026599999999998</v>
      </c>
      <c r="EG236">
        <v>64.084900000000005</v>
      </c>
      <c r="EH236">
        <v>26.450299999999999</v>
      </c>
      <c r="EI236">
        <v>1</v>
      </c>
      <c r="EJ236">
        <v>-0.40192600000000001</v>
      </c>
      <c r="EK236">
        <v>-3.9457300000000002</v>
      </c>
      <c r="EL236">
        <v>20.238700000000001</v>
      </c>
      <c r="EM236">
        <v>5.26281</v>
      </c>
      <c r="EN236">
        <v>12.006500000000001</v>
      </c>
      <c r="EO236">
        <v>4.9985999999999997</v>
      </c>
      <c r="EP236">
        <v>3.28695</v>
      </c>
      <c r="EQ236">
        <v>9999</v>
      </c>
      <c r="ER236">
        <v>9999</v>
      </c>
      <c r="ES236">
        <v>999.9</v>
      </c>
      <c r="ET236">
        <v>9999</v>
      </c>
      <c r="EU236">
        <v>1.87225</v>
      </c>
      <c r="EV236">
        <v>1.8731599999999999</v>
      </c>
      <c r="EW236">
        <v>1.8693500000000001</v>
      </c>
      <c r="EX236">
        <v>1.875</v>
      </c>
      <c r="EY236">
        <v>1.8753599999999999</v>
      </c>
      <c r="EZ236">
        <v>1.87378</v>
      </c>
      <c r="FA236">
        <v>1.8723000000000001</v>
      </c>
      <c r="FB236">
        <v>1.8714599999999999</v>
      </c>
      <c r="FC236">
        <v>5</v>
      </c>
      <c r="FD236">
        <v>0</v>
      </c>
      <c r="FE236">
        <v>0</v>
      </c>
      <c r="FF236">
        <v>0</v>
      </c>
      <c r="FG236" t="s">
        <v>348</v>
      </c>
      <c r="FH236" t="s">
        <v>349</v>
      </c>
      <c r="FI236" t="s">
        <v>350</v>
      </c>
      <c r="FJ236" t="s">
        <v>350</v>
      </c>
      <c r="FK236" t="s">
        <v>350</v>
      </c>
      <c r="FL236" t="s">
        <v>350</v>
      </c>
      <c r="FM236">
        <v>0</v>
      </c>
      <c r="FN236">
        <v>100</v>
      </c>
      <c r="FO236">
        <v>100</v>
      </c>
      <c r="FP236">
        <v>-0.2</v>
      </c>
      <c r="FQ236">
        <v>5.9299999999999999E-2</v>
      </c>
      <c r="FR236">
        <v>0.34321388301456301</v>
      </c>
      <c r="FS236">
        <v>1.93526017593624E-3</v>
      </c>
      <c r="FT236">
        <v>-2.6352868309754201E-6</v>
      </c>
      <c r="FU236">
        <v>7.4988703689445403E-10</v>
      </c>
      <c r="FV236">
        <v>5.9295258707654903E-2</v>
      </c>
      <c r="FW236">
        <v>0</v>
      </c>
      <c r="FX236">
        <v>0</v>
      </c>
      <c r="FY236">
        <v>0</v>
      </c>
      <c r="FZ236">
        <v>1</v>
      </c>
      <c r="GA236">
        <v>1999</v>
      </c>
      <c r="GB236">
        <v>0</v>
      </c>
      <c r="GC236">
        <v>14</v>
      </c>
      <c r="GD236">
        <v>9.1999999999999993</v>
      </c>
      <c r="GE236">
        <v>9.1</v>
      </c>
      <c r="GF236">
        <v>3.3996599999999999</v>
      </c>
      <c r="GG236">
        <v>2.4731399999999999</v>
      </c>
      <c r="GH236">
        <v>1.5979000000000001</v>
      </c>
      <c r="GI236">
        <v>2.34985</v>
      </c>
      <c r="GJ236">
        <v>1.64917</v>
      </c>
      <c r="GK236">
        <v>2.4560499999999998</v>
      </c>
      <c r="GL236">
        <v>25.9222</v>
      </c>
      <c r="GM236">
        <v>14.2371</v>
      </c>
      <c r="GN236">
        <v>19</v>
      </c>
      <c r="GO236">
        <v>451.74900000000002</v>
      </c>
      <c r="GP236">
        <v>639.77099999999996</v>
      </c>
      <c r="GQ236">
        <v>29.006799999999998</v>
      </c>
      <c r="GR236">
        <v>22.068899999999999</v>
      </c>
      <c r="GS236">
        <v>30.000299999999999</v>
      </c>
      <c r="GT236">
        <v>22.01</v>
      </c>
      <c r="GU236">
        <v>21.9941</v>
      </c>
      <c r="GV236">
        <v>68.211500000000001</v>
      </c>
      <c r="GW236">
        <v>31.335000000000001</v>
      </c>
      <c r="GX236">
        <v>100</v>
      </c>
      <c r="GY236">
        <v>28.9938</v>
      </c>
      <c r="GZ236">
        <v>1665.17</v>
      </c>
      <c r="HA236">
        <v>12.1112</v>
      </c>
      <c r="HB236">
        <v>101.294</v>
      </c>
      <c r="HC236">
        <v>101.274</v>
      </c>
    </row>
    <row r="237" spans="1:211" x14ac:dyDescent="0.2">
      <c r="A237">
        <v>221</v>
      </c>
      <c r="B237">
        <v>1736450145</v>
      </c>
      <c r="C237">
        <v>440</v>
      </c>
      <c r="D237" t="s">
        <v>790</v>
      </c>
      <c r="E237" t="s">
        <v>791</v>
      </c>
      <c r="F237">
        <v>2</v>
      </c>
      <c r="G237">
        <v>1736450143</v>
      </c>
      <c r="H237">
        <f t="shared" si="102"/>
        <v>2.8796951029875359E-3</v>
      </c>
      <c r="I237">
        <f t="shared" si="103"/>
        <v>2.8796951029875357</v>
      </c>
      <c r="J237">
        <f t="shared" si="104"/>
        <v>42.385226899682976</v>
      </c>
      <c r="K237">
        <f t="shared" si="105"/>
        <v>1554.0250000000001</v>
      </c>
      <c r="L237">
        <f t="shared" si="106"/>
        <v>1131.0458292056028</v>
      </c>
      <c r="M237">
        <f t="shared" si="107"/>
        <v>115.71272155665901</v>
      </c>
      <c r="N237">
        <f t="shared" si="108"/>
        <v>158.98600876622751</v>
      </c>
      <c r="O237">
        <f t="shared" si="109"/>
        <v>0.17916550748800941</v>
      </c>
      <c r="P237">
        <f t="shared" si="110"/>
        <v>3.5342667216909893</v>
      </c>
      <c r="Q237">
        <f t="shared" si="111"/>
        <v>0.17426836053681122</v>
      </c>
      <c r="R237">
        <f t="shared" si="112"/>
        <v>0.10934656539194915</v>
      </c>
      <c r="S237">
        <f t="shared" si="113"/>
        <v>190.44152414347622</v>
      </c>
      <c r="T237">
        <f t="shared" si="114"/>
        <v>25.328079961879599</v>
      </c>
      <c r="U237">
        <f t="shared" si="115"/>
        <v>25.328079961879599</v>
      </c>
      <c r="V237">
        <f t="shared" si="116"/>
        <v>3.2424056413924474</v>
      </c>
      <c r="W237">
        <f t="shared" si="117"/>
        <v>50.02001342983008</v>
      </c>
      <c r="X237">
        <f t="shared" si="118"/>
        <v>1.5917936701758648</v>
      </c>
      <c r="Y237">
        <f t="shared" si="119"/>
        <v>3.1823135601690544</v>
      </c>
      <c r="Z237">
        <f t="shared" si="120"/>
        <v>1.6506119712165825</v>
      </c>
      <c r="AA237">
        <f t="shared" si="121"/>
        <v>-126.99455404175033</v>
      </c>
      <c r="AB237">
        <f t="shared" si="122"/>
        <v>-59.86365750125082</v>
      </c>
      <c r="AC237">
        <f t="shared" si="123"/>
        <v>-3.5889831236041441</v>
      </c>
      <c r="AD237">
        <f t="shared" si="124"/>
        <v>-5.6705231290905544E-3</v>
      </c>
      <c r="AE237">
        <f t="shared" si="125"/>
        <v>70.328347173170627</v>
      </c>
      <c r="AF237">
        <f t="shared" si="126"/>
        <v>2.8766989844624331</v>
      </c>
      <c r="AG237">
        <f t="shared" si="127"/>
        <v>42.385226899682976</v>
      </c>
      <c r="AH237">
        <v>1656.9536455484699</v>
      </c>
      <c r="AI237">
        <v>1581.9673939393899</v>
      </c>
      <c r="AJ237">
        <v>3.3701303758266401</v>
      </c>
      <c r="AK237">
        <v>84.5062676990527</v>
      </c>
      <c r="AL237">
        <f t="shared" si="128"/>
        <v>2.8796951029875357</v>
      </c>
      <c r="AM237">
        <v>12.1586008943179</v>
      </c>
      <c r="AN237">
        <v>15.560992307692301</v>
      </c>
      <c r="AO237">
        <v>9.0314306547006606E-6</v>
      </c>
      <c r="AP237">
        <v>123.873733639405</v>
      </c>
      <c r="AQ237">
        <v>36</v>
      </c>
      <c r="AR237">
        <v>7</v>
      </c>
      <c r="AS237">
        <f t="shared" si="129"/>
        <v>1</v>
      </c>
      <c r="AT237">
        <f t="shared" si="130"/>
        <v>0</v>
      </c>
      <c r="AU237">
        <f t="shared" si="131"/>
        <v>54380.716862351182</v>
      </c>
      <c r="AV237">
        <f t="shared" si="132"/>
        <v>1200.01</v>
      </c>
      <c r="AW237">
        <f t="shared" si="133"/>
        <v>1011.6084984005701</v>
      </c>
      <c r="AX237">
        <f t="shared" si="134"/>
        <v>0.84300005700000002</v>
      </c>
      <c r="AY237">
        <f t="shared" si="135"/>
        <v>0.15869994762</v>
      </c>
      <c r="AZ237">
        <v>6</v>
      </c>
      <c r="BA237">
        <v>0.5</v>
      </c>
      <c r="BB237" t="s">
        <v>345</v>
      </c>
      <c r="BC237">
        <v>2</v>
      </c>
      <c r="BD237" t="b">
        <v>1</v>
      </c>
      <c r="BE237">
        <v>1736450143</v>
      </c>
      <c r="BF237">
        <v>1554.0250000000001</v>
      </c>
      <c r="BG237">
        <v>1643.8</v>
      </c>
      <c r="BH237">
        <v>15.559150000000001</v>
      </c>
      <c r="BI237">
        <v>12.1602</v>
      </c>
      <c r="BJ237">
        <v>1554.2249999999999</v>
      </c>
      <c r="BK237">
        <v>15.49985</v>
      </c>
      <c r="BL237">
        <v>499.9085</v>
      </c>
      <c r="BM237">
        <v>102.2055</v>
      </c>
      <c r="BN237">
        <v>0.1004531</v>
      </c>
      <c r="BO237">
        <v>25.0139</v>
      </c>
      <c r="BP237">
        <v>24.69265</v>
      </c>
      <c r="BQ237">
        <v>999.9</v>
      </c>
      <c r="BR237">
        <v>0</v>
      </c>
      <c r="BS237">
        <v>0</v>
      </c>
      <c r="BT237">
        <v>9995.625</v>
      </c>
      <c r="BU237">
        <v>385.26049999999998</v>
      </c>
      <c r="BV237">
        <v>127.4495</v>
      </c>
      <c r="BW237">
        <v>-89.778450000000007</v>
      </c>
      <c r="BX237">
        <v>1578.59</v>
      </c>
      <c r="BY237">
        <v>1664.04</v>
      </c>
      <c r="BZ237">
        <v>3.3989099999999999</v>
      </c>
      <c r="CA237">
        <v>1643.8</v>
      </c>
      <c r="CB237">
        <v>12.1602</v>
      </c>
      <c r="CC237">
        <v>1.59023</v>
      </c>
      <c r="CD237">
        <v>1.242845</v>
      </c>
      <c r="CE237">
        <v>13.86445</v>
      </c>
      <c r="CF237">
        <v>10.12485</v>
      </c>
      <c r="CG237">
        <v>1200.01</v>
      </c>
      <c r="CH237">
        <v>0.90000100000000005</v>
      </c>
      <c r="CI237">
        <v>9.9999099999999994E-2</v>
      </c>
      <c r="CJ237">
        <v>20</v>
      </c>
      <c r="CK237">
        <v>23455.9</v>
      </c>
      <c r="CL237">
        <v>1736449596</v>
      </c>
      <c r="CM237" t="s">
        <v>346</v>
      </c>
      <c r="CN237">
        <v>1736449594</v>
      </c>
      <c r="CO237">
        <v>1736449596</v>
      </c>
      <c r="CP237">
        <v>2</v>
      </c>
      <c r="CQ237">
        <v>0.52600000000000002</v>
      </c>
      <c r="CR237">
        <v>-1.4999999999999999E-2</v>
      </c>
      <c r="CS237">
        <v>0.63</v>
      </c>
      <c r="CT237">
        <v>3.9E-2</v>
      </c>
      <c r="CU237">
        <v>200</v>
      </c>
      <c r="CV237">
        <v>13</v>
      </c>
      <c r="CW237">
        <v>0.21</v>
      </c>
      <c r="CX237">
        <v>0.03</v>
      </c>
      <c r="CY237">
        <v>-89.364540000000005</v>
      </c>
      <c r="CZ237">
        <v>-0.62168120300747698</v>
      </c>
      <c r="DA237">
        <v>0.42301984043304602</v>
      </c>
      <c r="DB237">
        <v>0</v>
      </c>
      <c r="DC237">
        <v>3.3954439999999999</v>
      </c>
      <c r="DD237">
        <v>7.78195488721948E-3</v>
      </c>
      <c r="DE237">
        <v>1.4970283898442999E-3</v>
      </c>
      <c r="DF237">
        <v>1</v>
      </c>
      <c r="DG237">
        <v>1</v>
      </c>
      <c r="DH237">
        <v>2</v>
      </c>
      <c r="DI237" t="s">
        <v>347</v>
      </c>
      <c r="DJ237">
        <v>3.1194700000000002</v>
      </c>
      <c r="DK237">
        <v>2.80254</v>
      </c>
      <c r="DL237">
        <v>0.24180499999999999</v>
      </c>
      <c r="DM237">
        <v>0.25184099999999998</v>
      </c>
      <c r="DN237">
        <v>8.6983599999999994E-2</v>
      </c>
      <c r="DO237">
        <v>7.3252499999999998E-2</v>
      </c>
      <c r="DP237">
        <v>21147.200000000001</v>
      </c>
      <c r="DQ237">
        <v>19283.599999999999</v>
      </c>
      <c r="DR237">
        <v>26674.6</v>
      </c>
      <c r="DS237">
        <v>24107.7</v>
      </c>
      <c r="DT237">
        <v>33671.1</v>
      </c>
      <c r="DU237">
        <v>32551.5</v>
      </c>
      <c r="DV237">
        <v>40332.1</v>
      </c>
      <c r="DW237">
        <v>38114.9</v>
      </c>
      <c r="DX237">
        <v>2.01213</v>
      </c>
      <c r="DY237">
        <v>2.2627999999999999</v>
      </c>
      <c r="DZ237">
        <v>0.132158</v>
      </c>
      <c r="EA237">
        <v>0</v>
      </c>
      <c r="EB237">
        <v>22.529900000000001</v>
      </c>
      <c r="EC237">
        <v>999.9</v>
      </c>
      <c r="ED237">
        <v>65.206000000000003</v>
      </c>
      <c r="EE237">
        <v>22.084</v>
      </c>
      <c r="EF237">
        <v>17.0166</v>
      </c>
      <c r="EG237">
        <v>63.974899999999998</v>
      </c>
      <c r="EH237">
        <v>26.682700000000001</v>
      </c>
      <c r="EI237">
        <v>1</v>
      </c>
      <c r="EJ237">
        <v>-0.40213399999999999</v>
      </c>
      <c r="EK237">
        <v>-3.9007399999999999</v>
      </c>
      <c r="EL237">
        <v>20.240200000000002</v>
      </c>
      <c r="EM237">
        <v>5.2634100000000004</v>
      </c>
      <c r="EN237">
        <v>12.0061</v>
      </c>
      <c r="EO237">
        <v>4.9996</v>
      </c>
      <c r="EP237">
        <v>3.2869799999999998</v>
      </c>
      <c r="EQ237">
        <v>9999</v>
      </c>
      <c r="ER237">
        <v>9999</v>
      </c>
      <c r="ES237">
        <v>999.9</v>
      </c>
      <c r="ET237">
        <v>9999</v>
      </c>
      <c r="EU237">
        <v>1.87225</v>
      </c>
      <c r="EV237">
        <v>1.8731599999999999</v>
      </c>
      <c r="EW237">
        <v>1.8693500000000001</v>
      </c>
      <c r="EX237">
        <v>1.875</v>
      </c>
      <c r="EY237">
        <v>1.87534</v>
      </c>
      <c r="EZ237">
        <v>1.87378</v>
      </c>
      <c r="FA237">
        <v>1.8722799999999999</v>
      </c>
      <c r="FB237">
        <v>1.87147</v>
      </c>
      <c r="FC237">
        <v>5</v>
      </c>
      <c r="FD237">
        <v>0</v>
      </c>
      <c r="FE237">
        <v>0</v>
      </c>
      <c r="FF237">
        <v>0</v>
      </c>
      <c r="FG237" t="s">
        <v>348</v>
      </c>
      <c r="FH237" t="s">
        <v>349</v>
      </c>
      <c r="FI237" t="s">
        <v>350</v>
      </c>
      <c r="FJ237" t="s">
        <v>350</v>
      </c>
      <c r="FK237" t="s">
        <v>350</v>
      </c>
      <c r="FL237" t="s">
        <v>350</v>
      </c>
      <c r="FM237">
        <v>0</v>
      </c>
      <c r="FN237">
        <v>100</v>
      </c>
      <c r="FO237">
        <v>100</v>
      </c>
      <c r="FP237">
        <v>-0.21</v>
      </c>
      <c r="FQ237">
        <v>5.9299999999999999E-2</v>
      </c>
      <c r="FR237">
        <v>0.34321388301456301</v>
      </c>
      <c r="FS237">
        <v>1.93526017593624E-3</v>
      </c>
      <c r="FT237">
        <v>-2.6352868309754201E-6</v>
      </c>
      <c r="FU237">
        <v>7.4988703689445403E-10</v>
      </c>
      <c r="FV237">
        <v>5.9295258707654903E-2</v>
      </c>
      <c r="FW237">
        <v>0</v>
      </c>
      <c r="FX237">
        <v>0</v>
      </c>
      <c r="FY237">
        <v>0</v>
      </c>
      <c r="FZ237">
        <v>1</v>
      </c>
      <c r="GA237">
        <v>1999</v>
      </c>
      <c r="GB237">
        <v>0</v>
      </c>
      <c r="GC237">
        <v>14</v>
      </c>
      <c r="GD237">
        <v>9.1999999999999993</v>
      </c>
      <c r="GE237">
        <v>9.1999999999999993</v>
      </c>
      <c r="GF237">
        <v>3.4094199999999999</v>
      </c>
      <c r="GG237">
        <v>2.4865699999999999</v>
      </c>
      <c r="GH237">
        <v>1.5979000000000001</v>
      </c>
      <c r="GI237">
        <v>2.35107</v>
      </c>
      <c r="GJ237">
        <v>1.64917</v>
      </c>
      <c r="GK237">
        <v>2.34619</v>
      </c>
      <c r="GL237">
        <v>25.9222</v>
      </c>
      <c r="GM237">
        <v>14.228300000000001</v>
      </c>
      <c r="GN237">
        <v>19</v>
      </c>
      <c r="GO237">
        <v>452.85500000000002</v>
      </c>
      <c r="GP237">
        <v>639.25</v>
      </c>
      <c r="GQ237">
        <v>29.0123</v>
      </c>
      <c r="GR237">
        <v>22.069900000000001</v>
      </c>
      <c r="GS237">
        <v>30.0001</v>
      </c>
      <c r="GT237">
        <v>22.010899999999999</v>
      </c>
      <c r="GU237">
        <v>21.995000000000001</v>
      </c>
      <c r="GV237">
        <v>68.427300000000002</v>
      </c>
      <c r="GW237">
        <v>31.335000000000001</v>
      </c>
      <c r="GX237">
        <v>100</v>
      </c>
      <c r="GY237">
        <v>29.001300000000001</v>
      </c>
      <c r="GZ237">
        <v>1671.91</v>
      </c>
      <c r="HA237">
        <v>12.1112</v>
      </c>
      <c r="HB237">
        <v>101.294</v>
      </c>
      <c r="HC237">
        <v>101.27500000000001</v>
      </c>
    </row>
    <row r="238" spans="1:211" x14ac:dyDescent="0.2">
      <c r="A238">
        <v>222</v>
      </c>
      <c r="B238">
        <v>1736450147</v>
      </c>
      <c r="C238">
        <v>442</v>
      </c>
      <c r="D238" t="s">
        <v>792</v>
      </c>
      <c r="E238" t="s">
        <v>793</v>
      </c>
      <c r="F238">
        <v>2</v>
      </c>
      <c r="G238">
        <v>1736450146</v>
      </c>
      <c r="H238">
        <f t="shared" si="102"/>
        <v>2.883275079783395E-3</v>
      </c>
      <c r="I238">
        <f t="shared" si="103"/>
        <v>2.8832750797833948</v>
      </c>
      <c r="J238">
        <f t="shared" si="104"/>
        <v>42.307608989805068</v>
      </c>
      <c r="K238">
        <f t="shared" si="105"/>
        <v>1564.05</v>
      </c>
      <c r="L238">
        <f t="shared" si="106"/>
        <v>1141.6709219966449</v>
      </c>
      <c r="M238">
        <f t="shared" si="107"/>
        <v>116.79546069633624</v>
      </c>
      <c r="N238">
        <f t="shared" si="108"/>
        <v>160.00577467860001</v>
      </c>
      <c r="O238">
        <f t="shared" si="109"/>
        <v>0.17925154665729406</v>
      </c>
      <c r="P238">
        <f t="shared" si="110"/>
        <v>3.5372593635365561</v>
      </c>
      <c r="Q238">
        <f t="shared" si="111"/>
        <v>0.17435378948353852</v>
      </c>
      <c r="R238">
        <f t="shared" si="112"/>
        <v>0.10940001588586912</v>
      </c>
      <c r="S238">
        <f t="shared" si="113"/>
        <v>190.43843157584521</v>
      </c>
      <c r="T238">
        <f t="shared" si="114"/>
        <v>25.335131253169109</v>
      </c>
      <c r="U238">
        <f t="shared" si="115"/>
        <v>25.335131253169109</v>
      </c>
      <c r="V238">
        <f t="shared" si="116"/>
        <v>3.243765613973181</v>
      </c>
      <c r="W238">
        <f t="shared" si="117"/>
        <v>50.001911128239193</v>
      </c>
      <c r="X238">
        <f t="shared" si="118"/>
        <v>1.5919861022591999</v>
      </c>
      <c r="Y238">
        <f t="shared" si="119"/>
        <v>3.1838505095860348</v>
      </c>
      <c r="Z238">
        <f t="shared" si="120"/>
        <v>1.6517795117139811</v>
      </c>
      <c r="AA238">
        <f t="shared" si="121"/>
        <v>-127.15243101844771</v>
      </c>
      <c r="AB238">
        <f t="shared" si="122"/>
        <v>-59.714357565330779</v>
      </c>
      <c r="AC238">
        <f t="shared" si="123"/>
        <v>-3.5772760157071541</v>
      </c>
      <c r="AD238">
        <f t="shared" si="124"/>
        <v>-5.6330236404349421E-3</v>
      </c>
      <c r="AE238">
        <f t="shared" si="125"/>
        <v>70.511671289619414</v>
      </c>
      <c r="AF238">
        <f t="shared" si="126"/>
        <v>2.8815146640968088</v>
      </c>
      <c r="AG238">
        <f t="shared" si="127"/>
        <v>42.307608989805068</v>
      </c>
      <c r="AH238">
        <v>1663.75535481518</v>
      </c>
      <c r="AI238">
        <v>1588.78278787879</v>
      </c>
      <c r="AJ238">
        <v>3.3937716253933798</v>
      </c>
      <c r="AK238">
        <v>84.5062676990527</v>
      </c>
      <c r="AL238">
        <f t="shared" si="128"/>
        <v>2.8832750797833948</v>
      </c>
      <c r="AM238">
        <v>12.159653641537901</v>
      </c>
      <c r="AN238">
        <v>15.5625244755245</v>
      </c>
      <c r="AO238">
        <v>1.01619372448354E-5</v>
      </c>
      <c r="AP238">
        <v>123.873733639405</v>
      </c>
      <c r="AQ238">
        <v>35</v>
      </c>
      <c r="AR238">
        <v>7</v>
      </c>
      <c r="AS238">
        <f t="shared" si="129"/>
        <v>1</v>
      </c>
      <c r="AT238">
        <f t="shared" si="130"/>
        <v>0</v>
      </c>
      <c r="AU238">
        <f t="shared" si="131"/>
        <v>54445.049565685731</v>
      </c>
      <c r="AV238">
        <f t="shared" si="132"/>
        <v>1199.99</v>
      </c>
      <c r="AW238">
        <f t="shared" si="133"/>
        <v>1011.59195159682</v>
      </c>
      <c r="AX238">
        <f t="shared" si="134"/>
        <v>0.84300031799999997</v>
      </c>
      <c r="AY238">
        <f t="shared" si="135"/>
        <v>0.15870001548000001</v>
      </c>
      <c r="AZ238">
        <v>6</v>
      </c>
      <c r="BA238">
        <v>0.5</v>
      </c>
      <c r="BB238" t="s">
        <v>345</v>
      </c>
      <c r="BC238">
        <v>2</v>
      </c>
      <c r="BD238" t="b">
        <v>1</v>
      </c>
      <c r="BE238">
        <v>1736450146</v>
      </c>
      <c r="BF238">
        <v>1564.05</v>
      </c>
      <c r="BG238">
        <v>1653.99</v>
      </c>
      <c r="BH238">
        <v>15.5616</v>
      </c>
      <c r="BI238">
        <v>12.1607</v>
      </c>
      <c r="BJ238">
        <v>1564.25</v>
      </c>
      <c r="BK238">
        <v>15.5023</v>
      </c>
      <c r="BL238">
        <v>500.45699999999999</v>
      </c>
      <c r="BM238">
        <v>102.2</v>
      </c>
      <c r="BN238">
        <v>0.102212</v>
      </c>
      <c r="BO238">
        <v>25.021999999999998</v>
      </c>
      <c r="BP238">
        <v>24.708200000000001</v>
      </c>
      <c r="BQ238">
        <v>999.9</v>
      </c>
      <c r="BR238">
        <v>0</v>
      </c>
      <c r="BS238">
        <v>0</v>
      </c>
      <c r="BT238">
        <v>10008.799999999999</v>
      </c>
      <c r="BU238">
        <v>385.28300000000002</v>
      </c>
      <c r="BV238">
        <v>127.41800000000001</v>
      </c>
      <c r="BW238">
        <v>-89.943600000000004</v>
      </c>
      <c r="BX238">
        <v>1588.77</v>
      </c>
      <c r="BY238">
        <v>1674.35</v>
      </c>
      <c r="BZ238">
        <v>3.4008600000000002</v>
      </c>
      <c r="CA238">
        <v>1653.99</v>
      </c>
      <c r="CB238">
        <v>12.1607</v>
      </c>
      <c r="CC238">
        <v>1.59039</v>
      </c>
      <c r="CD238">
        <v>1.2428300000000001</v>
      </c>
      <c r="CE238">
        <v>13.866</v>
      </c>
      <c r="CF238">
        <v>10.124700000000001</v>
      </c>
      <c r="CG238">
        <v>1199.99</v>
      </c>
      <c r="CH238">
        <v>0.90000100000000005</v>
      </c>
      <c r="CI238">
        <v>9.9999400000000002E-2</v>
      </c>
      <c r="CJ238">
        <v>20</v>
      </c>
      <c r="CK238">
        <v>23455.599999999999</v>
      </c>
      <c r="CL238">
        <v>1736449596</v>
      </c>
      <c r="CM238" t="s">
        <v>346</v>
      </c>
      <c r="CN238">
        <v>1736449594</v>
      </c>
      <c r="CO238">
        <v>1736449596</v>
      </c>
      <c r="CP238">
        <v>2</v>
      </c>
      <c r="CQ238">
        <v>0.52600000000000002</v>
      </c>
      <c r="CR238">
        <v>-1.4999999999999999E-2</v>
      </c>
      <c r="CS238">
        <v>0.63</v>
      </c>
      <c r="CT238">
        <v>3.9E-2</v>
      </c>
      <c r="CU238">
        <v>200</v>
      </c>
      <c r="CV238">
        <v>13</v>
      </c>
      <c r="CW238">
        <v>0.21</v>
      </c>
      <c r="CX238">
        <v>0.03</v>
      </c>
      <c r="CY238">
        <v>-89.361855000000006</v>
      </c>
      <c r="CZ238">
        <v>-2.3842240601504101</v>
      </c>
      <c r="DA238">
        <v>0.420315822299137</v>
      </c>
      <c r="DB238">
        <v>0</v>
      </c>
      <c r="DC238">
        <v>3.3958365000000001</v>
      </c>
      <c r="DD238">
        <v>1.4763157894736499E-2</v>
      </c>
      <c r="DE238">
        <v>1.9350510975165199E-3</v>
      </c>
      <c r="DF238">
        <v>1</v>
      </c>
      <c r="DG238">
        <v>1</v>
      </c>
      <c r="DH238">
        <v>2</v>
      </c>
      <c r="DI238" t="s">
        <v>347</v>
      </c>
      <c r="DJ238">
        <v>3.11978</v>
      </c>
      <c r="DK238">
        <v>2.8026800000000001</v>
      </c>
      <c r="DL238">
        <v>0.24240200000000001</v>
      </c>
      <c r="DM238">
        <v>0.25242300000000001</v>
      </c>
      <c r="DN238">
        <v>8.6979100000000004E-2</v>
      </c>
      <c r="DO238">
        <v>7.3239200000000004E-2</v>
      </c>
      <c r="DP238">
        <v>21130.799999999999</v>
      </c>
      <c r="DQ238">
        <v>19268.900000000001</v>
      </c>
      <c r="DR238">
        <v>26674.7</v>
      </c>
      <c r="DS238">
        <v>24108.1</v>
      </c>
      <c r="DT238">
        <v>33671.199999999997</v>
      </c>
      <c r="DU238">
        <v>32552.400000000001</v>
      </c>
      <c r="DV238">
        <v>40332</v>
      </c>
      <c r="DW238">
        <v>38115.300000000003</v>
      </c>
      <c r="DX238">
        <v>2.0137499999999999</v>
      </c>
      <c r="DY238">
        <v>2.2624499999999999</v>
      </c>
      <c r="DZ238">
        <v>0.13217300000000001</v>
      </c>
      <c r="EA238">
        <v>0</v>
      </c>
      <c r="EB238">
        <v>22.531099999999999</v>
      </c>
      <c r="EC238">
        <v>999.9</v>
      </c>
      <c r="ED238">
        <v>65.206000000000003</v>
      </c>
      <c r="EE238">
        <v>22.094000000000001</v>
      </c>
      <c r="EF238">
        <v>17.028400000000001</v>
      </c>
      <c r="EG238">
        <v>63.834899999999998</v>
      </c>
      <c r="EH238">
        <v>26.662700000000001</v>
      </c>
      <c r="EI238">
        <v>1</v>
      </c>
      <c r="EJ238">
        <v>-0.40214699999999998</v>
      </c>
      <c r="EK238">
        <v>-3.87608</v>
      </c>
      <c r="EL238">
        <v>20.2409</v>
      </c>
      <c r="EM238">
        <v>5.26281</v>
      </c>
      <c r="EN238">
        <v>12.0059</v>
      </c>
      <c r="EO238">
        <v>4.9996</v>
      </c>
      <c r="EP238">
        <v>3.2869299999999999</v>
      </c>
      <c r="EQ238">
        <v>9999</v>
      </c>
      <c r="ER238">
        <v>9999</v>
      </c>
      <c r="ES238">
        <v>999.9</v>
      </c>
      <c r="ET238">
        <v>9999</v>
      </c>
      <c r="EU238">
        <v>1.87225</v>
      </c>
      <c r="EV238">
        <v>1.8731599999999999</v>
      </c>
      <c r="EW238">
        <v>1.86934</v>
      </c>
      <c r="EX238">
        <v>1.875</v>
      </c>
      <c r="EY238">
        <v>1.87534</v>
      </c>
      <c r="EZ238">
        <v>1.87378</v>
      </c>
      <c r="FA238">
        <v>1.8723000000000001</v>
      </c>
      <c r="FB238">
        <v>1.8714599999999999</v>
      </c>
      <c r="FC238">
        <v>5</v>
      </c>
      <c r="FD238">
        <v>0</v>
      </c>
      <c r="FE238">
        <v>0</v>
      </c>
      <c r="FF238">
        <v>0</v>
      </c>
      <c r="FG238" t="s">
        <v>348</v>
      </c>
      <c r="FH238" t="s">
        <v>349</v>
      </c>
      <c r="FI238" t="s">
        <v>350</v>
      </c>
      <c r="FJ238" t="s">
        <v>350</v>
      </c>
      <c r="FK238" t="s">
        <v>350</v>
      </c>
      <c r="FL238" t="s">
        <v>350</v>
      </c>
      <c r="FM238">
        <v>0</v>
      </c>
      <c r="FN238">
        <v>100</v>
      </c>
      <c r="FO238">
        <v>100</v>
      </c>
      <c r="FP238">
        <v>-0.21</v>
      </c>
      <c r="FQ238">
        <v>5.9200000000000003E-2</v>
      </c>
      <c r="FR238">
        <v>0.34321388301456301</v>
      </c>
      <c r="FS238">
        <v>1.93526017593624E-3</v>
      </c>
      <c r="FT238">
        <v>-2.6352868309754201E-6</v>
      </c>
      <c r="FU238">
        <v>7.4988703689445403E-10</v>
      </c>
      <c r="FV238">
        <v>5.9295258707654903E-2</v>
      </c>
      <c r="FW238">
        <v>0</v>
      </c>
      <c r="FX238">
        <v>0</v>
      </c>
      <c r="FY238">
        <v>0</v>
      </c>
      <c r="FZ238">
        <v>1</v>
      </c>
      <c r="GA238">
        <v>1999</v>
      </c>
      <c r="GB238">
        <v>0</v>
      </c>
      <c r="GC238">
        <v>14</v>
      </c>
      <c r="GD238">
        <v>9.1999999999999993</v>
      </c>
      <c r="GE238">
        <v>9.1999999999999993</v>
      </c>
      <c r="GF238">
        <v>3.42041</v>
      </c>
      <c r="GG238">
        <v>2.4731399999999999</v>
      </c>
      <c r="GH238">
        <v>1.5979000000000001</v>
      </c>
      <c r="GI238">
        <v>2.35107</v>
      </c>
      <c r="GJ238">
        <v>1.64917</v>
      </c>
      <c r="GK238">
        <v>2.4023400000000001</v>
      </c>
      <c r="GL238">
        <v>25.9222</v>
      </c>
      <c r="GM238">
        <v>14.2371</v>
      </c>
      <c r="GN238">
        <v>19</v>
      </c>
      <c r="GO238">
        <v>453.822</v>
      </c>
      <c r="GP238">
        <v>638.97299999999996</v>
      </c>
      <c r="GQ238">
        <v>29.015000000000001</v>
      </c>
      <c r="GR238">
        <v>22.070799999999998</v>
      </c>
      <c r="GS238">
        <v>30.0001</v>
      </c>
      <c r="GT238">
        <v>22.011399999999998</v>
      </c>
      <c r="GU238">
        <v>21.9956</v>
      </c>
      <c r="GV238">
        <v>68.660200000000003</v>
      </c>
      <c r="GW238">
        <v>31.335000000000001</v>
      </c>
      <c r="GX238">
        <v>100</v>
      </c>
      <c r="GY238">
        <v>29.001300000000001</v>
      </c>
      <c r="GZ238">
        <v>1678.63</v>
      </c>
      <c r="HA238">
        <v>12.1112</v>
      </c>
      <c r="HB238">
        <v>101.294</v>
      </c>
      <c r="HC238">
        <v>101.276</v>
      </c>
    </row>
    <row r="239" spans="1:211" x14ac:dyDescent="0.2">
      <c r="A239">
        <v>223</v>
      </c>
      <c r="B239">
        <v>1736450149</v>
      </c>
      <c r="C239">
        <v>444</v>
      </c>
      <c r="D239" t="s">
        <v>794</v>
      </c>
      <c r="E239" t="s">
        <v>795</v>
      </c>
      <c r="F239">
        <v>2</v>
      </c>
      <c r="G239">
        <v>1736450147</v>
      </c>
      <c r="H239">
        <f t="shared" si="102"/>
        <v>2.88243988587095E-3</v>
      </c>
      <c r="I239">
        <f t="shared" si="103"/>
        <v>2.8824398858709501</v>
      </c>
      <c r="J239">
        <f t="shared" si="104"/>
        <v>42.391703004632681</v>
      </c>
      <c r="K239">
        <f t="shared" si="105"/>
        <v>1567.38</v>
      </c>
      <c r="L239">
        <f t="shared" si="106"/>
        <v>1144.0445411831179</v>
      </c>
      <c r="M239">
        <f t="shared" si="107"/>
        <v>117.03637892326336</v>
      </c>
      <c r="N239">
        <f t="shared" si="108"/>
        <v>160.34382665472</v>
      </c>
      <c r="O239">
        <f t="shared" si="109"/>
        <v>0.1791972274019136</v>
      </c>
      <c r="P239">
        <f t="shared" si="110"/>
        <v>3.5381118957376794</v>
      </c>
      <c r="Q239">
        <f t="shared" si="111"/>
        <v>0.17430353926423112</v>
      </c>
      <c r="R239">
        <f t="shared" si="112"/>
        <v>0.10936825905523241</v>
      </c>
      <c r="S239">
        <f t="shared" si="113"/>
        <v>190.43846728754761</v>
      </c>
      <c r="T239">
        <f t="shared" si="114"/>
        <v>25.334792514979814</v>
      </c>
      <c r="U239">
        <f t="shared" si="115"/>
        <v>25.334792514979814</v>
      </c>
      <c r="V239">
        <f t="shared" si="116"/>
        <v>3.2437002706235725</v>
      </c>
      <c r="W239">
        <f t="shared" si="117"/>
        <v>50.002115803370948</v>
      </c>
      <c r="X239">
        <f t="shared" si="118"/>
        <v>1.5919499154560002</v>
      </c>
      <c r="Y239">
        <f t="shared" si="119"/>
        <v>3.1837651064931074</v>
      </c>
      <c r="Z239">
        <f t="shared" si="120"/>
        <v>1.6517503551675723</v>
      </c>
      <c r="AA239">
        <f t="shared" si="121"/>
        <v>-127.11559896690889</v>
      </c>
      <c r="AB239">
        <f t="shared" si="122"/>
        <v>-59.749972437018499</v>
      </c>
      <c r="AC239">
        <f t="shared" si="123"/>
        <v>-3.5785328954103628</v>
      </c>
      <c r="AD239">
        <f t="shared" si="124"/>
        <v>-5.6370117901565209E-3</v>
      </c>
      <c r="AE239">
        <f t="shared" si="125"/>
        <v>70.552274384216986</v>
      </c>
      <c r="AF239">
        <f t="shared" si="126"/>
        <v>2.8825727030349451</v>
      </c>
      <c r="AG239">
        <f t="shared" si="127"/>
        <v>42.391703004632681</v>
      </c>
      <c r="AH239">
        <v>1670.6108548100301</v>
      </c>
      <c r="AI239">
        <v>1595.5536969697</v>
      </c>
      <c r="AJ239">
        <v>3.3933527244791399</v>
      </c>
      <c r="AK239">
        <v>84.5062676990527</v>
      </c>
      <c r="AL239">
        <f t="shared" si="128"/>
        <v>2.8824398858709501</v>
      </c>
      <c r="AM239">
        <v>12.160405250235501</v>
      </c>
      <c r="AN239">
        <v>15.5616671328671</v>
      </c>
      <c r="AO239">
        <v>7.9209918804079203E-6</v>
      </c>
      <c r="AP239">
        <v>123.873733639405</v>
      </c>
      <c r="AQ239">
        <v>36</v>
      </c>
      <c r="AR239">
        <v>7</v>
      </c>
      <c r="AS239">
        <f t="shared" si="129"/>
        <v>1</v>
      </c>
      <c r="AT239">
        <f t="shared" si="130"/>
        <v>0</v>
      </c>
      <c r="AU239">
        <f t="shared" si="131"/>
        <v>54463.897893266541</v>
      </c>
      <c r="AV239">
        <f t="shared" si="132"/>
        <v>1199.99</v>
      </c>
      <c r="AW239">
        <f t="shared" si="133"/>
        <v>1011.5917787982601</v>
      </c>
      <c r="AX239">
        <f t="shared" si="134"/>
        <v>0.84300017400000005</v>
      </c>
      <c r="AY239">
        <f t="shared" si="135"/>
        <v>0.15870004524</v>
      </c>
      <c r="AZ239">
        <v>6</v>
      </c>
      <c r="BA239">
        <v>0.5</v>
      </c>
      <c r="BB239" t="s">
        <v>345</v>
      </c>
      <c r="BC239">
        <v>2</v>
      </c>
      <c r="BD239" t="b">
        <v>1</v>
      </c>
      <c r="BE239">
        <v>1736450147</v>
      </c>
      <c r="BF239">
        <v>1567.38</v>
      </c>
      <c r="BG239">
        <v>1657.365</v>
      </c>
      <c r="BH239">
        <v>15.561500000000001</v>
      </c>
      <c r="BI239">
        <v>12.16</v>
      </c>
      <c r="BJ239">
        <v>1567.585</v>
      </c>
      <c r="BK239">
        <v>15.5022</v>
      </c>
      <c r="BL239">
        <v>500.55250000000001</v>
      </c>
      <c r="BM239">
        <v>102.199</v>
      </c>
      <c r="BN239">
        <v>0.101544</v>
      </c>
      <c r="BO239">
        <v>25.021550000000001</v>
      </c>
      <c r="BP239">
        <v>24.704249999999998</v>
      </c>
      <c r="BQ239">
        <v>999.9</v>
      </c>
      <c r="BR239">
        <v>0</v>
      </c>
      <c r="BS239">
        <v>0</v>
      </c>
      <c r="BT239">
        <v>10012.5</v>
      </c>
      <c r="BU239">
        <v>385.29399999999998</v>
      </c>
      <c r="BV239">
        <v>127.431</v>
      </c>
      <c r="BW239">
        <v>-89.985299999999995</v>
      </c>
      <c r="BX239">
        <v>1592.155</v>
      </c>
      <c r="BY239">
        <v>1677.7650000000001</v>
      </c>
      <c r="BZ239">
        <v>3.401465</v>
      </c>
      <c r="CA239">
        <v>1657.365</v>
      </c>
      <c r="CB239">
        <v>12.16</v>
      </c>
      <c r="CC239">
        <v>1.590365</v>
      </c>
      <c r="CD239">
        <v>1.242745</v>
      </c>
      <c r="CE239">
        <v>13.8658</v>
      </c>
      <c r="CF239">
        <v>10.123699999999999</v>
      </c>
      <c r="CG239">
        <v>1199.99</v>
      </c>
      <c r="CH239">
        <v>0.9</v>
      </c>
      <c r="CI239">
        <v>0.1000002</v>
      </c>
      <c r="CJ239">
        <v>20</v>
      </c>
      <c r="CK239">
        <v>23455.599999999999</v>
      </c>
      <c r="CL239">
        <v>1736449596</v>
      </c>
      <c r="CM239" t="s">
        <v>346</v>
      </c>
      <c r="CN239">
        <v>1736449594</v>
      </c>
      <c r="CO239">
        <v>1736449596</v>
      </c>
      <c r="CP239">
        <v>2</v>
      </c>
      <c r="CQ239">
        <v>0.52600000000000002</v>
      </c>
      <c r="CR239">
        <v>-1.4999999999999999E-2</v>
      </c>
      <c r="CS239">
        <v>0.63</v>
      </c>
      <c r="CT239">
        <v>3.9E-2</v>
      </c>
      <c r="CU239">
        <v>200</v>
      </c>
      <c r="CV239">
        <v>13</v>
      </c>
      <c r="CW239">
        <v>0.21</v>
      </c>
      <c r="CX239">
        <v>0.03</v>
      </c>
      <c r="CY239">
        <v>-89.38476</v>
      </c>
      <c r="CZ239">
        <v>-4.0743338345865299</v>
      </c>
      <c r="DA239">
        <v>0.444375504950486</v>
      </c>
      <c r="DB239">
        <v>0</v>
      </c>
      <c r="DC239">
        <v>3.3965844999999999</v>
      </c>
      <c r="DD239">
        <v>2.01541353383437E-2</v>
      </c>
      <c r="DE239">
        <v>2.4449938138980999E-3</v>
      </c>
      <c r="DF239">
        <v>1</v>
      </c>
      <c r="DG239">
        <v>1</v>
      </c>
      <c r="DH239">
        <v>2</v>
      </c>
      <c r="DI239" t="s">
        <v>347</v>
      </c>
      <c r="DJ239">
        <v>3.1197300000000001</v>
      </c>
      <c r="DK239">
        <v>2.8011200000000001</v>
      </c>
      <c r="DL239">
        <v>0.243007</v>
      </c>
      <c r="DM239">
        <v>0.25301000000000001</v>
      </c>
      <c r="DN239">
        <v>8.6980100000000005E-2</v>
      </c>
      <c r="DO239">
        <v>7.3236200000000001E-2</v>
      </c>
      <c r="DP239">
        <v>21113.9</v>
      </c>
      <c r="DQ239">
        <v>19253.900000000001</v>
      </c>
      <c r="DR239">
        <v>26674.7</v>
      </c>
      <c r="DS239">
        <v>24108.1</v>
      </c>
      <c r="DT239">
        <v>33671.199999999997</v>
      </c>
      <c r="DU239">
        <v>32552.7</v>
      </c>
      <c r="DV239">
        <v>40332</v>
      </c>
      <c r="DW239">
        <v>38115.5</v>
      </c>
      <c r="DX239">
        <v>2.01302</v>
      </c>
      <c r="DY239">
        <v>2.2624200000000001</v>
      </c>
      <c r="DZ239">
        <v>0.13150300000000001</v>
      </c>
      <c r="EA239">
        <v>0</v>
      </c>
      <c r="EB239">
        <v>22.532499999999999</v>
      </c>
      <c r="EC239">
        <v>999.9</v>
      </c>
      <c r="ED239">
        <v>65.224000000000004</v>
      </c>
      <c r="EE239">
        <v>22.094000000000001</v>
      </c>
      <c r="EF239">
        <v>17.030799999999999</v>
      </c>
      <c r="EG239">
        <v>64.264899999999997</v>
      </c>
      <c r="EH239">
        <v>26.213899999999999</v>
      </c>
      <c r="EI239">
        <v>1</v>
      </c>
      <c r="EJ239">
        <v>-0.40221299999999999</v>
      </c>
      <c r="EK239">
        <v>-3.8520599999999998</v>
      </c>
      <c r="EL239">
        <v>20.241599999999998</v>
      </c>
      <c r="EM239">
        <v>5.26281</v>
      </c>
      <c r="EN239">
        <v>12.004899999999999</v>
      </c>
      <c r="EO239">
        <v>4.9995500000000002</v>
      </c>
      <c r="EP239">
        <v>3.2869799999999998</v>
      </c>
      <c r="EQ239">
        <v>9999</v>
      </c>
      <c r="ER239">
        <v>9999</v>
      </c>
      <c r="ES239">
        <v>999.9</v>
      </c>
      <c r="ET239">
        <v>9999</v>
      </c>
      <c r="EU239">
        <v>1.87225</v>
      </c>
      <c r="EV239">
        <v>1.8731500000000001</v>
      </c>
      <c r="EW239">
        <v>1.8693500000000001</v>
      </c>
      <c r="EX239">
        <v>1.875</v>
      </c>
      <c r="EY239">
        <v>1.87534</v>
      </c>
      <c r="EZ239">
        <v>1.87378</v>
      </c>
      <c r="FA239">
        <v>1.8723099999999999</v>
      </c>
      <c r="FB239">
        <v>1.8714500000000001</v>
      </c>
      <c r="FC239">
        <v>5</v>
      </c>
      <c r="FD239">
        <v>0</v>
      </c>
      <c r="FE239">
        <v>0</v>
      </c>
      <c r="FF239">
        <v>0</v>
      </c>
      <c r="FG239" t="s">
        <v>348</v>
      </c>
      <c r="FH239" t="s">
        <v>349</v>
      </c>
      <c r="FI239" t="s">
        <v>350</v>
      </c>
      <c r="FJ239" t="s">
        <v>350</v>
      </c>
      <c r="FK239" t="s">
        <v>350</v>
      </c>
      <c r="FL239" t="s">
        <v>350</v>
      </c>
      <c r="FM239">
        <v>0</v>
      </c>
      <c r="FN239">
        <v>100</v>
      </c>
      <c r="FO239">
        <v>100</v>
      </c>
      <c r="FP239">
        <v>-0.22</v>
      </c>
      <c r="FQ239">
        <v>5.9299999999999999E-2</v>
      </c>
      <c r="FR239">
        <v>0.34321388301456301</v>
      </c>
      <c r="FS239">
        <v>1.93526017593624E-3</v>
      </c>
      <c r="FT239">
        <v>-2.6352868309754201E-6</v>
      </c>
      <c r="FU239">
        <v>7.4988703689445403E-10</v>
      </c>
      <c r="FV239">
        <v>5.9295258707654903E-2</v>
      </c>
      <c r="FW239">
        <v>0</v>
      </c>
      <c r="FX239">
        <v>0</v>
      </c>
      <c r="FY239">
        <v>0</v>
      </c>
      <c r="FZ239">
        <v>1</v>
      </c>
      <c r="GA239">
        <v>1999</v>
      </c>
      <c r="GB239">
        <v>0</v>
      </c>
      <c r="GC239">
        <v>14</v>
      </c>
      <c r="GD239">
        <v>9.1999999999999993</v>
      </c>
      <c r="GE239">
        <v>9.1999999999999993</v>
      </c>
      <c r="GF239">
        <v>3.4314</v>
      </c>
      <c r="GG239">
        <v>2.4670399999999999</v>
      </c>
      <c r="GH239">
        <v>1.5979000000000001</v>
      </c>
      <c r="GI239">
        <v>2.35107</v>
      </c>
      <c r="GJ239">
        <v>1.64917</v>
      </c>
      <c r="GK239">
        <v>2.4706999999999999</v>
      </c>
      <c r="GL239">
        <v>25.9222</v>
      </c>
      <c r="GM239">
        <v>14.245900000000001</v>
      </c>
      <c r="GN239">
        <v>19</v>
      </c>
      <c r="GO239">
        <v>453.40499999999997</v>
      </c>
      <c r="GP239">
        <v>638.96100000000001</v>
      </c>
      <c r="GQ239">
        <v>29.016200000000001</v>
      </c>
      <c r="GR239">
        <v>22.071300000000001</v>
      </c>
      <c r="GS239">
        <v>30.0001</v>
      </c>
      <c r="GT239">
        <v>22.0123</v>
      </c>
      <c r="GU239">
        <v>21.996400000000001</v>
      </c>
      <c r="GV239">
        <v>68.880799999999994</v>
      </c>
      <c r="GW239">
        <v>31.335000000000001</v>
      </c>
      <c r="GX239">
        <v>100</v>
      </c>
      <c r="GY239">
        <v>28.980599999999999</v>
      </c>
      <c r="GZ239">
        <v>1685.34</v>
      </c>
      <c r="HA239">
        <v>12.1112</v>
      </c>
      <c r="HB239">
        <v>101.294</v>
      </c>
      <c r="HC239">
        <v>101.276</v>
      </c>
    </row>
    <row r="240" spans="1:211" x14ac:dyDescent="0.2">
      <c r="A240">
        <v>224</v>
      </c>
      <c r="B240">
        <v>1736450151</v>
      </c>
      <c r="C240">
        <v>446</v>
      </c>
      <c r="D240" t="s">
        <v>796</v>
      </c>
      <c r="E240" t="s">
        <v>797</v>
      </c>
      <c r="F240">
        <v>2</v>
      </c>
      <c r="G240">
        <v>1736450150</v>
      </c>
      <c r="H240">
        <f t="shared" si="102"/>
        <v>2.8804738725352048E-3</v>
      </c>
      <c r="I240">
        <f t="shared" si="103"/>
        <v>2.8804738725352048</v>
      </c>
      <c r="J240">
        <f t="shared" si="104"/>
        <v>42.542346622425555</v>
      </c>
      <c r="K240">
        <f t="shared" si="105"/>
        <v>1577.35</v>
      </c>
      <c r="L240">
        <f t="shared" si="106"/>
        <v>1152.4308630689245</v>
      </c>
      <c r="M240">
        <f t="shared" si="107"/>
        <v>117.89368420653615</v>
      </c>
      <c r="N240">
        <f t="shared" si="108"/>
        <v>161.36291446409999</v>
      </c>
      <c r="O240">
        <f t="shared" si="109"/>
        <v>0.1792019550772902</v>
      </c>
      <c r="P240">
        <f t="shared" si="110"/>
        <v>3.5381582647443119</v>
      </c>
      <c r="Q240">
        <f t="shared" si="111"/>
        <v>0.17430807476842963</v>
      </c>
      <c r="R240">
        <f t="shared" si="112"/>
        <v>0.10937111043052936</v>
      </c>
      <c r="S240">
        <f t="shared" si="113"/>
        <v>190.44009</v>
      </c>
      <c r="T240">
        <f t="shared" si="114"/>
        <v>25.328376772816593</v>
      </c>
      <c r="U240">
        <f t="shared" si="115"/>
        <v>25.328376772816593</v>
      </c>
      <c r="V240">
        <f t="shared" si="116"/>
        <v>3.2424628768530566</v>
      </c>
      <c r="W240">
        <f t="shared" si="117"/>
        <v>50.02034582965377</v>
      </c>
      <c r="X240">
        <f t="shared" si="118"/>
        <v>1.5918801633654001</v>
      </c>
      <c r="Y240">
        <f t="shared" si="119"/>
        <v>3.1824653287816318</v>
      </c>
      <c r="Z240">
        <f t="shared" si="120"/>
        <v>1.6505827134876565</v>
      </c>
      <c r="AA240">
        <f t="shared" si="121"/>
        <v>-127.02889777880253</v>
      </c>
      <c r="AB240">
        <f t="shared" si="122"/>
        <v>-59.833589824939324</v>
      </c>
      <c r="AC240">
        <f t="shared" si="123"/>
        <v>-3.5832547941434676</v>
      </c>
      <c r="AD240">
        <f t="shared" si="124"/>
        <v>-5.6523978853277868E-3</v>
      </c>
      <c r="AE240">
        <f t="shared" si="125"/>
        <v>70.547728202223567</v>
      </c>
      <c r="AF240">
        <f t="shared" si="126"/>
        <v>2.8827669600553918</v>
      </c>
      <c r="AG240">
        <f t="shared" si="127"/>
        <v>42.542346622425555</v>
      </c>
      <c r="AH240">
        <v>1677.45113337881</v>
      </c>
      <c r="AI240">
        <v>1602.2831515151499</v>
      </c>
      <c r="AJ240">
        <v>3.37980711735693</v>
      </c>
      <c r="AK240">
        <v>84.5062676990527</v>
      </c>
      <c r="AL240">
        <f t="shared" si="128"/>
        <v>2.8804738725352048</v>
      </c>
      <c r="AM240">
        <v>12.1606923257093</v>
      </c>
      <c r="AN240">
        <v>15.560644055944101</v>
      </c>
      <c r="AO240">
        <v>4.1630893776829202E-6</v>
      </c>
      <c r="AP240">
        <v>123.873733639405</v>
      </c>
      <c r="AQ240">
        <v>36</v>
      </c>
      <c r="AR240">
        <v>7</v>
      </c>
      <c r="AS240">
        <f t="shared" si="129"/>
        <v>1</v>
      </c>
      <c r="AT240">
        <f t="shared" si="130"/>
        <v>0</v>
      </c>
      <c r="AU240">
        <f t="shared" si="131"/>
        <v>54466.21563473752</v>
      </c>
      <c r="AV240">
        <f t="shared" si="132"/>
        <v>1200</v>
      </c>
      <c r="AW240">
        <f t="shared" si="133"/>
        <v>1011.600036</v>
      </c>
      <c r="AX240">
        <f t="shared" si="134"/>
        <v>0.84300003000000001</v>
      </c>
      <c r="AY240">
        <f t="shared" si="135"/>
        <v>0.158700075</v>
      </c>
      <c r="AZ240">
        <v>6</v>
      </c>
      <c r="BA240">
        <v>0.5</v>
      </c>
      <c r="BB240" t="s">
        <v>345</v>
      </c>
      <c r="BC240">
        <v>2</v>
      </c>
      <c r="BD240" t="b">
        <v>1</v>
      </c>
      <c r="BE240">
        <v>1736450150</v>
      </c>
      <c r="BF240">
        <v>1577.35</v>
      </c>
      <c r="BG240">
        <v>1667.39</v>
      </c>
      <c r="BH240">
        <v>15.5609</v>
      </c>
      <c r="BI240">
        <v>12.158200000000001</v>
      </c>
      <c r="BJ240">
        <v>1577.57</v>
      </c>
      <c r="BK240">
        <v>15.5016</v>
      </c>
      <c r="BL240">
        <v>500.41</v>
      </c>
      <c r="BM240">
        <v>102.20099999999999</v>
      </c>
      <c r="BN240">
        <v>9.9005999999999997E-2</v>
      </c>
      <c r="BO240">
        <v>25.014700000000001</v>
      </c>
      <c r="BP240">
        <v>24.682099999999998</v>
      </c>
      <c r="BQ240">
        <v>999.9</v>
      </c>
      <c r="BR240">
        <v>0</v>
      </c>
      <c r="BS240">
        <v>0</v>
      </c>
      <c r="BT240">
        <v>10012.5</v>
      </c>
      <c r="BU240">
        <v>385.26799999999997</v>
      </c>
      <c r="BV240">
        <v>127.432</v>
      </c>
      <c r="BW240">
        <v>-90.032700000000006</v>
      </c>
      <c r="BX240">
        <v>1602.29</v>
      </c>
      <c r="BY240">
        <v>1687.91</v>
      </c>
      <c r="BZ240">
        <v>3.40266</v>
      </c>
      <c r="CA240">
        <v>1667.39</v>
      </c>
      <c r="CB240">
        <v>12.158200000000001</v>
      </c>
      <c r="CC240">
        <v>1.5903400000000001</v>
      </c>
      <c r="CD240">
        <v>1.24258</v>
      </c>
      <c r="CE240">
        <v>13.865500000000001</v>
      </c>
      <c r="CF240">
        <v>10.121700000000001</v>
      </c>
      <c r="CG240">
        <v>1200</v>
      </c>
      <c r="CH240">
        <v>0.89999899999999999</v>
      </c>
      <c r="CI240">
        <v>0.10000100000000001</v>
      </c>
      <c r="CJ240">
        <v>20</v>
      </c>
      <c r="CK240">
        <v>23455.8</v>
      </c>
      <c r="CL240">
        <v>1736449596</v>
      </c>
      <c r="CM240" t="s">
        <v>346</v>
      </c>
      <c r="CN240">
        <v>1736449594</v>
      </c>
      <c r="CO240">
        <v>1736449596</v>
      </c>
      <c r="CP240">
        <v>2</v>
      </c>
      <c r="CQ240">
        <v>0.52600000000000002</v>
      </c>
      <c r="CR240">
        <v>-1.4999999999999999E-2</v>
      </c>
      <c r="CS240">
        <v>0.63</v>
      </c>
      <c r="CT240">
        <v>3.9E-2</v>
      </c>
      <c r="CU240">
        <v>200</v>
      </c>
      <c r="CV240">
        <v>13</v>
      </c>
      <c r="CW240">
        <v>0.21</v>
      </c>
      <c r="CX240">
        <v>0.03</v>
      </c>
      <c r="CY240">
        <v>-89.469049999999996</v>
      </c>
      <c r="CZ240">
        <v>-4.6395969924814198</v>
      </c>
      <c r="DA240">
        <v>0.46742289685037902</v>
      </c>
      <c r="DB240">
        <v>0</v>
      </c>
      <c r="DC240">
        <v>3.3973925</v>
      </c>
      <c r="DD240">
        <v>2.5220300751881499E-2</v>
      </c>
      <c r="DE240">
        <v>2.8717448964001098E-3</v>
      </c>
      <c r="DF240">
        <v>1</v>
      </c>
      <c r="DG240">
        <v>1</v>
      </c>
      <c r="DH240">
        <v>2</v>
      </c>
      <c r="DI240" t="s">
        <v>347</v>
      </c>
      <c r="DJ240">
        <v>3.1192700000000002</v>
      </c>
      <c r="DK240">
        <v>2.7993399999999999</v>
      </c>
      <c r="DL240">
        <v>0.24361099999999999</v>
      </c>
      <c r="DM240">
        <v>0.253612</v>
      </c>
      <c r="DN240">
        <v>8.6976499999999998E-2</v>
      </c>
      <c r="DO240">
        <v>7.3236999999999997E-2</v>
      </c>
      <c r="DP240">
        <v>21097.200000000001</v>
      </c>
      <c r="DQ240">
        <v>19238.3</v>
      </c>
      <c r="DR240">
        <v>26674.7</v>
      </c>
      <c r="DS240">
        <v>24108</v>
      </c>
      <c r="DT240">
        <v>33671.4</v>
      </c>
      <c r="DU240">
        <v>32552.6</v>
      </c>
      <c r="DV240">
        <v>40332</v>
      </c>
      <c r="DW240">
        <v>38115.300000000003</v>
      </c>
      <c r="DX240">
        <v>2.0118</v>
      </c>
      <c r="DY240">
        <v>2.2631000000000001</v>
      </c>
      <c r="DZ240">
        <v>0.13058600000000001</v>
      </c>
      <c r="EA240">
        <v>0</v>
      </c>
      <c r="EB240">
        <v>22.5334</v>
      </c>
      <c r="EC240">
        <v>999.9</v>
      </c>
      <c r="ED240">
        <v>65.224000000000004</v>
      </c>
      <c r="EE240">
        <v>22.094000000000001</v>
      </c>
      <c r="EF240">
        <v>17.031700000000001</v>
      </c>
      <c r="EG240">
        <v>64.124899999999997</v>
      </c>
      <c r="EH240">
        <v>26.165900000000001</v>
      </c>
      <c r="EI240">
        <v>1</v>
      </c>
      <c r="EJ240">
        <v>-0.402223</v>
      </c>
      <c r="EK240">
        <v>-3.7769499999999998</v>
      </c>
      <c r="EL240">
        <v>20.2441</v>
      </c>
      <c r="EM240">
        <v>5.2629599999999996</v>
      </c>
      <c r="EN240">
        <v>12.005000000000001</v>
      </c>
      <c r="EO240">
        <v>4.9993999999999996</v>
      </c>
      <c r="EP240">
        <v>3.2868499999999998</v>
      </c>
      <c r="EQ240">
        <v>9999</v>
      </c>
      <c r="ER240">
        <v>9999</v>
      </c>
      <c r="ES240">
        <v>999.9</v>
      </c>
      <c r="ET240">
        <v>9999</v>
      </c>
      <c r="EU240">
        <v>1.87225</v>
      </c>
      <c r="EV240">
        <v>1.8731599999999999</v>
      </c>
      <c r="EW240">
        <v>1.8693500000000001</v>
      </c>
      <c r="EX240">
        <v>1.875</v>
      </c>
      <c r="EY240">
        <v>1.8753299999999999</v>
      </c>
      <c r="EZ240">
        <v>1.87378</v>
      </c>
      <c r="FA240">
        <v>1.8723099999999999</v>
      </c>
      <c r="FB240">
        <v>1.8714599999999999</v>
      </c>
      <c r="FC240">
        <v>5</v>
      </c>
      <c r="FD240">
        <v>0</v>
      </c>
      <c r="FE240">
        <v>0</v>
      </c>
      <c r="FF240">
        <v>0</v>
      </c>
      <c r="FG240" t="s">
        <v>348</v>
      </c>
      <c r="FH240" t="s">
        <v>349</v>
      </c>
      <c r="FI240" t="s">
        <v>350</v>
      </c>
      <c r="FJ240" t="s">
        <v>350</v>
      </c>
      <c r="FK240" t="s">
        <v>350</v>
      </c>
      <c r="FL240" t="s">
        <v>350</v>
      </c>
      <c r="FM240">
        <v>0</v>
      </c>
      <c r="FN240">
        <v>100</v>
      </c>
      <c r="FO240">
        <v>100</v>
      </c>
      <c r="FP240">
        <v>-0.22</v>
      </c>
      <c r="FQ240">
        <v>5.9299999999999999E-2</v>
      </c>
      <c r="FR240">
        <v>0.34321388301456301</v>
      </c>
      <c r="FS240">
        <v>1.93526017593624E-3</v>
      </c>
      <c r="FT240">
        <v>-2.6352868309754201E-6</v>
      </c>
      <c r="FU240">
        <v>7.4988703689445403E-10</v>
      </c>
      <c r="FV240">
        <v>5.9295258707654903E-2</v>
      </c>
      <c r="FW240">
        <v>0</v>
      </c>
      <c r="FX240">
        <v>0</v>
      </c>
      <c r="FY240">
        <v>0</v>
      </c>
      <c r="FZ240">
        <v>1</v>
      </c>
      <c r="GA240">
        <v>1999</v>
      </c>
      <c r="GB240">
        <v>0</v>
      </c>
      <c r="GC240">
        <v>14</v>
      </c>
      <c r="GD240">
        <v>9.3000000000000007</v>
      </c>
      <c r="GE240">
        <v>9.1999999999999993</v>
      </c>
      <c r="GF240">
        <v>3.4436</v>
      </c>
      <c r="GG240">
        <v>2.47803</v>
      </c>
      <c r="GH240">
        <v>1.5979000000000001</v>
      </c>
      <c r="GI240">
        <v>2.35107</v>
      </c>
      <c r="GJ240">
        <v>1.64917</v>
      </c>
      <c r="GK240">
        <v>2.4633799999999999</v>
      </c>
      <c r="GL240">
        <v>25.9222</v>
      </c>
      <c r="GM240">
        <v>14.2371</v>
      </c>
      <c r="GN240">
        <v>19</v>
      </c>
      <c r="GO240">
        <v>452.68</v>
      </c>
      <c r="GP240">
        <v>639.52700000000004</v>
      </c>
      <c r="GQ240">
        <v>29.014500000000002</v>
      </c>
      <c r="GR240">
        <v>22.072199999999999</v>
      </c>
      <c r="GS240">
        <v>30.0001</v>
      </c>
      <c r="GT240">
        <v>22.012799999999999</v>
      </c>
      <c r="GU240">
        <v>21.997299999999999</v>
      </c>
      <c r="GV240">
        <v>69.098699999999994</v>
      </c>
      <c r="GW240">
        <v>31.335000000000001</v>
      </c>
      <c r="GX240">
        <v>100</v>
      </c>
      <c r="GY240">
        <v>28.980599999999999</v>
      </c>
      <c r="GZ240">
        <v>1692.06</v>
      </c>
      <c r="HA240">
        <v>12.1112</v>
      </c>
      <c r="HB240">
        <v>101.294</v>
      </c>
      <c r="HC240">
        <v>101.276</v>
      </c>
    </row>
    <row r="241" spans="1:211" x14ac:dyDescent="0.2">
      <c r="A241">
        <v>225</v>
      </c>
      <c r="B241">
        <v>1736450153</v>
      </c>
      <c r="C241">
        <v>448</v>
      </c>
      <c r="D241" t="s">
        <v>798</v>
      </c>
      <c r="E241" t="s">
        <v>799</v>
      </c>
      <c r="F241">
        <v>2</v>
      </c>
      <c r="G241">
        <v>1736450151</v>
      </c>
      <c r="H241">
        <f t="shared" si="102"/>
        <v>2.8780742616964479E-3</v>
      </c>
      <c r="I241">
        <f t="shared" si="103"/>
        <v>2.8780742616964479</v>
      </c>
      <c r="J241">
        <f t="shared" si="104"/>
        <v>42.60948791027019</v>
      </c>
      <c r="K241">
        <f t="shared" si="105"/>
        <v>1580.665</v>
      </c>
      <c r="L241">
        <f t="shared" si="106"/>
        <v>1154.8558758819229</v>
      </c>
      <c r="M241">
        <f t="shared" si="107"/>
        <v>118.14220805556774</v>
      </c>
      <c r="N241">
        <f t="shared" si="108"/>
        <v>161.70264809324775</v>
      </c>
      <c r="O241">
        <f t="shared" si="109"/>
        <v>0.17910466510077727</v>
      </c>
      <c r="P241">
        <f t="shared" si="110"/>
        <v>3.5364679123815606</v>
      </c>
      <c r="Q241">
        <f t="shared" si="111"/>
        <v>0.17421375119002888</v>
      </c>
      <c r="R241">
        <f t="shared" si="112"/>
        <v>0.10931189912681978</v>
      </c>
      <c r="S241">
        <f t="shared" si="113"/>
        <v>190.440135</v>
      </c>
      <c r="T241">
        <f t="shared" si="114"/>
        <v>25.325542799325699</v>
      </c>
      <c r="U241">
        <f t="shared" si="115"/>
        <v>25.325542799325699</v>
      </c>
      <c r="V241">
        <f t="shared" si="116"/>
        <v>3.2419164243265755</v>
      </c>
      <c r="W241">
        <f t="shared" si="117"/>
        <v>50.028399809963375</v>
      </c>
      <c r="X241">
        <f t="shared" si="118"/>
        <v>1.591804319445135</v>
      </c>
      <c r="Y241">
        <f t="shared" si="119"/>
        <v>3.1818013877951783</v>
      </c>
      <c r="Z241">
        <f t="shared" si="120"/>
        <v>1.6501121048814404</v>
      </c>
      <c r="AA241">
        <f t="shared" si="121"/>
        <v>-126.92307494081335</v>
      </c>
      <c r="AB241">
        <f t="shared" si="122"/>
        <v>-59.931987694740251</v>
      </c>
      <c r="AC241">
        <f t="shared" si="123"/>
        <v>-3.5907486663373609</v>
      </c>
      <c r="AD241">
        <f t="shared" si="124"/>
        <v>-5.6763018909649077E-3</v>
      </c>
      <c r="AE241">
        <f t="shared" si="125"/>
        <v>70.632090881977533</v>
      </c>
      <c r="AF241">
        <f t="shared" si="126"/>
        <v>2.8803063249891312</v>
      </c>
      <c r="AG241">
        <f t="shared" si="127"/>
        <v>42.60948791027019</v>
      </c>
      <c r="AH241">
        <v>1684.2735207717401</v>
      </c>
      <c r="AI241">
        <v>1609.0242424242399</v>
      </c>
      <c r="AJ241">
        <v>3.3728870382754899</v>
      </c>
      <c r="AK241">
        <v>84.5062676990527</v>
      </c>
      <c r="AL241">
        <f t="shared" si="128"/>
        <v>2.8780742616964479</v>
      </c>
      <c r="AM241">
        <v>12.1598460843156</v>
      </c>
      <c r="AN241">
        <v>15.559161538461501</v>
      </c>
      <c r="AO241">
        <v>1.4500084519981E-7</v>
      </c>
      <c r="AP241">
        <v>123.873733639405</v>
      </c>
      <c r="AQ241">
        <v>36</v>
      </c>
      <c r="AR241">
        <v>7</v>
      </c>
      <c r="AS241">
        <f t="shared" si="129"/>
        <v>1</v>
      </c>
      <c r="AT241">
        <f t="shared" si="130"/>
        <v>0</v>
      </c>
      <c r="AU241">
        <f t="shared" si="131"/>
        <v>54429.615295616859</v>
      </c>
      <c r="AV241">
        <f t="shared" si="132"/>
        <v>1200</v>
      </c>
      <c r="AW241">
        <f t="shared" si="133"/>
        <v>1011.600054</v>
      </c>
      <c r="AX241">
        <f t="shared" si="134"/>
        <v>0.84300004500000003</v>
      </c>
      <c r="AY241">
        <f t="shared" si="135"/>
        <v>0.15870011249999999</v>
      </c>
      <c r="AZ241">
        <v>6</v>
      </c>
      <c r="BA241">
        <v>0.5</v>
      </c>
      <c r="BB241" t="s">
        <v>345</v>
      </c>
      <c r="BC241">
        <v>2</v>
      </c>
      <c r="BD241" t="b">
        <v>1</v>
      </c>
      <c r="BE241">
        <v>1736450151</v>
      </c>
      <c r="BF241">
        <v>1580.665</v>
      </c>
      <c r="BG241">
        <v>1670.87</v>
      </c>
      <c r="BH241">
        <v>15.5601</v>
      </c>
      <c r="BI241">
        <v>12.158149999999999</v>
      </c>
      <c r="BJ241">
        <v>1580.89</v>
      </c>
      <c r="BK241">
        <v>15.5008</v>
      </c>
      <c r="BL241">
        <v>500.09350000000001</v>
      </c>
      <c r="BM241">
        <v>102.2015</v>
      </c>
      <c r="BN241">
        <v>9.8891350000000003E-2</v>
      </c>
      <c r="BO241">
        <v>25.011199999999999</v>
      </c>
      <c r="BP241">
        <v>24.681950000000001</v>
      </c>
      <c r="BQ241">
        <v>999.9</v>
      </c>
      <c r="BR241">
        <v>0</v>
      </c>
      <c r="BS241">
        <v>0</v>
      </c>
      <c r="BT241">
        <v>10005.31</v>
      </c>
      <c r="BU241">
        <v>385.26400000000001</v>
      </c>
      <c r="BV241">
        <v>127.405</v>
      </c>
      <c r="BW241">
        <v>-90.201650000000001</v>
      </c>
      <c r="BX241">
        <v>1605.655</v>
      </c>
      <c r="BY241">
        <v>1691.4349999999999</v>
      </c>
      <c r="BZ241">
        <v>3.4018950000000001</v>
      </c>
      <c r="CA241">
        <v>1670.87</v>
      </c>
      <c r="CB241">
        <v>12.158149999999999</v>
      </c>
      <c r="CC241">
        <v>1.59026</v>
      </c>
      <c r="CD241">
        <v>1.24258</v>
      </c>
      <c r="CE241">
        <v>13.864750000000001</v>
      </c>
      <c r="CF241">
        <v>10.121700000000001</v>
      </c>
      <c r="CG241">
        <v>1200</v>
      </c>
      <c r="CH241">
        <v>0.89999850000000003</v>
      </c>
      <c r="CI241">
        <v>0.10000149999999999</v>
      </c>
      <c r="CJ241">
        <v>20</v>
      </c>
      <c r="CK241">
        <v>23455.8</v>
      </c>
      <c r="CL241">
        <v>1736449596</v>
      </c>
      <c r="CM241" t="s">
        <v>346</v>
      </c>
      <c r="CN241">
        <v>1736449594</v>
      </c>
      <c r="CO241">
        <v>1736449596</v>
      </c>
      <c r="CP241">
        <v>2</v>
      </c>
      <c r="CQ241">
        <v>0.52600000000000002</v>
      </c>
      <c r="CR241">
        <v>-1.4999999999999999E-2</v>
      </c>
      <c r="CS241">
        <v>0.63</v>
      </c>
      <c r="CT241">
        <v>3.9E-2</v>
      </c>
      <c r="CU241">
        <v>200</v>
      </c>
      <c r="CV241">
        <v>13</v>
      </c>
      <c r="CW241">
        <v>0.21</v>
      </c>
      <c r="CX241">
        <v>0.03</v>
      </c>
      <c r="CY241">
        <v>-89.619735000000006</v>
      </c>
      <c r="CZ241">
        <v>-3.9404796992480899</v>
      </c>
      <c r="DA241">
        <v>0.39915390675152101</v>
      </c>
      <c r="DB241">
        <v>0</v>
      </c>
      <c r="DC241">
        <v>3.3981435000000002</v>
      </c>
      <c r="DD241">
        <v>2.75427067669109E-2</v>
      </c>
      <c r="DE241">
        <v>3.0424353320982998E-3</v>
      </c>
      <c r="DF241">
        <v>1</v>
      </c>
      <c r="DG241">
        <v>1</v>
      </c>
      <c r="DH241">
        <v>2</v>
      </c>
      <c r="DI241" t="s">
        <v>347</v>
      </c>
      <c r="DJ241">
        <v>3.1186600000000002</v>
      </c>
      <c r="DK241">
        <v>2.79949</v>
      </c>
      <c r="DL241">
        <v>0.244201</v>
      </c>
      <c r="DM241">
        <v>0.25422699999999998</v>
      </c>
      <c r="DN241">
        <v>8.6965700000000007E-2</v>
      </c>
      <c r="DO241">
        <v>7.3235499999999995E-2</v>
      </c>
      <c r="DP241">
        <v>21080.5</v>
      </c>
      <c r="DQ241">
        <v>19222.599999999999</v>
      </c>
      <c r="DR241">
        <v>26674.3</v>
      </c>
      <c r="DS241">
        <v>24108.1</v>
      </c>
      <c r="DT241">
        <v>33671.4</v>
      </c>
      <c r="DU241">
        <v>32552.6</v>
      </c>
      <c r="DV241">
        <v>40331.4</v>
      </c>
      <c r="DW241">
        <v>38115.199999999997</v>
      </c>
      <c r="DX241">
        <v>2.01152</v>
      </c>
      <c r="DY241">
        <v>2.2636799999999999</v>
      </c>
      <c r="DZ241">
        <v>0.13045999999999999</v>
      </c>
      <c r="EA241">
        <v>0</v>
      </c>
      <c r="EB241">
        <v>22.534400000000002</v>
      </c>
      <c r="EC241">
        <v>999.9</v>
      </c>
      <c r="ED241">
        <v>65.224000000000004</v>
      </c>
      <c r="EE241">
        <v>22.094000000000001</v>
      </c>
      <c r="EF241">
        <v>17.033200000000001</v>
      </c>
      <c r="EG241">
        <v>63.5349</v>
      </c>
      <c r="EH241">
        <v>26.710699999999999</v>
      </c>
      <c r="EI241">
        <v>1</v>
      </c>
      <c r="EJ241">
        <v>-0.40218999999999999</v>
      </c>
      <c r="EK241">
        <v>-3.7340900000000001</v>
      </c>
      <c r="EL241">
        <v>20.245899999999999</v>
      </c>
      <c r="EM241">
        <v>5.2626600000000003</v>
      </c>
      <c r="EN241">
        <v>12.0062</v>
      </c>
      <c r="EO241">
        <v>4.9993499999999997</v>
      </c>
      <c r="EP241">
        <v>3.2867000000000002</v>
      </c>
      <c r="EQ241">
        <v>9999</v>
      </c>
      <c r="ER241">
        <v>9999</v>
      </c>
      <c r="ES241">
        <v>999.9</v>
      </c>
      <c r="ET241">
        <v>9999</v>
      </c>
      <c r="EU241">
        <v>1.87225</v>
      </c>
      <c r="EV241">
        <v>1.87317</v>
      </c>
      <c r="EW241">
        <v>1.8693500000000001</v>
      </c>
      <c r="EX241">
        <v>1.875</v>
      </c>
      <c r="EY241">
        <v>1.8753299999999999</v>
      </c>
      <c r="EZ241">
        <v>1.87378</v>
      </c>
      <c r="FA241">
        <v>1.8723000000000001</v>
      </c>
      <c r="FB241">
        <v>1.87147</v>
      </c>
      <c r="FC241">
        <v>5</v>
      </c>
      <c r="FD241">
        <v>0</v>
      </c>
      <c r="FE241">
        <v>0</v>
      </c>
      <c r="FF241">
        <v>0</v>
      </c>
      <c r="FG241" t="s">
        <v>348</v>
      </c>
      <c r="FH241" t="s">
        <v>349</v>
      </c>
      <c r="FI241" t="s">
        <v>350</v>
      </c>
      <c r="FJ241" t="s">
        <v>350</v>
      </c>
      <c r="FK241" t="s">
        <v>350</v>
      </c>
      <c r="FL241" t="s">
        <v>350</v>
      </c>
      <c r="FM241">
        <v>0</v>
      </c>
      <c r="FN241">
        <v>100</v>
      </c>
      <c r="FO241">
        <v>100</v>
      </c>
      <c r="FP241">
        <v>-0.22</v>
      </c>
      <c r="FQ241">
        <v>5.9299999999999999E-2</v>
      </c>
      <c r="FR241">
        <v>0.34321388301456301</v>
      </c>
      <c r="FS241">
        <v>1.93526017593624E-3</v>
      </c>
      <c r="FT241">
        <v>-2.6352868309754201E-6</v>
      </c>
      <c r="FU241">
        <v>7.4988703689445403E-10</v>
      </c>
      <c r="FV241">
        <v>5.9295258707654903E-2</v>
      </c>
      <c r="FW241">
        <v>0</v>
      </c>
      <c r="FX241">
        <v>0</v>
      </c>
      <c r="FY241">
        <v>0</v>
      </c>
      <c r="FZ241">
        <v>1</v>
      </c>
      <c r="GA241">
        <v>1999</v>
      </c>
      <c r="GB241">
        <v>0</v>
      </c>
      <c r="GC241">
        <v>14</v>
      </c>
      <c r="GD241">
        <v>9.3000000000000007</v>
      </c>
      <c r="GE241">
        <v>9.3000000000000007</v>
      </c>
      <c r="GF241">
        <v>3.4533700000000001</v>
      </c>
      <c r="GG241">
        <v>2.47437</v>
      </c>
      <c r="GH241">
        <v>1.5979000000000001</v>
      </c>
      <c r="GI241">
        <v>2.35229</v>
      </c>
      <c r="GJ241">
        <v>1.64917</v>
      </c>
      <c r="GK241">
        <v>2.3046899999999999</v>
      </c>
      <c r="GL241">
        <v>25.9222</v>
      </c>
      <c r="GM241">
        <v>14.228300000000001</v>
      </c>
      <c r="GN241">
        <v>19</v>
      </c>
      <c r="GO241">
        <v>452.524</v>
      </c>
      <c r="GP241">
        <v>640.01099999999997</v>
      </c>
      <c r="GQ241">
        <v>29.003799999999998</v>
      </c>
      <c r="GR241">
        <v>22.072800000000001</v>
      </c>
      <c r="GS241">
        <v>30.0001</v>
      </c>
      <c r="GT241">
        <v>22.0137</v>
      </c>
      <c r="GU241">
        <v>21.998200000000001</v>
      </c>
      <c r="GV241">
        <v>69.302599999999998</v>
      </c>
      <c r="GW241">
        <v>31.335000000000001</v>
      </c>
      <c r="GX241">
        <v>100</v>
      </c>
      <c r="GY241">
        <v>28.980599999999999</v>
      </c>
      <c r="GZ241">
        <v>1698.79</v>
      </c>
      <c r="HA241">
        <v>12.1112</v>
      </c>
      <c r="HB241">
        <v>101.29300000000001</v>
      </c>
      <c r="HC241">
        <v>101.276</v>
      </c>
    </row>
    <row r="242" spans="1:211" x14ac:dyDescent="0.2">
      <c r="A242">
        <v>226</v>
      </c>
      <c r="B242">
        <v>1736450155</v>
      </c>
      <c r="C242">
        <v>450</v>
      </c>
      <c r="D242" t="s">
        <v>800</v>
      </c>
      <c r="E242" t="s">
        <v>801</v>
      </c>
      <c r="F242">
        <v>2</v>
      </c>
      <c r="G242">
        <v>1736450154</v>
      </c>
      <c r="H242">
        <f t="shared" si="102"/>
        <v>2.8762466310360731E-3</v>
      </c>
      <c r="I242">
        <f t="shared" si="103"/>
        <v>2.8762466310360733</v>
      </c>
      <c r="J242">
        <f t="shared" si="104"/>
        <v>42.894428273133833</v>
      </c>
      <c r="K242">
        <f t="shared" si="105"/>
        <v>1590.52</v>
      </c>
      <c r="L242">
        <f t="shared" si="106"/>
        <v>1161.9619628206951</v>
      </c>
      <c r="M242">
        <f t="shared" si="107"/>
        <v>118.86686999175095</v>
      </c>
      <c r="N242">
        <f t="shared" si="108"/>
        <v>162.70767900209998</v>
      </c>
      <c r="O242">
        <f t="shared" si="109"/>
        <v>0.17913814498182271</v>
      </c>
      <c r="P242">
        <f t="shared" si="110"/>
        <v>3.5293731017452759</v>
      </c>
      <c r="Q242">
        <f t="shared" si="111"/>
        <v>0.17423588369852758</v>
      </c>
      <c r="R242">
        <f t="shared" si="112"/>
        <v>0.10932670185766771</v>
      </c>
      <c r="S242">
        <f t="shared" si="113"/>
        <v>190.44185700225</v>
      </c>
      <c r="T242">
        <f t="shared" si="114"/>
        <v>25.317548751802455</v>
      </c>
      <c r="U242">
        <f t="shared" si="115"/>
        <v>25.317548751802455</v>
      </c>
      <c r="V242">
        <f t="shared" si="116"/>
        <v>3.2403754294234597</v>
      </c>
      <c r="W242">
        <f t="shared" si="117"/>
        <v>50.046884969195041</v>
      </c>
      <c r="X242">
        <f t="shared" si="118"/>
        <v>1.5915383197814998</v>
      </c>
      <c r="Y242">
        <f t="shared" si="119"/>
        <v>3.1800946667532388</v>
      </c>
      <c r="Z242">
        <f t="shared" si="120"/>
        <v>1.6488371096419598</v>
      </c>
      <c r="AA242">
        <f t="shared" si="121"/>
        <v>-126.84247642869082</v>
      </c>
      <c r="AB242">
        <f t="shared" si="122"/>
        <v>-60.003161183748389</v>
      </c>
      <c r="AC242">
        <f t="shared" si="123"/>
        <v>-3.6019317481012365</v>
      </c>
      <c r="AD242">
        <f t="shared" si="124"/>
        <v>-5.7123582904381465E-3</v>
      </c>
      <c r="AE242">
        <f t="shared" si="125"/>
        <v>71.110601956942929</v>
      </c>
      <c r="AF242">
        <f t="shared" si="126"/>
        <v>2.8758584465395742</v>
      </c>
      <c r="AG242">
        <f t="shared" si="127"/>
        <v>42.894428273133833</v>
      </c>
      <c r="AH242">
        <v>1691.1534113601199</v>
      </c>
      <c r="AI242">
        <v>1615.6844242424199</v>
      </c>
      <c r="AJ242">
        <v>3.3493160140537301</v>
      </c>
      <c r="AK242">
        <v>84.5062676990527</v>
      </c>
      <c r="AL242">
        <f t="shared" si="128"/>
        <v>2.8762466310360733</v>
      </c>
      <c r="AM242">
        <v>12.1585034027338</v>
      </c>
      <c r="AN242">
        <v>15.557395804195799</v>
      </c>
      <c r="AO242">
        <v>-3.1601353679497299E-6</v>
      </c>
      <c r="AP242">
        <v>123.873733639405</v>
      </c>
      <c r="AQ242">
        <v>36</v>
      </c>
      <c r="AR242">
        <v>7</v>
      </c>
      <c r="AS242">
        <f t="shared" si="129"/>
        <v>1</v>
      </c>
      <c r="AT242">
        <f t="shared" si="130"/>
        <v>0</v>
      </c>
      <c r="AU242">
        <f t="shared" si="131"/>
        <v>54274.966095488082</v>
      </c>
      <c r="AV242">
        <f t="shared" si="132"/>
        <v>1200.01</v>
      </c>
      <c r="AW242">
        <f t="shared" si="133"/>
        <v>1011.6085380009</v>
      </c>
      <c r="AX242">
        <f t="shared" si="134"/>
        <v>0.84300008999999998</v>
      </c>
      <c r="AY242">
        <f t="shared" si="135"/>
        <v>0.158700225</v>
      </c>
      <c r="AZ242">
        <v>6</v>
      </c>
      <c r="BA242">
        <v>0.5</v>
      </c>
      <c r="BB242" t="s">
        <v>345</v>
      </c>
      <c r="BC242">
        <v>2</v>
      </c>
      <c r="BD242" t="b">
        <v>1</v>
      </c>
      <c r="BE242">
        <v>1736450154</v>
      </c>
      <c r="BF242">
        <v>1590.52</v>
      </c>
      <c r="BG242">
        <v>1681.37</v>
      </c>
      <c r="BH242">
        <v>15.5578</v>
      </c>
      <c r="BI242">
        <v>12.1594</v>
      </c>
      <c r="BJ242">
        <v>1590.75</v>
      </c>
      <c r="BK242">
        <v>15.4985</v>
      </c>
      <c r="BL242">
        <v>499.84399999999999</v>
      </c>
      <c r="BM242">
        <v>102.199</v>
      </c>
      <c r="BN242">
        <v>9.9417500000000006E-2</v>
      </c>
      <c r="BO242">
        <v>25.002199999999998</v>
      </c>
      <c r="BP242">
        <v>24.682600000000001</v>
      </c>
      <c r="BQ242">
        <v>999.9</v>
      </c>
      <c r="BR242">
        <v>0</v>
      </c>
      <c r="BS242">
        <v>0</v>
      </c>
      <c r="BT242">
        <v>9975.6200000000008</v>
      </c>
      <c r="BU242">
        <v>385.23</v>
      </c>
      <c r="BV242">
        <v>127.34399999999999</v>
      </c>
      <c r="BW242">
        <v>-90.851399999999998</v>
      </c>
      <c r="BX242">
        <v>1615.66</v>
      </c>
      <c r="BY242">
        <v>1702.07</v>
      </c>
      <c r="BZ242">
        <v>3.3983699999999999</v>
      </c>
      <c r="CA242">
        <v>1681.37</v>
      </c>
      <c r="CB242">
        <v>12.1594</v>
      </c>
      <c r="CC242">
        <v>1.59</v>
      </c>
      <c r="CD242">
        <v>1.24268</v>
      </c>
      <c r="CE242">
        <v>13.8622</v>
      </c>
      <c r="CF242">
        <v>10.122999999999999</v>
      </c>
      <c r="CG242">
        <v>1200.01</v>
      </c>
      <c r="CH242">
        <v>0.89999700000000005</v>
      </c>
      <c r="CI242">
        <v>0.10000299999999999</v>
      </c>
      <c r="CJ242">
        <v>20</v>
      </c>
      <c r="CK242">
        <v>23456</v>
      </c>
      <c r="CL242">
        <v>1736449596</v>
      </c>
      <c r="CM242" t="s">
        <v>346</v>
      </c>
      <c r="CN242">
        <v>1736449594</v>
      </c>
      <c r="CO242">
        <v>1736449596</v>
      </c>
      <c r="CP242">
        <v>2</v>
      </c>
      <c r="CQ242">
        <v>0.52600000000000002</v>
      </c>
      <c r="CR242">
        <v>-1.4999999999999999E-2</v>
      </c>
      <c r="CS242">
        <v>0.63</v>
      </c>
      <c r="CT242">
        <v>3.9E-2</v>
      </c>
      <c r="CU242">
        <v>200</v>
      </c>
      <c r="CV242">
        <v>13</v>
      </c>
      <c r="CW242">
        <v>0.21</v>
      </c>
      <c r="CX242">
        <v>0.03</v>
      </c>
      <c r="CY242">
        <v>-89.794195000000002</v>
      </c>
      <c r="CZ242">
        <v>-3.7252195488722499</v>
      </c>
      <c r="DA242">
        <v>0.37287068733677697</v>
      </c>
      <c r="DB242">
        <v>0</v>
      </c>
      <c r="DC242">
        <v>3.3986040000000002</v>
      </c>
      <c r="DD242">
        <v>2.6183458646621301E-2</v>
      </c>
      <c r="DE242">
        <v>2.99898549512998E-3</v>
      </c>
      <c r="DF242">
        <v>1</v>
      </c>
      <c r="DG242">
        <v>1</v>
      </c>
      <c r="DH242">
        <v>2</v>
      </c>
      <c r="DI242" t="s">
        <v>347</v>
      </c>
      <c r="DJ242">
        <v>3.1189</v>
      </c>
      <c r="DK242">
        <v>2.8003800000000001</v>
      </c>
      <c r="DL242">
        <v>0.24479100000000001</v>
      </c>
      <c r="DM242">
        <v>0.25481399999999998</v>
      </c>
      <c r="DN242">
        <v>8.6967100000000006E-2</v>
      </c>
      <c r="DO242">
        <v>7.3244900000000002E-2</v>
      </c>
      <c r="DP242">
        <v>21063.8</v>
      </c>
      <c r="DQ242">
        <v>19207.400000000001</v>
      </c>
      <c r="DR242">
        <v>26674</v>
      </c>
      <c r="DS242">
        <v>24107.9</v>
      </c>
      <c r="DT242">
        <v>33671.1</v>
      </c>
      <c r="DU242">
        <v>32552.1</v>
      </c>
      <c r="DV242">
        <v>40331</v>
      </c>
      <c r="DW242">
        <v>38114.9</v>
      </c>
      <c r="DX242">
        <v>2.0119799999999999</v>
      </c>
      <c r="DY242">
        <v>2.2637</v>
      </c>
      <c r="DZ242">
        <v>0.13031799999999999</v>
      </c>
      <c r="EA242">
        <v>0</v>
      </c>
      <c r="EB242">
        <v>22.535399999999999</v>
      </c>
      <c r="EC242">
        <v>999.9</v>
      </c>
      <c r="ED242">
        <v>65.224000000000004</v>
      </c>
      <c r="EE242">
        <v>22.094000000000001</v>
      </c>
      <c r="EF242">
        <v>17.0336</v>
      </c>
      <c r="EG242">
        <v>63.694899999999997</v>
      </c>
      <c r="EH242">
        <v>26.362200000000001</v>
      </c>
      <c r="EI242">
        <v>1</v>
      </c>
      <c r="EJ242">
        <v>-0.40224300000000002</v>
      </c>
      <c r="EK242">
        <v>-3.7513200000000002</v>
      </c>
      <c r="EL242">
        <v>20.2454</v>
      </c>
      <c r="EM242">
        <v>5.2623600000000001</v>
      </c>
      <c r="EN242">
        <v>12.006399999999999</v>
      </c>
      <c r="EO242">
        <v>4.9994500000000004</v>
      </c>
      <c r="EP242">
        <v>3.2867299999999999</v>
      </c>
      <c r="EQ242">
        <v>9999</v>
      </c>
      <c r="ER242">
        <v>9999</v>
      </c>
      <c r="ES242">
        <v>999.9</v>
      </c>
      <c r="ET242">
        <v>9999</v>
      </c>
      <c r="EU242">
        <v>1.87225</v>
      </c>
      <c r="EV242">
        <v>1.87317</v>
      </c>
      <c r="EW242">
        <v>1.8693500000000001</v>
      </c>
      <c r="EX242">
        <v>1.875</v>
      </c>
      <c r="EY242">
        <v>1.8753299999999999</v>
      </c>
      <c r="EZ242">
        <v>1.87378</v>
      </c>
      <c r="FA242">
        <v>1.8723000000000001</v>
      </c>
      <c r="FB242">
        <v>1.87147</v>
      </c>
      <c r="FC242">
        <v>5</v>
      </c>
      <c r="FD242">
        <v>0</v>
      </c>
      <c r="FE242">
        <v>0</v>
      </c>
      <c r="FF242">
        <v>0</v>
      </c>
      <c r="FG242" t="s">
        <v>348</v>
      </c>
      <c r="FH242" t="s">
        <v>349</v>
      </c>
      <c r="FI242" t="s">
        <v>350</v>
      </c>
      <c r="FJ242" t="s">
        <v>350</v>
      </c>
      <c r="FK242" t="s">
        <v>350</v>
      </c>
      <c r="FL242" t="s">
        <v>350</v>
      </c>
      <c r="FM242">
        <v>0</v>
      </c>
      <c r="FN242">
        <v>100</v>
      </c>
      <c r="FO242">
        <v>100</v>
      </c>
      <c r="FP242">
        <v>-0.23</v>
      </c>
      <c r="FQ242">
        <v>5.9299999999999999E-2</v>
      </c>
      <c r="FR242">
        <v>0.34321388301456301</v>
      </c>
      <c r="FS242">
        <v>1.93526017593624E-3</v>
      </c>
      <c r="FT242">
        <v>-2.6352868309754201E-6</v>
      </c>
      <c r="FU242">
        <v>7.4988703689445403E-10</v>
      </c>
      <c r="FV242">
        <v>5.9295258707654903E-2</v>
      </c>
      <c r="FW242">
        <v>0</v>
      </c>
      <c r="FX242">
        <v>0</v>
      </c>
      <c r="FY242">
        <v>0</v>
      </c>
      <c r="FZ242">
        <v>1</v>
      </c>
      <c r="GA242">
        <v>1999</v>
      </c>
      <c r="GB242">
        <v>0</v>
      </c>
      <c r="GC242">
        <v>14</v>
      </c>
      <c r="GD242">
        <v>9.3000000000000007</v>
      </c>
      <c r="GE242">
        <v>9.3000000000000007</v>
      </c>
      <c r="GF242">
        <v>3.4643600000000001</v>
      </c>
      <c r="GG242">
        <v>2.4584999999999999</v>
      </c>
      <c r="GH242">
        <v>1.5979000000000001</v>
      </c>
      <c r="GI242">
        <v>2.35229</v>
      </c>
      <c r="GJ242">
        <v>1.64917</v>
      </c>
      <c r="GK242">
        <v>2.4609399999999999</v>
      </c>
      <c r="GL242">
        <v>25.9222</v>
      </c>
      <c r="GM242">
        <v>14.245900000000001</v>
      </c>
      <c r="GN242">
        <v>19</v>
      </c>
      <c r="GO242">
        <v>452.79399999999998</v>
      </c>
      <c r="GP242">
        <v>640.04399999999998</v>
      </c>
      <c r="GQ242">
        <v>28.991199999999999</v>
      </c>
      <c r="GR242">
        <v>22.073599999999999</v>
      </c>
      <c r="GS242">
        <v>30</v>
      </c>
      <c r="GT242">
        <v>22.014600000000002</v>
      </c>
      <c r="GU242">
        <v>21.999099999999999</v>
      </c>
      <c r="GV242">
        <v>69.5197</v>
      </c>
      <c r="GW242">
        <v>31.335000000000001</v>
      </c>
      <c r="GX242">
        <v>100</v>
      </c>
      <c r="GY242">
        <v>28.9725</v>
      </c>
      <c r="GZ242">
        <v>1705.49</v>
      </c>
      <c r="HA242">
        <v>12.1112</v>
      </c>
      <c r="HB242">
        <v>101.292</v>
      </c>
      <c r="HC242">
        <v>101.27500000000001</v>
      </c>
    </row>
    <row r="243" spans="1:211" x14ac:dyDescent="0.2">
      <c r="A243">
        <v>227</v>
      </c>
      <c r="B243">
        <v>1736450157</v>
      </c>
      <c r="C243">
        <v>452</v>
      </c>
      <c r="D243" t="s">
        <v>802</v>
      </c>
      <c r="E243" t="s">
        <v>803</v>
      </c>
      <c r="F243">
        <v>2</v>
      </c>
      <c r="G243">
        <v>1736450155</v>
      </c>
      <c r="H243">
        <f t="shared" si="102"/>
        <v>2.8777367146399367E-3</v>
      </c>
      <c r="I243">
        <f t="shared" si="103"/>
        <v>2.8777367146399366</v>
      </c>
      <c r="J243">
        <f t="shared" si="104"/>
        <v>42.890500395937451</v>
      </c>
      <c r="K243">
        <f t="shared" si="105"/>
        <v>1593.92</v>
      </c>
      <c r="L243">
        <f t="shared" si="106"/>
        <v>1165.6375666374597</v>
      </c>
      <c r="M243">
        <f t="shared" si="107"/>
        <v>119.24139085890039</v>
      </c>
      <c r="N243">
        <f t="shared" si="108"/>
        <v>163.05345946089602</v>
      </c>
      <c r="O243">
        <f t="shared" si="109"/>
        <v>0.17928940747079725</v>
      </c>
      <c r="P243">
        <f t="shared" si="110"/>
        <v>3.5288199246277969</v>
      </c>
      <c r="Q243">
        <f t="shared" si="111"/>
        <v>0.17437823898559512</v>
      </c>
      <c r="R243">
        <f t="shared" si="112"/>
        <v>0.10941644300201109</v>
      </c>
      <c r="S243">
        <f t="shared" si="113"/>
        <v>190.44181200187501</v>
      </c>
      <c r="T243">
        <f t="shared" si="114"/>
        <v>25.315169668206615</v>
      </c>
      <c r="U243">
        <f t="shared" si="115"/>
        <v>25.315169668206615</v>
      </c>
      <c r="V243">
        <f t="shared" si="116"/>
        <v>3.2399169423201535</v>
      </c>
      <c r="W243">
        <f t="shared" si="117"/>
        <v>50.05477879420512</v>
      </c>
      <c r="X243">
        <f t="shared" si="118"/>
        <v>1.5915900729160501</v>
      </c>
      <c r="Y243">
        <f t="shared" si="119"/>
        <v>3.1796965469764693</v>
      </c>
      <c r="Z243">
        <f t="shared" si="120"/>
        <v>1.6483268694041033</v>
      </c>
      <c r="AA243">
        <f t="shared" si="121"/>
        <v>-126.90818911562121</v>
      </c>
      <c r="AB243">
        <f t="shared" si="122"/>
        <v>-59.94066210911447</v>
      </c>
      <c r="AC243">
        <f t="shared" si="123"/>
        <v>-3.5986629451337229</v>
      </c>
      <c r="AD243">
        <f t="shared" si="124"/>
        <v>-5.7021679944000425E-3</v>
      </c>
      <c r="AE243">
        <f t="shared" si="125"/>
        <v>71.024489904399232</v>
      </c>
      <c r="AF243">
        <f t="shared" si="126"/>
        <v>2.8761765567075348</v>
      </c>
      <c r="AG243">
        <f t="shared" si="127"/>
        <v>42.890500395937451</v>
      </c>
      <c r="AH243">
        <v>1698.1939308358001</v>
      </c>
      <c r="AI243">
        <v>1622.52272727273</v>
      </c>
      <c r="AJ243">
        <v>3.3807035667373402</v>
      </c>
      <c r="AK243">
        <v>84.5062676990527</v>
      </c>
      <c r="AL243">
        <f t="shared" si="128"/>
        <v>2.8777367146399366</v>
      </c>
      <c r="AM243">
        <v>12.1582856094772</v>
      </c>
      <c r="AN243">
        <v>15.5584076923077</v>
      </c>
      <c r="AO243">
        <v>-2.7811486073534302E-6</v>
      </c>
      <c r="AP243">
        <v>123.873733639405</v>
      </c>
      <c r="AQ243">
        <v>36</v>
      </c>
      <c r="AR243">
        <v>7</v>
      </c>
      <c r="AS243">
        <f t="shared" si="129"/>
        <v>1</v>
      </c>
      <c r="AT243">
        <f t="shared" si="130"/>
        <v>0</v>
      </c>
      <c r="AU243">
        <f t="shared" si="131"/>
        <v>54263.142525678624</v>
      </c>
      <c r="AV243">
        <f t="shared" si="132"/>
        <v>1200.01</v>
      </c>
      <c r="AW243">
        <f t="shared" si="133"/>
        <v>1011.60852000075</v>
      </c>
      <c r="AX243">
        <f t="shared" si="134"/>
        <v>0.84300007499999996</v>
      </c>
      <c r="AY243">
        <f t="shared" si="135"/>
        <v>0.15870018750000001</v>
      </c>
      <c r="AZ243">
        <v>6</v>
      </c>
      <c r="BA243">
        <v>0.5</v>
      </c>
      <c r="BB243" t="s">
        <v>345</v>
      </c>
      <c r="BC243">
        <v>2</v>
      </c>
      <c r="BD243" t="b">
        <v>1</v>
      </c>
      <c r="BE243">
        <v>1736450155</v>
      </c>
      <c r="BF243">
        <v>1593.92</v>
      </c>
      <c r="BG243">
        <v>1684.665</v>
      </c>
      <c r="BH243">
        <v>15.5585</v>
      </c>
      <c r="BI243">
        <v>12.16025</v>
      </c>
      <c r="BJ243">
        <v>1594.155</v>
      </c>
      <c r="BK243">
        <v>15.4992</v>
      </c>
      <c r="BL243">
        <v>499.92099999999999</v>
      </c>
      <c r="BM243">
        <v>102.19750000000001</v>
      </c>
      <c r="BN243">
        <v>9.9641300000000002E-2</v>
      </c>
      <c r="BO243">
        <v>25.0001</v>
      </c>
      <c r="BP243">
        <v>24.680700000000002</v>
      </c>
      <c r="BQ243">
        <v>999.9</v>
      </c>
      <c r="BR243">
        <v>0</v>
      </c>
      <c r="BS243">
        <v>0</v>
      </c>
      <c r="BT243">
        <v>9973.4349999999995</v>
      </c>
      <c r="BU243">
        <v>385.2115</v>
      </c>
      <c r="BV243">
        <v>127.35550000000001</v>
      </c>
      <c r="BW243">
        <v>-90.743799999999993</v>
      </c>
      <c r="BX243">
        <v>1619.115</v>
      </c>
      <c r="BY243">
        <v>1705.405</v>
      </c>
      <c r="BZ243">
        <v>3.3982299999999999</v>
      </c>
      <c r="CA243">
        <v>1684.665</v>
      </c>
      <c r="CB243">
        <v>12.16025</v>
      </c>
      <c r="CC243">
        <v>1.59005</v>
      </c>
      <c r="CD243">
        <v>1.24275</v>
      </c>
      <c r="CE243">
        <v>13.8627</v>
      </c>
      <c r="CF243">
        <v>10.123849999999999</v>
      </c>
      <c r="CG243">
        <v>1200.01</v>
      </c>
      <c r="CH243">
        <v>0.89999750000000001</v>
      </c>
      <c r="CI243">
        <v>0.10000249999999999</v>
      </c>
      <c r="CJ243">
        <v>20</v>
      </c>
      <c r="CK243">
        <v>23455.95</v>
      </c>
      <c r="CL243">
        <v>1736449596</v>
      </c>
      <c r="CM243" t="s">
        <v>346</v>
      </c>
      <c r="CN243">
        <v>1736449594</v>
      </c>
      <c r="CO243">
        <v>1736449596</v>
      </c>
      <c r="CP243">
        <v>2</v>
      </c>
      <c r="CQ243">
        <v>0.52600000000000002</v>
      </c>
      <c r="CR243">
        <v>-1.4999999999999999E-2</v>
      </c>
      <c r="CS243">
        <v>0.63</v>
      </c>
      <c r="CT243">
        <v>3.9E-2</v>
      </c>
      <c r="CU243">
        <v>200</v>
      </c>
      <c r="CV243">
        <v>13</v>
      </c>
      <c r="CW243">
        <v>0.21</v>
      </c>
      <c r="CX243">
        <v>0.03</v>
      </c>
      <c r="CY243">
        <v>-89.966205000000002</v>
      </c>
      <c r="CZ243">
        <v>-4.1176466165413004</v>
      </c>
      <c r="DA243">
        <v>0.420280652035041</v>
      </c>
      <c r="DB243">
        <v>0</v>
      </c>
      <c r="DC243">
        <v>3.3987514999999999</v>
      </c>
      <c r="DD243">
        <v>2.16175939849657E-2</v>
      </c>
      <c r="DE243">
        <v>2.92962160525895E-3</v>
      </c>
      <c r="DF243">
        <v>1</v>
      </c>
      <c r="DG243">
        <v>1</v>
      </c>
      <c r="DH243">
        <v>2</v>
      </c>
      <c r="DI243" t="s">
        <v>347</v>
      </c>
      <c r="DJ243">
        <v>3.11917</v>
      </c>
      <c r="DK243">
        <v>2.80084</v>
      </c>
      <c r="DL243">
        <v>0.245395</v>
      </c>
      <c r="DM243">
        <v>0.255355</v>
      </c>
      <c r="DN243">
        <v>8.6970699999999998E-2</v>
      </c>
      <c r="DO243">
        <v>7.32429E-2</v>
      </c>
      <c r="DP243">
        <v>21047.200000000001</v>
      </c>
      <c r="DQ243">
        <v>19193.3</v>
      </c>
      <c r="DR243">
        <v>26674.3</v>
      </c>
      <c r="DS243">
        <v>24107.599999999999</v>
      </c>
      <c r="DT243">
        <v>33671.4</v>
      </c>
      <c r="DU243">
        <v>32552.1</v>
      </c>
      <c r="DV243">
        <v>40331.5</v>
      </c>
      <c r="DW243">
        <v>38114.800000000003</v>
      </c>
      <c r="DX243">
        <v>2.0119799999999999</v>
      </c>
      <c r="DY243">
        <v>2.2635000000000001</v>
      </c>
      <c r="DZ243">
        <v>0.13031799999999999</v>
      </c>
      <c r="EA243">
        <v>0</v>
      </c>
      <c r="EB243">
        <v>22.535299999999999</v>
      </c>
      <c r="EC243">
        <v>999.9</v>
      </c>
      <c r="ED243">
        <v>65.224000000000004</v>
      </c>
      <c r="EE243">
        <v>22.094000000000001</v>
      </c>
      <c r="EF243">
        <v>17.030799999999999</v>
      </c>
      <c r="EG243">
        <v>64.334900000000005</v>
      </c>
      <c r="EH243">
        <v>26.394200000000001</v>
      </c>
      <c r="EI243">
        <v>1</v>
      </c>
      <c r="EJ243">
        <v>-0.40228399999999997</v>
      </c>
      <c r="EK243">
        <v>-3.74871</v>
      </c>
      <c r="EL243">
        <v>20.2454</v>
      </c>
      <c r="EM243">
        <v>5.2629599999999996</v>
      </c>
      <c r="EN243">
        <v>12.0062</v>
      </c>
      <c r="EO243">
        <v>4.9994500000000004</v>
      </c>
      <c r="EP243">
        <v>3.28695</v>
      </c>
      <c r="EQ243">
        <v>9999</v>
      </c>
      <c r="ER243">
        <v>9999</v>
      </c>
      <c r="ES243">
        <v>999.9</v>
      </c>
      <c r="ET243">
        <v>9999</v>
      </c>
      <c r="EU243">
        <v>1.87225</v>
      </c>
      <c r="EV243">
        <v>1.87317</v>
      </c>
      <c r="EW243">
        <v>1.8693500000000001</v>
      </c>
      <c r="EX243">
        <v>1.875</v>
      </c>
      <c r="EY243">
        <v>1.87534</v>
      </c>
      <c r="EZ243">
        <v>1.87378</v>
      </c>
      <c r="FA243">
        <v>1.8723000000000001</v>
      </c>
      <c r="FB243">
        <v>1.87148</v>
      </c>
      <c r="FC243">
        <v>5</v>
      </c>
      <c r="FD243">
        <v>0</v>
      </c>
      <c r="FE243">
        <v>0</v>
      </c>
      <c r="FF243">
        <v>0</v>
      </c>
      <c r="FG243" t="s">
        <v>348</v>
      </c>
      <c r="FH243" t="s">
        <v>349</v>
      </c>
      <c r="FI243" t="s">
        <v>350</v>
      </c>
      <c r="FJ243" t="s">
        <v>350</v>
      </c>
      <c r="FK243" t="s">
        <v>350</v>
      </c>
      <c r="FL243" t="s">
        <v>350</v>
      </c>
      <c r="FM243">
        <v>0</v>
      </c>
      <c r="FN243">
        <v>100</v>
      </c>
      <c r="FO243">
        <v>100</v>
      </c>
      <c r="FP243">
        <v>-0.23</v>
      </c>
      <c r="FQ243">
        <v>5.9299999999999999E-2</v>
      </c>
      <c r="FR243">
        <v>0.34321388301456301</v>
      </c>
      <c r="FS243">
        <v>1.93526017593624E-3</v>
      </c>
      <c r="FT243">
        <v>-2.6352868309754201E-6</v>
      </c>
      <c r="FU243">
        <v>7.4988703689445403E-10</v>
      </c>
      <c r="FV243">
        <v>5.9295258707654903E-2</v>
      </c>
      <c r="FW243">
        <v>0</v>
      </c>
      <c r="FX243">
        <v>0</v>
      </c>
      <c r="FY243">
        <v>0</v>
      </c>
      <c r="FZ243">
        <v>1</v>
      </c>
      <c r="GA243">
        <v>1999</v>
      </c>
      <c r="GB243">
        <v>0</v>
      </c>
      <c r="GC243">
        <v>14</v>
      </c>
      <c r="GD243">
        <v>9.4</v>
      </c>
      <c r="GE243">
        <v>9.3000000000000007</v>
      </c>
      <c r="GF243">
        <v>3.4765600000000001</v>
      </c>
      <c r="GG243">
        <v>2.47925</v>
      </c>
      <c r="GH243">
        <v>1.5979000000000001</v>
      </c>
      <c r="GI243">
        <v>2.35229</v>
      </c>
      <c r="GJ243">
        <v>1.64917</v>
      </c>
      <c r="GK243">
        <v>2.4291999999999998</v>
      </c>
      <c r="GL243">
        <v>25.9222</v>
      </c>
      <c r="GM243">
        <v>14.2371</v>
      </c>
      <c r="GN243">
        <v>19</v>
      </c>
      <c r="GO243">
        <v>452.803</v>
      </c>
      <c r="GP243">
        <v>639.88599999999997</v>
      </c>
      <c r="GQ243">
        <v>28.983599999999999</v>
      </c>
      <c r="GR243">
        <v>22.0746</v>
      </c>
      <c r="GS243">
        <v>30</v>
      </c>
      <c r="GT243">
        <v>22.015499999999999</v>
      </c>
      <c r="GU243">
        <v>21.999600000000001</v>
      </c>
      <c r="GV243">
        <v>69.751599999999996</v>
      </c>
      <c r="GW243">
        <v>31.335000000000001</v>
      </c>
      <c r="GX243">
        <v>100</v>
      </c>
      <c r="GY243">
        <v>28.9725</v>
      </c>
      <c r="GZ243">
        <v>1712.2</v>
      </c>
      <c r="HA243">
        <v>12.1112</v>
      </c>
      <c r="HB243">
        <v>101.29300000000001</v>
      </c>
      <c r="HC243">
        <v>101.274</v>
      </c>
    </row>
    <row r="244" spans="1:211" x14ac:dyDescent="0.2">
      <c r="A244">
        <v>228</v>
      </c>
      <c r="B244">
        <v>1736450159</v>
      </c>
      <c r="C244">
        <v>454</v>
      </c>
      <c r="D244" t="s">
        <v>804</v>
      </c>
      <c r="E244" t="s">
        <v>805</v>
      </c>
      <c r="F244">
        <v>2</v>
      </c>
      <c r="G244">
        <v>1736450158</v>
      </c>
      <c r="H244">
        <f t="shared" si="102"/>
        <v>2.8785943837315192E-3</v>
      </c>
      <c r="I244">
        <f t="shared" si="103"/>
        <v>2.8785943837315191</v>
      </c>
      <c r="J244">
        <f t="shared" si="104"/>
        <v>42.623871304474619</v>
      </c>
      <c r="K244">
        <f t="shared" si="105"/>
        <v>1604.1</v>
      </c>
      <c r="L244">
        <f t="shared" si="106"/>
        <v>1178.6156902499083</v>
      </c>
      <c r="M244">
        <f t="shared" si="107"/>
        <v>120.57037793004511</v>
      </c>
      <c r="N244">
        <f t="shared" si="108"/>
        <v>164.09669821769998</v>
      </c>
      <c r="O244">
        <f t="shared" si="109"/>
        <v>0.17957988601389827</v>
      </c>
      <c r="P244">
        <f t="shared" si="110"/>
        <v>3.5300924690512998</v>
      </c>
      <c r="Q244">
        <f t="shared" si="111"/>
        <v>0.17465474988607002</v>
      </c>
      <c r="R244">
        <f t="shared" si="112"/>
        <v>0.10959047164535798</v>
      </c>
      <c r="S244">
        <f t="shared" si="113"/>
        <v>190.43850299925001</v>
      </c>
      <c r="T244">
        <f t="shared" si="114"/>
        <v>25.305860214052444</v>
      </c>
      <c r="U244">
        <f t="shared" si="115"/>
        <v>25.305860214052444</v>
      </c>
      <c r="V244">
        <f t="shared" si="116"/>
        <v>3.2381234077973855</v>
      </c>
      <c r="W244">
        <f t="shared" si="117"/>
        <v>50.090901866147938</v>
      </c>
      <c r="X244">
        <f t="shared" si="118"/>
        <v>1.5918842592764</v>
      </c>
      <c r="Y244">
        <f t="shared" si="119"/>
        <v>3.1779908126433942</v>
      </c>
      <c r="Z244">
        <f t="shared" si="120"/>
        <v>1.6462391485209855</v>
      </c>
      <c r="AA244">
        <f t="shared" si="121"/>
        <v>-126.94601232255999</v>
      </c>
      <c r="AB244">
        <f t="shared" si="122"/>
        <v>-59.903384029725423</v>
      </c>
      <c r="AC244">
        <f t="shared" si="123"/>
        <v>-3.5947972718216592</v>
      </c>
      <c r="AD244">
        <f t="shared" si="124"/>
        <v>-5.690624857059845E-3</v>
      </c>
      <c r="AE244">
        <f t="shared" si="125"/>
        <v>70.569673428096948</v>
      </c>
      <c r="AF244">
        <f t="shared" si="126"/>
        <v>2.8774992655714096</v>
      </c>
      <c r="AG244">
        <f t="shared" si="127"/>
        <v>42.623871304474619</v>
      </c>
      <c r="AH244">
        <v>1705.1406662146301</v>
      </c>
      <c r="AI244">
        <v>1629.4523030303001</v>
      </c>
      <c r="AJ244">
        <v>3.4279371138927002</v>
      </c>
      <c r="AK244">
        <v>84.5062676990527</v>
      </c>
      <c r="AL244">
        <f t="shared" si="128"/>
        <v>2.8785943837315191</v>
      </c>
      <c r="AM244">
        <v>12.1592142851588</v>
      </c>
      <c r="AN244">
        <v>15.560813986014001</v>
      </c>
      <c r="AO244">
        <v>-4.1902570252528699E-7</v>
      </c>
      <c r="AP244">
        <v>123.873733639405</v>
      </c>
      <c r="AQ244">
        <v>36</v>
      </c>
      <c r="AR244">
        <v>7</v>
      </c>
      <c r="AS244">
        <f t="shared" si="129"/>
        <v>1</v>
      </c>
      <c r="AT244">
        <f t="shared" si="130"/>
        <v>0</v>
      </c>
      <c r="AU244">
        <f t="shared" si="131"/>
        <v>54292.799966802791</v>
      </c>
      <c r="AV244">
        <f t="shared" si="132"/>
        <v>1199.99</v>
      </c>
      <c r="AW244">
        <f t="shared" si="133"/>
        <v>1011.5916059997001</v>
      </c>
      <c r="AX244">
        <f t="shared" si="134"/>
        <v>0.84300003000000001</v>
      </c>
      <c r="AY244">
        <f t="shared" si="135"/>
        <v>0.158700075</v>
      </c>
      <c r="AZ244">
        <v>6</v>
      </c>
      <c r="BA244">
        <v>0.5</v>
      </c>
      <c r="BB244" t="s">
        <v>345</v>
      </c>
      <c r="BC244">
        <v>2</v>
      </c>
      <c r="BD244" t="b">
        <v>1</v>
      </c>
      <c r="BE244">
        <v>1736450158</v>
      </c>
      <c r="BF244">
        <v>1604.1</v>
      </c>
      <c r="BG244">
        <v>1694.35</v>
      </c>
      <c r="BH244">
        <v>15.561199999999999</v>
      </c>
      <c r="BI244">
        <v>12.1609</v>
      </c>
      <c r="BJ244">
        <v>1604.33</v>
      </c>
      <c r="BK244">
        <v>15.501899999999999</v>
      </c>
      <c r="BL244">
        <v>499.84800000000001</v>
      </c>
      <c r="BM244">
        <v>102.19799999999999</v>
      </c>
      <c r="BN244">
        <v>0.100297</v>
      </c>
      <c r="BO244">
        <v>24.991099999999999</v>
      </c>
      <c r="BP244">
        <v>24.685099999999998</v>
      </c>
      <c r="BQ244">
        <v>999.9</v>
      </c>
      <c r="BR244">
        <v>0</v>
      </c>
      <c r="BS244">
        <v>0</v>
      </c>
      <c r="BT244">
        <v>9978.75</v>
      </c>
      <c r="BU244">
        <v>385.15800000000002</v>
      </c>
      <c r="BV244">
        <v>127.378</v>
      </c>
      <c r="BW244">
        <v>-90.250100000000003</v>
      </c>
      <c r="BX244">
        <v>1629.45</v>
      </c>
      <c r="BY244">
        <v>1715.2</v>
      </c>
      <c r="BZ244">
        <v>3.4002300000000001</v>
      </c>
      <c r="CA244">
        <v>1694.35</v>
      </c>
      <c r="CB244">
        <v>12.1609</v>
      </c>
      <c r="CC244">
        <v>1.59033</v>
      </c>
      <c r="CD244">
        <v>1.2428300000000001</v>
      </c>
      <c r="CE244">
        <v>13.865399999999999</v>
      </c>
      <c r="CF244">
        <v>10.124700000000001</v>
      </c>
      <c r="CG244">
        <v>1199.99</v>
      </c>
      <c r="CH244">
        <v>0.89999899999999999</v>
      </c>
      <c r="CI244">
        <v>0.10000100000000001</v>
      </c>
      <c r="CJ244">
        <v>20</v>
      </c>
      <c r="CK244">
        <v>23455.7</v>
      </c>
      <c r="CL244">
        <v>1736449596</v>
      </c>
      <c r="CM244" t="s">
        <v>346</v>
      </c>
      <c r="CN244">
        <v>1736449594</v>
      </c>
      <c r="CO244">
        <v>1736449596</v>
      </c>
      <c r="CP244">
        <v>2</v>
      </c>
      <c r="CQ244">
        <v>0.52600000000000002</v>
      </c>
      <c r="CR244">
        <v>-1.4999999999999999E-2</v>
      </c>
      <c r="CS244">
        <v>0.63</v>
      </c>
      <c r="CT244">
        <v>3.9E-2</v>
      </c>
      <c r="CU244">
        <v>200</v>
      </c>
      <c r="CV244">
        <v>13</v>
      </c>
      <c r="CW244">
        <v>0.21</v>
      </c>
      <c r="CX244">
        <v>0.03</v>
      </c>
      <c r="CY244">
        <v>-90.072505000000007</v>
      </c>
      <c r="CZ244">
        <v>-3.8631203007519899</v>
      </c>
      <c r="DA244">
        <v>0.40596458155238102</v>
      </c>
      <c r="DB244">
        <v>0</v>
      </c>
      <c r="DC244">
        <v>3.3991514999999999</v>
      </c>
      <c r="DD244">
        <v>1.34666165413485E-2</v>
      </c>
      <c r="DE244">
        <v>2.60764314084581E-3</v>
      </c>
      <c r="DF244">
        <v>1</v>
      </c>
      <c r="DG244">
        <v>1</v>
      </c>
      <c r="DH244">
        <v>2</v>
      </c>
      <c r="DI244" t="s">
        <v>347</v>
      </c>
      <c r="DJ244">
        <v>3.1190000000000002</v>
      </c>
      <c r="DK244">
        <v>2.8011400000000002</v>
      </c>
      <c r="DL244">
        <v>0.24599799999999999</v>
      </c>
      <c r="DM244">
        <v>0.25592799999999999</v>
      </c>
      <c r="DN244">
        <v>8.6977299999999994E-2</v>
      </c>
      <c r="DO244">
        <v>7.3243799999999998E-2</v>
      </c>
      <c r="DP244">
        <v>21030.799999999999</v>
      </c>
      <c r="DQ244">
        <v>19178.8</v>
      </c>
      <c r="DR244">
        <v>26674.7</v>
      </c>
      <c r="DS244">
        <v>24107.9</v>
      </c>
      <c r="DT244">
        <v>33671.699999999997</v>
      </c>
      <c r="DU244">
        <v>32552.400000000001</v>
      </c>
      <c r="DV244">
        <v>40332.1</v>
      </c>
      <c r="DW244">
        <v>38115.1</v>
      </c>
      <c r="DX244">
        <v>2.0120300000000002</v>
      </c>
      <c r="DY244">
        <v>2.2631199999999998</v>
      </c>
      <c r="DZ244">
        <v>0.131138</v>
      </c>
      <c r="EA244">
        <v>0</v>
      </c>
      <c r="EB244">
        <v>22.534300000000002</v>
      </c>
      <c r="EC244">
        <v>999.9</v>
      </c>
      <c r="ED244">
        <v>65.224000000000004</v>
      </c>
      <c r="EE244">
        <v>22.094000000000001</v>
      </c>
      <c r="EF244">
        <v>17.0336</v>
      </c>
      <c r="EG244">
        <v>64.284899999999993</v>
      </c>
      <c r="EH244">
        <v>26.6907</v>
      </c>
      <c r="EI244">
        <v>1</v>
      </c>
      <c r="EJ244">
        <v>-0.40225899999999998</v>
      </c>
      <c r="EK244">
        <v>-3.7555100000000001</v>
      </c>
      <c r="EL244">
        <v>20.2453</v>
      </c>
      <c r="EM244">
        <v>5.2631100000000002</v>
      </c>
      <c r="EN244">
        <v>12.0059</v>
      </c>
      <c r="EO244">
        <v>4.9995000000000003</v>
      </c>
      <c r="EP244">
        <v>3.2870200000000001</v>
      </c>
      <c r="EQ244">
        <v>9999</v>
      </c>
      <c r="ER244">
        <v>9999</v>
      </c>
      <c r="ES244">
        <v>999.9</v>
      </c>
      <c r="ET244">
        <v>9999</v>
      </c>
      <c r="EU244">
        <v>1.87225</v>
      </c>
      <c r="EV244">
        <v>1.8731599999999999</v>
      </c>
      <c r="EW244">
        <v>1.8693500000000001</v>
      </c>
      <c r="EX244">
        <v>1.875</v>
      </c>
      <c r="EY244">
        <v>1.87534</v>
      </c>
      <c r="EZ244">
        <v>1.87378</v>
      </c>
      <c r="FA244">
        <v>1.8723000000000001</v>
      </c>
      <c r="FB244">
        <v>1.87147</v>
      </c>
      <c r="FC244">
        <v>5</v>
      </c>
      <c r="FD244">
        <v>0</v>
      </c>
      <c r="FE244">
        <v>0</v>
      </c>
      <c r="FF244">
        <v>0</v>
      </c>
      <c r="FG244" t="s">
        <v>348</v>
      </c>
      <c r="FH244" t="s">
        <v>349</v>
      </c>
      <c r="FI244" t="s">
        <v>350</v>
      </c>
      <c r="FJ244" t="s">
        <v>350</v>
      </c>
      <c r="FK244" t="s">
        <v>350</v>
      </c>
      <c r="FL244" t="s">
        <v>350</v>
      </c>
      <c r="FM244">
        <v>0</v>
      </c>
      <c r="FN244">
        <v>100</v>
      </c>
      <c r="FO244">
        <v>100</v>
      </c>
      <c r="FP244">
        <v>-0.25</v>
      </c>
      <c r="FQ244">
        <v>5.9299999999999999E-2</v>
      </c>
      <c r="FR244">
        <v>0.34321388301456301</v>
      </c>
      <c r="FS244">
        <v>1.93526017593624E-3</v>
      </c>
      <c r="FT244">
        <v>-2.6352868309754201E-6</v>
      </c>
      <c r="FU244">
        <v>7.4988703689445403E-10</v>
      </c>
      <c r="FV244">
        <v>5.9295258707654903E-2</v>
      </c>
      <c r="FW244">
        <v>0</v>
      </c>
      <c r="FX244">
        <v>0</v>
      </c>
      <c r="FY244">
        <v>0</v>
      </c>
      <c r="FZ244">
        <v>1</v>
      </c>
      <c r="GA244">
        <v>1999</v>
      </c>
      <c r="GB244">
        <v>0</v>
      </c>
      <c r="GC244">
        <v>14</v>
      </c>
      <c r="GD244">
        <v>9.4</v>
      </c>
      <c r="GE244">
        <v>9.4</v>
      </c>
      <c r="GF244">
        <v>3.4863300000000002</v>
      </c>
      <c r="GG244">
        <v>2.4731399999999999</v>
      </c>
      <c r="GH244">
        <v>1.5979000000000001</v>
      </c>
      <c r="GI244">
        <v>2.35229</v>
      </c>
      <c r="GJ244">
        <v>1.64917</v>
      </c>
      <c r="GK244">
        <v>2.2827099999999998</v>
      </c>
      <c r="GL244">
        <v>25.9222</v>
      </c>
      <c r="GM244">
        <v>14.2371</v>
      </c>
      <c r="GN244">
        <v>19</v>
      </c>
      <c r="GO244">
        <v>452.84</v>
      </c>
      <c r="GP244">
        <v>639.59</v>
      </c>
      <c r="GQ244">
        <v>28.9771</v>
      </c>
      <c r="GR244">
        <v>22.075500000000002</v>
      </c>
      <c r="GS244">
        <v>30</v>
      </c>
      <c r="GT244">
        <v>22.016500000000001</v>
      </c>
      <c r="GU244">
        <v>22.000499999999999</v>
      </c>
      <c r="GV244">
        <v>69.974599999999995</v>
      </c>
      <c r="GW244">
        <v>31.335000000000001</v>
      </c>
      <c r="GX244">
        <v>100</v>
      </c>
      <c r="GY244">
        <v>28.9892</v>
      </c>
      <c r="GZ244">
        <v>1718.92</v>
      </c>
      <c r="HA244">
        <v>12.1112</v>
      </c>
      <c r="HB244">
        <v>101.294</v>
      </c>
      <c r="HC244">
        <v>101.27500000000001</v>
      </c>
    </row>
    <row r="245" spans="1:211" x14ac:dyDescent="0.2">
      <c r="A245">
        <v>229</v>
      </c>
      <c r="B245">
        <v>1736450161</v>
      </c>
      <c r="C245">
        <v>456</v>
      </c>
      <c r="D245" t="s">
        <v>806</v>
      </c>
      <c r="E245" t="s">
        <v>807</v>
      </c>
      <c r="F245">
        <v>2</v>
      </c>
      <c r="G245">
        <v>1736450159</v>
      </c>
      <c r="H245">
        <f t="shared" si="102"/>
        <v>2.8793499140698825E-3</v>
      </c>
      <c r="I245">
        <f t="shared" si="103"/>
        <v>2.8793499140698824</v>
      </c>
      <c r="J245">
        <f t="shared" si="104"/>
        <v>42.671369421607075</v>
      </c>
      <c r="K245">
        <f t="shared" si="105"/>
        <v>1607.38</v>
      </c>
      <c r="L245">
        <f t="shared" si="106"/>
        <v>1181.7292864415056</v>
      </c>
      <c r="M245">
        <f t="shared" si="107"/>
        <v>120.89078901176667</v>
      </c>
      <c r="N245">
        <f t="shared" si="108"/>
        <v>164.43481486938003</v>
      </c>
      <c r="O245">
        <f t="shared" si="109"/>
        <v>0.17973291795618207</v>
      </c>
      <c r="P245">
        <f t="shared" si="110"/>
        <v>3.5323502759391801</v>
      </c>
      <c r="Q245">
        <f t="shared" si="111"/>
        <v>0.17480256852949644</v>
      </c>
      <c r="R245">
        <f t="shared" si="112"/>
        <v>0.10968331245922983</v>
      </c>
      <c r="S245">
        <f t="shared" si="113"/>
        <v>190.43850299925001</v>
      </c>
      <c r="T245">
        <f t="shared" si="114"/>
        <v>25.301256074803668</v>
      </c>
      <c r="U245">
        <f t="shared" si="115"/>
        <v>25.301256074803668</v>
      </c>
      <c r="V245">
        <f t="shared" si="116"/>
        <v>3.2372367073013404</v>
      </c>
      <c r="W245">
        <f t="shared" si="117"/>
        <v>50.104865196756307</v>
      </c>
      <c r="X245">
        <f t="shared" si="118"/>
        <v>1.59192456442635</v>
      </c>
      <c r="Y245">
        <f t="shared" si="119"/>
        <v>3.1771856049807474</v>
      </c>
      <c r="Z245">
        <f t="shared" si="120"/>
        <v>1.6453121428749904</v>
      </c>
      <c r="AA245">
        <f t="shared" si="121"/>
        <v>-126.97933121048182</v>
      </c>
      <c r="AB245">
        <f t="shared" si="122"/>
        <v>-59.874256664955283</v>
      </c>
      <c r="AC245">
        <f t="shared" si="123"/>
        <v>-3.5905927843426566</v>
      </c>
      <c r="AD245">
        <f t="shared" si="124"/>
        <v>-5.6776605297415017E-3</v>
      </c>
      <c r="AE245">
        <f t="shared" si="125"/>
        <v>70.633531951263365</v>
      </c>
      <c r="AF245">
        <f t="shared" si="126"/>
        <v>2.8780756876012528</v>
      </c>
      <c r="AG245">
        <f t="shared" si="127"/>
        <v>42.671369421607075</v>
      </c>
      <c r="AH245">
        <v>1711.7561745010501</v>
      </c>
      <c r="AI245">
        <v>1636.18193939394</v>
      </c>
      <c r="AJ245">
        <v>3.4048771530567898</v>
      </c>
      <c r="AK245">
        <v>84.5062676990527</v>
      </c>
      <c r="AL245">
        <f t="shared" si="128"/>
        <v>2.8793499140698824</v>
      </c>
      <c r="AM245">
        <v>12.1603222140368</v>
      </c>
      <c r="AN245">
        <v>15.5622552447552</v>
      </c>
      <c r="AO245">
        <v>1.89315335996539E-6</v>
      </c>
      <c r="AP245">
        <v>123.873733639405</v>
      </c>
      <c r="AQ245">
        <v>36</v>
      </c>
      <c r="AR245">
        <v>7</v>
      </c>
      <c r="AS245">
        <f t="shared" si="129"/>
        <v>1</v>
      </c>
      <c r="AT245">
        <f t="shared" si="130"/>
        <v>0</v>
      </c>
      <c r="AU245">
        <f t="shared" si="131"/>
        <v>54343.315109179202</v>
      </c>
      <c r="AV245">
        <f t="shared" si="132"/>
        <v>1199.99</v>
      </c>
      <c r="AW245">
        <f t="shared" si="133"/>
        <v>1011.5916059997001</v>
      </c>
      <c r="AX245">
        <f t="shared" si="134"/>
        <v>0.84300003000000001</v>
      </c>
      <c r="AY245">
        <f t="shared" si="135"/>
        <v>0.158700075</v>
      </c>
      <c r="AZ245">
        <v>6</v>
      </c>
      <c r="BA245">
        <v>0.5</v>
      </c>
      <c r="BB245" t="s">
        <v>345</v>
      </c>
      <c r="BC245">
        <v>2</v>
      </c>
      <c r="BD245" t="b">
        <v>1</v>
      </c>
      <c r="BE245">
        <v>1736450159</v>
      </c>
      <c r="BF245">
        <v>1607.38</v>
      </c>
      <c r="BG245">
        <v>1697.7049999999999</v>
      </c>
      <c r="BH245">
        <v>15.561349999999999</v>
      </c>
      <c r="BI245">
        <v>12.1609</v>
      </c>
      <c r="BJ245">
        <v>1607.615</v>
      </c>
      <c r="BK245">
        <v>15.502050000000001</v>
      </c>
      <c r="BL245">
        <v>499.92599999999999</v>
      </c>
      <c r="BM245">
        <v>102.1995</v>
      </c>
      <c r="BN245">
        <v>0.100401</v>
      </c>
      <c r="BO245">
        <v>24.98685</v>
      </c>
      <c r="BP245">
        <v>24.687049999999999</v>
      </c>
      <c r="BQ245">
        <v>999.9</v>
      </c>
      <c r="BR245">
        <v>0</v>
      </c>
      <c r="BS245">
        <v>0</v>
      </c>
      <c r="BT245">
        <v>9988.125</v>
      </c>
      <c r="BU245">
        <v>385.1755</v>
      </c>
      <c r="BV245">
        <v>127.3635</v>
      </c>
      <c r="BW245">
        <v>-90.329400000000007</v>
      </c>
      <c r="BX245">
        <v>1632.7850000000001</v>
      </c>
      <c r="BY245">
        <v>1718.6</v>
      </c>
      <c r="BZ245">
        <v>3.40042</v>
      </c>
      <c r="CA245">
        <v>1697.7049999999999</v>
      </c>
      <c r="CB245">
        <v>12.1609</v>
      </c>
      <c r="CC245">
        <v>1.59036</v>
      </c>
      <c r="CD245">
        <v>1.2428399999999999</v>
      </c>
      <c r="CE245">
        <v>13.86575</v>
      </c>
      <c r="CF245">
        <v>10.12485</v>
      </c>
      <c r="CG245">
        <v>1199.99</v>
      </c>
      <c r="CH245">
        <v>0.89999899999999999</v>
      </c>
      <c r="CI245">
        <v>0.10000100000000001</v>
      </c>
      <c r="CJ245">
        <v>20</v>
      </c>
      <c r="CK245">
        <v>23455.599999999999</v>
      </c>
      <c r="CL245">
        <v>1736449596</v>
      </c>
      <c r="CM245" t="s">
        <v>346</v>
      </c>
      <c r="CN245">
        <v>1736449594</v>
      </c>
      <c r="CO245">
        <v>1736449596</v>
      </c>
      <c r="CP245">
        <v>2</v>
      </c>
      <c r="CQ245">
        <v>0.52600000000000002</v>
      </c>
      <c r="CR245">
        <v>-1.4999999999999999E-2</v>
      </c>
      <c r="CS245">
        <v>0.63</v>
      </c>
      <c r="CT245">
        <v>3.9E-2</v>
      </c>
      <c r="CU245">
        <v>200</v>
      </c>
      <c r="CV245">
        <v>13</v>
      </c>
      <c r="CW245">
        <v>0.21</v>
      </c>
      <c r="CX245">
        <v>0.03</v>
      </c>
      <c r="CY245">
        <v>-90.138409999999993</v>
      </c>
      <c r="CZ245">
        <v>-3.1067548872181701</v>
      </c>
      <c r="DA245">
        <v>0.36953761635319299</v>
      </c>
      <c r="DB245">
        <v>0</v>
      </c>
      <c r="DC245">
        <v>3.3998210000000002</v>
      </c>
      <c r="DD245">
        <v>4.6087218045110703E-3</v>
      </c>
      <c r="DE245">
        <v>1.8560439111185399E-3</v>
      </c>
      <c r="DF245">
        <v>1</v>
      </c>
      <c r="DG245">
        <v>1</v>
      </c>
      <c r="DH245">
        <v>2</v>
      </c>
      <c r="DI245" t="s">
        <v>347</v>
      </c>
      <c r="DJ245">
        <v>3.1192600000000001</v>
      </c>
      <c r="DK245">
        <v>2.8010299999999999</v>
      </c>
      <c r="DL245">
        <v>0.246588</v>
      </c>
      <c r="DM245">
        <v>0.25653599999999999</v>
      </c>
      <c r="DN245">
        <v>8.6984500000000006E-2</v>
      </c>
      <c r="DO245">
        <v>7.3250099999999999E-2</v>
      </c>
      <c r="DP245">
        <v>21014.3</v>
      </c>
      <c r="DQ245">
        <v>19163.5</v>
      </c>
      <c r="DR245">
        <v>26674.5</v>
      </c>
      <c r="DS245">
        <v>24108.2</v>
      </c>
      <c r="DT245">
        <v>33671.199999999997</v>
      </c>
      <c r="DU245">
        <v>32552.3</v>
      </c>
      <c r="DV245">
        <v>40331.800000000003</v>
      </c>
      <c r="DW245">
        <v>38115.199999999997</v>
      </c>
      <c r="DX245">
        <v>2.0125000000000002</v>
      </c>
      <c r="DY245">
        <v>2.2630499999999998</v>
      </c>
      <c r="DZ245">
        <v>0.131138</v>
      </c>
      <c r="EA245">
        <v>0</v>
      </c>
      <c r="EB245">
        <v>22.5336</v>
      </c>
      <c r="EC245">
        <v>999.9</v>
      </c>
      <c r="ED245">
        <v>65.224000000000004</v>
      </c>
      <c r="EE245">
        <v>22.094000000000001</v>
      </c>
      <c r="EF245">
        <v>17.0306</v>
      </c>
      <c r="EG245">
        <v>63.9649</v>
      </c>
      <c r="EH245">
        <v>26.209900000000001</v>
      </c>
      <c r="EI245">
        <v>1</v>
      </c>
      <c r="EJ245">
        <v>-0.40218999999999999</v>
      </c>
      <c r="EK245">
        <v>-3.8115100000000002</v>
      </c>
      <c r="EL245">
        <v>20.243500000000001</v>
      </c>
      <c r="EM245">
        <v>5.2620699999999996</v>
      </c>
      <c r="EN245">
        <v>12.0059</v>
      </c>
      <c r="EO245">
        <v>4.9996</v>
      </c>
      <c r="EP245">
        <v>3.2869000000000002</v>
      </c>
      <c r="EQ245">
        <v>9999</v>
      </c>
      <c r="ER245">
        <v>9999</v>
      </c>
      <c r="ES245">
        <v>999.9</v>
      </c>
      <c r="ET245">
        <v>9999</v>
      </c>
      <c r="EU245">
        <v>1.87225</v>
      </c>
      <c r="EV245">
        <v>1.8731500000000001</v>
      </c>
      <c r="EW245">
        <v>1.8693500000000001</v>
      </c>
      <c r="EX245">
        <v>1.8750100000000001</v>
      </c>
      <c r="EY245">
        <v>1.8753299999999999</v>
      </c>
      <c r="EZ245">
        <v>1.87378</v>
      </c>
      <c r="FA245">
        <v>1.87229</v>
      </c>
      <c r="FB245">
        <v>1.8714500000000001</v>
      </c>
      <c r="FC245">
        <v>5</v>
      </c>
      <c r="FD245">
        <v>0</v>
      </c>
      <c r="FE245">
        <v>0</v>
      </c>
      <c r="FF245">
        <v>0</v>
      </c>
      <c r="FG245" t="s">
        <v>348</v>
      </c>
      <c r="FH245" t="s">
        <v>349</v>
      </c>
      <c r="FI245" t="s">
        <v>350</v>
      </c>
      <c r="FJ245" t="s">
        <v>350</v>
      </c>
      <c r="FK245" t="s">
        <v>350</v>
      </c>
      <c r="FL245" t="s">
        <v>350</v>
      </c>
      <c r="FM245">
        <v>0</v>
      </c>
      <c r="FN245">
        <v>100</v>
      </c>
      <c r="FO245">
        <v>100</v>
      </c>
      <c r="FP245">
        <v>-0.25</v>
      </c>
      <c r="FQ245">
        <v>5.9299999999999999E-2</v>
      </c>
      <c r="FR245">
        <v>0.34321388301456301</v>
      </c>
      <c r="FS245">
        <v>1.93526017593624E-3</v>
      </c>
      <c r="FT245">
        <v>-2.6352868309754201E-6</v>
      </c>
      <c r="FU245">
        <v>7.4988703689445403E-10</v>
      </c>
      <c r="FV245">
        <v>5.9295258707654903E-2</v>
      </c>
      <c r="FW245">
        <v>0</v>
      </c>
      <c r="FX245">
        <v>0</v>
      </c>
      <c r="FY245">
        <v>0</v>
      </c>
      <c r="FZ245">
        <v>1</v>
      </c>
      <c r="GA245">
        <v>1999</v>
      </c>
      <c r="GB245">
        <v>0</v>
      </c>
      <c r="GC245">
        <v>14</v>
      </c>
      <c r="GD245">
        <v>9.4</v>
      </c>
      <c r="GE245">
        <v>9.4</v>
      </c>
      <c r="GF245">
        <v>3.4973100000000001</v>
      </c>
      <c r="GG245">
        <v>2.4572799999999999</v>
      </c>
      <c r="GH245">
        <v>1.5979000000000001</v>
      </c>
      <c r="GI245">
        <v>2.35229</v>
      </c>
      <c r="GJ245">
        <v>1.64917</v>
      </c>
      <c r="GK245">
        <v>2.50854</v>
      </c>
      <c r="GL245">
        <v>25.942699999999999</v>
      </c>
      <c r="GM245">
        <v>14.2371</v>
      </c>
      <c r="GN245">
        <v>19</v>
      </c>
      <c r="GO245">
        <v>453.13099999999997</v>
      </c>
      <c r="GP245">
        <v>639.53700000000003</v>
      </c>
      <c r="GQ245">
        <v>28.973800000000001</v>
      </c>
      <c r="GR245">
        <v>22.0764</v>
      </c>
      <c r="GS245">
        <v>30.0001</v>
      </c>
      <c r="GT245">
        <v>22.017399999999999</v>
      </c>
      <c r="GU245">
        <v>22.001100000000001</v>
      </c>
      <c r="GV245">
        <v>70.186599999999999</v>
      </c>
      <c r="GW245">
        <v>31.335000000000001</v>
      </c>
      <c r="GX245">
        <v>100</v>
      </c>
      <c r="GY245">
        <v>28.9892</v>
      </c>
      <c r="GZ245">
        <v>1725.62</v>
      </c>
      <c r="HA245">
        <v>12.1112</v>
      </c>
      <c r="HB245">
        <v>101.29300000000001</v>
      </c>
      <c r="HC245">
        <v>101.276</v>
      </c>
    </row>
    <row r="246" spans="1:211" x14ac:dyDescent="0.2">
      <c r="A246">
        <v>230</v>
      </c>
      <c r="B246">
        <v>1736450163</v>
      </c>
      <c r="C246">
        <v>458</v>
      </c>
      <c r="D246" t="s">
        <v>808</v>
      </c>
      <c r="E246" t="s">
        <v>809</v>
      </c>
      <c r="F246">
        <v>2</v>
      </c>
      <c r="G246">
        <v>1736450162</v>
      </c>
      <c r="H246">
        <f t="shared" si="102"/>
        <v>2.8806311453271082E-3</v>
      </c>
      <c r="I246">
        <f t="shared" si="103"/>
        <v>2.8806311453271083</v>
      </c>
      <c r="J246">
        <f t="shared" si="104"/>
        <v>42.933213057784073</v>
      </c>
      <c r="K246">
        <f t="shared" si="105"/>
        <v>1617.26</v>
      </c>
      <c r="L246">
        <f t="shared" si="106"/>
        <v>1189.8371283569106</v>
      </c>
      <c r="M246">
        <f t="shared" si="107"/>
        <v>121.7233651765665</v>
      </c>
      <c r="N246">
        <f t="shared" si="108"/>
        <v>165.44981230944001</v>
      </c>
      <c r="O246">
        <f t="shared" si="109"/>
        <v>0.18010594773035002</v>
      </c>
      <c r="P246">
        <f t="shared" si="110"/>
        <v>3.5328526368637121</v>
      </c>
      <c r="Q246">
        <f t="shared" si="111"/>
        <v>0.17515609813294633</v>
      </c>
      <c r="R246">
        <f t="shared" si="112"/>
        <v>0.10990595469341724</v>
      </c>
      <c r="S246">
        <f t="shared" si="113"/>
        <v>190.43997285600003</v>
      </c>
      <c r="T246">
        <f t="shared" si="114"/>
        <v>25.28889342508511</v>
      </c>
      <c r="U246">
        <f t="shared" si="115"/>
        <v>25.28889342508511</v>
      </c>
      <c r="V246">
        <f t="shared" si="116"/>
        <v>3.2348568627858003</v>
      </c>
      <c r="W246">
        <f t="shared" si="117"/>
        <v>50.145557929160056</v>
      </c>
      <c r="X246">
        <f t="shared" si="118"/>
        <v>1.5920731107455999</v>
      </c>
      <c r="Y246">
        <f t="shared" si="119"/>
        <v>3.1749035737017817</v>
      </c>
      <c r="Z246">
        <f t="shared" si="120"/>
        <v>1.6427837520402004</v>
      </c>
      <c r="AA246">
        <f t="shared" si="121"/>
        <v>-127.03583350892548</v>
      </c>
      <c r="AB246">
        <f t="shared" si="122"/>
        <v>-59.823223562725616</v>
      </c>
      <c r="AC246">
        <f t="shared" si="123"/>
        <v>-3.5865816965386292</v>
      </c>
      <c r="AD246">
        <f t="shared" si="124"/>
        <v>-5.6659121896842635E-3</v>
      </c>
      <c r="AE246">
        <f t="shared" si="125"/>
        <v>70.973256868442817</v>
      </c>
      <c r="AF246">
        <f t="shared" si="126"/>
        <v>2.8791895025477827</v>
      </c>
      <c r="AG246">
        <f t="shared" si="127"/>
        <v>42.933213057784073</v>
      </c>
      <c r="AH246">
        <v>1718.31838838407</v>
      </c>
      <c r="AI246">
        <v>1642.8109090909099</v>
      </c>
      <c r="AJ246">
        <v>3.3540863261629799</v>
      </c>
      <c r="AK246">
        <v>84.5062676990527</v>
      </c>
      <c r="AL246">
        <f t="shared" si="128"/>
        <v>2.8806311453271083</v>
      </c>
      <c r="AM246">
        <v>12.16098483146</v>
      </c>
      <c r="AN246">
        <v>15.562946853146901</v>
      </c>
      <c r="AO246">
        <v>3.7852319152604601E-6</v>
      </c>
      <c r="AP246">
        <v>123.873733639405</v>
      </c>
      <c r="AQ246">
        <v>36</v>
      </c>
      <c r="AR246">
        <v>7</v>
      </c>
      <c r="AS246">
        <f t="shared" si="129"/>
        <v>1</v>
      </c>
      <c r="AT246">
        <f t="shared" si="130"/>
        <v>0</v>
      </c>
      <c r="AU246">
        <f t="shared" si="131"/>
        <v>54356.629941833198</v>
      </c>
      <c r="AV246">
        <f t="shared" si="132"/>
        <v>1200</v>
      </c>
      <c r="AW246">
        <f t="shared" si="133"/>
        <v>1011.5998956</v>
      </c>
      <c r="AX246">
        <f t="shared" si="134"/>
        <v>0.84299991299999999</v>
      </c>
      <c r="AY246">
        <f t="shared" si="135"/>
        <v>0.15869997738000002</v>
      </c>
      <c r="AZ246">
        <v>6</v>
      </c>
      <c r="BA246">
        <v>0.5</v>
      </c>
      <c r="BB246" t="s">
        <v>345</v>
      </c>
      <c r="BC246">
        <v>2</v>
      </c>
      <c r="BD246" t="b">
        <v>1</v>
      </c>
      <c r="BE246">
        <v>1736450162</v>
      </c>
      <c r="BF246">
        <v>1617.26</v>
      </c>
      <c r="BG246">
        <v>1707.99</v>
      </c>
      <c r="BH246">
        <v>15.5624</v>
      </c>
      <c r="BI246">
        <v>12.162100000000001</v>
      </c>
      <c r="BJ246">
        <v>1617.51</v>
      </c>
      <c r="BK246">
        <v>15.5031</v>
      </c>
      <c r="BL246">
        <v>500.14100000000002</v>
      </c>
      <c r="BM246">
        <v>102.202</v>
      </c>
      <c r="BN246">
        <v>0.10054399999999999</v>
      </c>
      <c r="BO246">
        <v>24.974799999999998</v>
      </c>
      <c r="BP246">
        <v>24.687200000000001</v>
      </c>
      <c r="BQ246">
        <v>999.9</v>
      </c>
      <c r="BR246">
        <v>0</v>
      </c>
      <c r="BS246">
        <v>0</v>
      </c>
      <c r="BT246">
        <v>9990</v>
      </c>
      <c r="BU246">
        <v>385.20299999999997</v>
      </c>
      <c r="BV246">
        <v>127.375</v>
      </c>
      <c r="BW246">
        <v>-90.732399999999998</v>
      </c>
      <c r="BX246">
        <v>1642.83</v>
      </c>
      <c r="BY246">
        <v>1729.02</v>
      </c>
      <c r="BZ246">
        <v>3.4003199999999998</v>
      </c>
      <c r="CA246">
        <v>1707.99</v>
      </c>
      <c r="CB246">
        <v>12.162100000000001</v>
      </c>
      <c r="CC246">
        <v>1.5905</v>
      </c>
      <c r="CD246">
        <v>1.24298</v>
      </c>
      <c r="CE246">
        <v>13.867100000000001</v>
      </c>
      <c r="CF246">
        <v>10.1266</v>
      </c>
      <c r="CG246">
        <v>1200</v>
      </c>
      <c r="CH246">
        <v>0.9</v>
      </c>
      <c r="CI246">
        <v>9.9999900000000003E-2</v>
      </c>
      <c r="CJ246">
        <v>20</v>
      </c>
      <c r="CK246">
        <v>23455.8</v>
      </c>
      <c r="CL246">
        <v>1736449596</v>
      </c>
      <c r="CM246" t="s">
        <v>346</v>
      </c>
      <c r="CN246">
        <v>1736449594</v>
      </c>
      <c r="CO246">
        <v>1736449596</v>
      </c>
      <c r="CP246">
        <v>2</v>
      </c>
      <c r="CQ246">
        <v>0.52600000000000002</v>
      </c>
      <c r="CR246">
        <v>-1.4999999999999999E-2</v>
      </c>
      <c r="CS246">
        <v>0.63</v>
      </c>
      <c r="CT246">
        <v>3.9E-2</v>
      </c>
      <c r="CU246">
        <v>200</v>
      </c>
      <c r="CV246">
        <v>13</v>
      </c>
      <c r="CW246">
        <v>0.21</v>
      </c>
      <c r="CX246">
        <v>0.03</v>
      </c>
      <c r="CY246">
        <v>-90.225404999999995</v>
      </c>
      <c r="CZ246">
        <v>-2.7271172932331398</v>
      </c>
      <c r="DA246">
        <v>0.34474837849509798</v>
      </c>
      <c r="DB246">
        <v>0</v>
      </c>
      <c r="DC246">
        <v>3.4002500000000002</v>
      </c>
      <c r="DD246">
        <v>-6.1714285714395303E-4</v>
      </c>
      <c r="DE246">
        <v>1.48363068180735E-3</v>
      </c>
      <c r="DF246">
        <v>1</v>
      </c>
      <c r="DG246">
        <v>1</v>
      </c>
      <c r="DH246">
        <v>2</v>
      </c>
      <c r="DI246" t="s">
        <v>347</v>
      </c>
      <c r="DJ246">
        <v>3.1193399999999998</v>
      </c>
      <c r="DK246">
        <v>2.8008199999999999</v>
      </c>
      <c r="DL246">
        <v>0.24718000000000001</v>
      </c>
      <c r="DM246">
        <v>0.257133</v>
      </c>
      <c r="DN246">
        <v>8.6990200000000004E-2</v>
      </c>
      <c r="DO246">
        <v>7.3259000000000005E-2</v>
      </c>
      <c r="DP246">
        <v>20997.4</v>
      </c>
      <c r="DQ246">
        <v>19148.3</v>
      </c>
      <c r="DR246">
        <v>26674</v>
      </c>
      <c r="DS246">
        <v>24108.400000000001</v>
      </c>
      <c r="DT246">
        <v>33670.6</v>
      </c>
      <c r="DU246">
        <v>32552.2</v>
      </c>
      <c r="DV246">
        <v>40331.199999999997</v>
      </c>
      <c r="DW246">
        <v>38115.4</v>
      </c>
      <c r="DX246">
        <v>2.01227</v>
      </c>
      <c r="DY246">
        <v>2.2629199999999998</v>
      </c>
      <c r="DZ246">
        <v>0.130907</v>
      </c>
      <c r="EA246">
        <v>0</v>
      </c>
      <c r="EB246">
        <v>22.5336</v>
      </c>
      <c r="EC246">
        <v>999.9</v>
      </c>
      <c r="ED246">
        <v>65.224000000000004</v>
      </c>
      <c r="EE246">
        <v>22.094000000000001</v>
      </c>
      <c r="EF246">
        <v>17.031199999999998</v>
      </c>
      <c r="EG246">
        <v>63.674900000000001</v>
      </c>
      <c r="EH246">
        <v>26.3582</v>
      </c>
      <c r="EI246">
        <v>1</v>
      </c>
      <c r="EJ246">
        <v>-0.40204299999999998</v>
      </c>
      <c r="EK246">
        <v>-3.8462399999999999</v>
      </c>
      <c r="EL246">
        <v>20.2424</v>
      </c>
      <c r="EM246">
        <v>5.2623600000000001</v>
      </c>
      <c r="EN246">
        <v>12.0059</v>
      </c>
      <c r="EO246">
        <v>4.9997499999999997</v>
      </c>
      <c r="EP246">
        <v>3.2869299999999999</v>
      </c>
      <c r="EQ246">
        <v>9999</v>
      </c>
      <c r="ER246">
        <v>9999</v>
      </c>
      <c r="ES246">
        <v>999.9</v>
      </c>
      <c r="ET246">
        <v>9999</v>
      </c>
      <c r="EU246">
        <v>1.87225</v>
      </c>
      <c r="EV246">
        <v>1.87314</v>
      </c>
      <c r="EW246">
        <v>1.8693500000000001</v>
      </c>
      <c r="EX246">
        <v>1.875</v>
      </c>
      <c r="EY246">
        <v>1.8753500000000001</v>
      </c>
      <c r="EZ246">
        <v>1.87378</v>
      </c>
      <c r="FA246">
        <v>1.8723099999999999</v>
      </c>
      <c r="FB246">
        <v>1.8714500000000001</v>
      </c>
      <c r="FC246">
        <v>5</v>
      </c>
      <c r="FD246">
        <v>0</v>
      </c>
      <c r="FE246">
        <v>0</v>
      </c>
      <c r="FF246">
        <v>0</v>
      </c>
      <c r="FG246" t="s">
        <v>348</v>
      </c>
      <c r="FH246" t="s">
        <v>349</v>
      </c>
      <c r="FI246" t="s">
        <v>350</v>
      </c>
      <c r="FJ246" t="s">
        <v>350</v>
      </c>
      <c r="FK246" t="s">
        <v>350</v>
      </c>
      <c r="FL246" t="s">
        <v>350</v>
      </c>
      <c r="FM246">
        <v>0</v>
      </c>
      <c r="FN246">
        <v>100</v>
      </c>
      <c r="FO246">
        <v>100</v>
      </c>
      <c r="FP246">
        <v>-0.25</v>
      </c>
      <c r="FQ246">
        <v>5.9299999999999999E-2</v>
      </c>
      <c r="FR246">
        <v>0.34321388301456301</v>
      </c>
      <c r="FS246">
        <v>1.93526017593624E-3</v>
      </c>
      <c r="FT246">
        <v>-2.6352868309754201E-6</v>
      </c>
      <c r="FU246">
        <v>7.4988703689445403E-10</v>
      </c>
      <c r="FV246">
        <v>5.9295258707654903E-2</v>
      </c>
      <c r="FW246">
        <v>0</v>
      </c>
      <c r="FX246">
        <v>0</v>
      </c>
      <c r="FY246">
        <v>0</v>
      </c>
      <c r="FZ246">
        <v>1</v>
      </c>
      <c r="GA246">
        <v>1999</v>
      </c>
      <c r="GB246">
        <v>0</v>
      </c>
      <c r="GC246">
        <v>14</v>
      </c>
      <c r="GD246">
        <v>9.5</v>
      </c>
      <c r="GE246">
        <v>9.4</v>
      </c>
      <c r="GF246">
        <v>3.5083000000000002</v>
      </c>
      <c r="GG246">
        <v>2.47925</v>
      </c>
      <c r="GH246">
        <v>1.5979000000000001</v>
      </c>
      <c r="GI246">
        <v>2.35229</v>
      </c>
      <c r="GJ246">
        <v>1.64917</v>
      </c>
      <c r="GK246">
        <v>2.4340799999999998</v>
      </c>
      <c r="GL246">
        <v>25.9222</v>
      </c>
      <c r="GM246">
        <v>14.2371</v>
      </c>
      <c r="GN246">
        <v>19</v>
      </c>
      <c r="GO246">
        <v>453.01299999999998</v>
      </c>
      <c r="GP246">
        <v>639.44399999999996</v>
      </c>
      <c r="GQ246">
        <v>28.978200000000001</v>
      </c>
      <c r="GR246">
        <v>22.076899999999998</v>
      </c>
      <c r="GS246">
        <v>30.0002</v>
      </c>
      <c r="GT246">
        <v>22.0183</v>
      </c>
      <c r="GU246">
        <v>22.001899999999999</v>
      </c>
      <c r="GV246">
        <v>70.399799999999999</v>
      </c>
      <c r="GW246">
        <v>31.335000000000001</v>
      </c>
      <c r="GX246">
        <v>100</v>
      </c>
      <c r="GY246">
        <v>28.9892</v>
      </c>
      <c r="GZ246">
        <v>1732.31</v>
      </c>
      <c r="HA246">
        <v>12.1112</v>
      </c>
      <c r="HB246">
        <v>101.292</v>
      </c>
      <c r="HC246">
        <v>101.277</v>
      </c>
    </row>
    <row r="247" spans="1:211" x14ac:dyDescent="0.2">
      <c r="A247">
        <v>231</v>
      </c>
      <c r="B247">
        <v>1736450165</v>
      </c>
      <c r="C247">
        <v>460</v>
      </c>
      <c r="D247" t="s">
        <v>810</v>
      </c>
      <c r="E247" t="s">
        <v>811</v>
      </c>
      <c r="F247">
        <v>2</v>
      </c>
      <c r="G247">
        <v>1736450163</v>
      </c>
      <c r="H247">
        <f t="shared" si="102"/>
        <v>2.8805928237624154E-3</v>
      </c>
      <c r="I247">
        <f t="shared" si="103"/>
        <v>2.8805928237624157</v>
      </c>
      <c r="J247">
        <f t="shared" si="104"/>
        <v>42.920305636773925</v>
      </c>
      <c r="K247">
        <f t="shared" si="105"/>
        <v>1620.62</v>
      </c>
      <c r="L247">
        <f t="shared" si="106"/>
        <v>1193.4444472895461</v>
      </c>
      <c r="M247">
        <f t="shared" si="107"/>
        <v>122.09263001385614</v>
      </c>
      <c r="N247">
        <f t="shared" si="108"/>
        <v>165.79385701817301</v>
      </c>
      <c r="O247">
        <f t="shared" si="109"/>
        <v>0.18020177983566871</v>
      </c>
      <c r="P247">
        <f t="shared" si="110"/>
        <v>3.5324197770893959</v>
      </c>
      <c r="Q247">
        <f t="shared" si="111"/>
        <v>0.175246150152604</v>
      </c>
      <c r="R247">
        <f t="shared" si="112"/>
        <v>0.10996273608112311</v>
      </c>
      <c r="S247">
        <f t="shared" si="113"/>
        <v>190.440031428</v>
      </c>
      <c r="T247">
        <f t="shared" si="114"/>
        <v>25.284539188891184</v>
      </c>
      <c r="U247">
        <f t="shared" si="115"/>
        <v>25.284539188891184</v>
      </c>
      <c r="V247">
        <f t="shared" si="116"/>
        <v>3.2340190242759763</v>
      </c>
      <c r="W247">
        <f t="shared" si="117"/>
        <v>50.159293441126209</v>
      </c>
      <c r="X247">
        <f t="shared" si="118"/>
        <v>1.5920914153460826</v>
      </c>
      <c r="Y247">
        <f t="shared" si="119"/>
        <v>3.1740706579425373</v>
      </c>
      <c r="Z247">
        <f t="shared" si="120"/>
        <v>1.6419276089298938</v>
      </c>
      <c r="AA247">
        <f t="shared" si="121"/>
        <v>-127.03414352792252</v>
      </c>
      <c r="AB247">
        <f t="shared" si="122"/>
        <v>-59.824609023737267</v>
      </c>
      <c r="AC247">
        <f t="shared" si="123"/>
        <v>-3.5869462729736288</v>
      </c>
      <c r="AD247">
        <f t="shared" si="124"/>
        <v>-5.667396633413091E-3</v>
      </c>
      <c r="AE247">
        <f t="shared" si="125"/>
        <v>71.064210770642674</v>
      </c>
      <c r="AF247">
        <f t="shared" si="126"/>
        <v>2.8784924006598898</v>
      </c>
      <c r="AG247">
        <f t="shared" si="127"/>
        <v>42.920305636773925</v>
      </c>
      <c r="AH247">
        <v>1725.1725369717899</v>
      </c>
      <c r="AI247">
        <v>1649.59557575758</v>
      </c>
      <c r="AJ247">
        <v>3.3661599366592001</v>
      </c>
      <c r="AK247">
        <v>84.5062676990527</v>
      </c>
      <c r="AL247">
        <f t="shared" si="128"/>
        <v>2.8805928237624157</v>
      </c>
      <c r="AM247">
        <v>12.161194203424101</v>
      </c>
      <c r="AN247">
        <v>15.5631328671329</v>
      </c>
      <c r="AO247">
        <v>3.9089801338544504E-6</v>
      </c>
      <c r="AP247">
        <v>123.873733639405</v>
      </c>
      <c r="AQ247">
        <v>35</v>
      </c>
      <c r="AR247">
        <v>7</v>
      </c>
      <c r="AS247">
        <f t="shared" si="129"/>
        <v>1</v>
      </c>
      <c r="AT247">
        <f t="shared" si="130"/>
        <v>0</v>
      </c>
      <c r="AU247">
        <f t="shared" si="131"/>
        <v>54347.910531931455</v>
      </c>
      <c r="AV247">
        <f t="shared" si="132"/>
        <v>1200</v>
      </c>
      <c r="AW247">
        <f t="shared" si="133"/>
        <v>1011.5999657999999</v>
      </c>
      <c r="AX247">
        <f t="shared" si="134"/>
        <v>0.84299997149999994</v>
      </c>
      <c r="AY247">
        <f t="shared" si="135"/>
        <v>0.15870002619000001</v>
      </c>
      <c r="AZ247">
        <v>6</v>
      </c>
      <c r="BA247">
        <v>0.5</v>
      </c>
      <c r="BB247" t="s">
        <v>345</v>
      </c>
      <c r="BC247">
        <v>2</v>
      </c>
      <c r="BD247" t="b">
        <v>1</v>
      </c>
      <c r="BE247">
        <v>1736450163</v>
      </c>
      <c r="BF247">
        <v>1620.62</v>
      </c>
      <c r="BG247">
        <v>1711.47</v>
      </c>
      <c r="BH247">
        <v>15.56255</v>
      </c>
      <c r="BI247">
        <v>12.16305</v>
      </c>
      <c r="BJ247">
        <v>1620.87</v>
      </c>
      <c r="BK247">
        <v>15.50325</v>
      </c>
      <c r="BL247">
        <v>500.13749999999999</v>
      </c>
      <c r="BM247">
        <v>102.2025</v>
      </c>
      <c r="BN247">
        <v>0.10023414999999999</v>
      </c>
      <c r="BO247">
        <v>24.970400000000001</v>
      </c>
      <c r="BP247">
        <v>24.6846</v>
      </c>
      <c r="BQ247">
        <v>999.9</v>
      </c>
      <c r="BR247">
        <v>0</v>
      </c>
      <c r="BS247">
        <v>0</v>
      </c>
      <c r="BT247">
        <v>9988.125</v>
      </c>
      <c r="BU247">
        <v>385.15449999999998</v>
      </c>
      <c r="BV247">
        <v>127.38500000000001</v>
      </c>
      <c r="BW247">
        <v>-90.851799999999997</v>
      </c>
      <c r="BX247">
        <v>1646.24</v>
      </c>
      <c r="BY247">
        <v>1732.5450000000001</v>
      </c>
      <c r="BZ247">
        <v>3.399505</v>
      </c>
      <c r="CA247">
        <v>1711.47</v>
      </c>
      <c r="CB247">
        <v>12.16305</v>
      </c>
      <c r="CC247">
        <v>1.59053</v>
      </c>
      <c r="CD247">
        <v>1.24309</v>
      </c>
      <c r="CE247">
        <v>13.86735</v>
      </c>
      <c r="CF247">
        <v>10.1279</v>
      </c>
      <c r="CG247">
        <v>1200</v>
      </c>
      <c r="CH247">
        <v>0.89999949999999995</v>
      </c>
      <c r="CI247">
        <v>0.10000045</v>
      </c>
      <c r="CJ247">
        <v>20</v>
      </c>
      <c r="CK247">
        <v>23455.85</v>
      </c>
      <c r="CL247">
        <v>1736449596</v>
      </c>
      <c r="CM247" t="s">
        <v>346</v>
      </c>
      <c r="CN247">
        <v>1736449594</v>
      </c>
      <c r="CO247">
        <v>1736449596</v>
      </c>
      <c r="CP247">
        <v>2</v>
      </c>
      <c r="CQ247">
        <v>0.52600000000000002</v>
      </c>
      <c r="CR247">
        <v>-1.4999999999999999E-2</v>
      </c>
      <c r="CS247">
        <v>0.63</v>
      </c>
      <c r="CT247">
        <v>3.9E-2</v>
      </c>
      <c r="CU247">
        <v>200</v>
      </c>
      <c r="CV247">
        <v>13</v>
      </c>
      <c r="CW247">
        <v>0.21</v>
      </c>
      <c r="CX247">
        <v>0.03</v>
      </c>
      <c r="CY247">
        <v>-90.32911</v>
      </c>
      <c r="CZ247">
        <v>-2.7783879699247001</v>
      </c>
      <c r="DA247">
        <v>0.34911491217076202</v>
      </c>
      <c r="DB247">
        <v>0</v>
      </c>
      <c r="DC247">
        <v>3.4004099999999999</v>
      </c>
      <c r="DD247">
        <v>-3.6812030075196898E-3</v>
      </c>
      <c r="DE247">
        <v>1.38876923929072E-3</v>
      </c>
      <c r="DF247">
        <v>1</v>
      </c>
      <c r="DG247">
        <v>1</v>
      </c>
      <c r="DH247">
        <v>2</v>
      </c>
      <c r="DI247" t="s">
        <v>347</v>
      </c>
      <c r="DJ247">
        <v>3.1191</v>
      </c>
      <c r="DK247">
        <v>2.8003800000000001</v>
      </c>
      <c r="DL247">
        <v>0.247778</v>
      </c>
      <c r="DM247">
        <v>0.25771500000000003</v>
      </c>
      <c r="DN247">
        <v>8.6985099999999996E-2</v>
      </c>
      <c r="DO247">
        <v>7.3263099999999998E-2</v>
      </c>
      <c r="DP247">
        <v>20980.799999999999</v>
      </c>
      <c r="DQ247">
        <v>19133.3</v>
      </c>
      <c r="DR247">
        <v>26674</v>
      </c>
      <c r="DS247">
        <v>24108.3</v>
      </c>
      <c r="DT247">
        <v>33670.9</v>
      </c>
      <c r="DU247">
        <v>32551.9</v>
      </c>
      <c r="DV247">
        <v>40331.4</v>
      </c>
      <c r="DW247">
        <v>38115.199999999997</v>
      </c>
      <c r="DX247">
        <v>2.0125000000000002</v>
      </c>
      <c r="DY247">
        <v>2.2629000000000001</v>
      </c>
      <c r="DZ247">
        <v>0.13054199999999999</v>
      </c>
      <c r="EA247">
        <v>0</v>
      </c>
      <c r="EB247">
        <v>22.5336</v>
      </c>
      <c r="EC247">
        <v>999.9</v>
      </c>
      <c r="ED247">
        <v>65.224000000000004</v>
      </c>
      <c r="EE247">
        <v>22.094000000000001</v>
      </c>
      <c r="EF247">
        <v>17.0321</v>
      </c>
      <c r="EG247">
        <v>64.374899999999997</v>
      </c>
      <c r="EH247">
        <v>26.666699999999999</v>
      </c>
      <c r="EI247">
        <v>1</v>
      </c>
      <c r="EJ247">
        <v>-0.401974</v>
      </c>
      <c r="EK247">
        <v>-3.8528099999999998</v>
      </c>
      <c r="EL247">
        <v>20.2422</v>
      </c>
      <c r="EM247">
        <v>5.2623600000000001</v>
      </c>
      <c r="EN247">
        <v>12.005599999999999</v>
      </c>
      <c r="EO247">
        <v>4.9997999999999996</v>
      </c>
      <c r="EP247">
        <v>3.28688</v>
      </c>
      <c r="EQ247">
        <v>9999</v>
      </c>
      <c r="ER247">
        <v>9999</v>
      </c>
      <c r="ES247">
        <v>999.9</v>
      </c>
      <c r="ET247">
        <v>9999</v>
      </c>
      <c r="EU247">
        <v>1.87225</v>
      </c>
      <c r="EV247">
        <v>1.87314</v>
      </c>
      <c r="EW247">
        <v>1.8693500000000001</v>
      </c>
      <c r="EX247">
        <v>1.875</v>
      </c>
      <c r="EY247">
        <v>1.8753500000000001</v>
      </c>
      <c r="EZ247">
        <v>1.87378</v>
      </c>
      <c r="FA247">
        <v>1.8723099999999999</v>
      </c>
      <c r="FB247">
        <v>1.8714500000000001</v>
      </c>
      <c r="FC247">
        <v>5</v>
      </c>
      <c r="FD247">
        <v>0</v>
      </c>
      <c r="FE247">
        <v>0</v>
      </c>
      <c r="FF247">
        <v>0</v>
      </c>
      <c r="FG247" t="s">
        <v>348</v>
      </c>
      <c r="FH247" t="s">
        <v>349</v>
      </c>
      <c r="FI247" t="s">
        <v>350</v>
      </c>
      <c r="FJ247" t="s">
        <v>350</v>
      </c>
      <c r="FK247" t="s">
        <v>350</v>
      </c>
      <c r="FL247" t="s">
        <v>350</v>
      </c>
      <c r="FM247">
        <v>0</v>
      </c>
      <c r="FN247">
        <v>100</v>
      </c>
      <c r="FO247">
        <v>100</v>
      </c>
      <c r="FP247">
        <v>-0.25</v>
      </c>
      <c r="FQ247">
        <v>5.9200000000000003E-2</v>
      </c>
      <c r="FR247">
        <v>0.34321388301456301</v>
      </c>
      <c r="FS247">
        <v>1.93526017593624E-3</v>
      </c>
      <c r="FT247">
        <v>-2.6352868309754201E-6</v>
      </c>
      <c r="FU247">
        <v>7.4988703689445403E-10</v>
      </c>
      <c r="FV247">
        <v>5.9295258707654903E-2</v>
      </c>
      <c r="FW247">
        <v>0</v>
      </c>
      <c r="FX247">
        <v>0</v>
      </c>
      <c r="FY247">
        <v>0</v>
      </c>
      <c r="FZ247">
        <v>1</v>
      </c>
      <c r="GA247">
        <v>1999</v>
      </c>
      <c r="GB247">
        <v>0</v>
      </c>
      <c r="GC247">
        <v>14</v>
      </c>
      <c r="GD247">
        <v>9.5</v>
      </c>
      <c r="GE247">
        <v>9.5</v>
      </c>
      <c r="GF247">
        <v>3.5180699999999998</v>
      </c>
      <c r="GG247">
        <v>2.4731399999999999</v>
      </c>
      <c r="GH247">
        <v>1.5979000000000001</v>
      </c>
      <c r="GI247">
        <v>2.35229</v>
      </c>
      <c r="GJ247">
        <v>1.64917</v>
      </c>
      <c r="GK247">
        <v>2.2997999999999998</v>
      </c>
      <c r="GL247">
        <v>25.9222</v>
      </c>
      <c r="GM247">
        <v>14.2196</v>
      </c>
      <c r="GN247">
        <v>19</v>
      </c>
      <c r="GO247">
        <v>453.142</v>
      </c>
      <c r="GP247">
        <v>639.43499999999995</v>
      </c>
      <c r="GQ247">
        <v>28.9847</v>
      </c>
      <c r="GR247">
        <v>22.0778</v>
      </c>
      <c r="GS247">
        <v>30.000299999999999</v>
      </c>
      <c r="GT247">
        <v>22.018699999999999</v>
      </c>
      <c r="GU247">
        <v>22.002800000000001</v>
      </c>
      <c r="GV247">
        <v>70.618099999999998</v>
      </c>
      <c r="GW247">
        <v>31.335000000000001</v>
      </c>
      <c r="GX247">
        <v>100</v>
      </c>
      <c r="GY247">
        <v>29.007000000000001</v>
      </c>
      <c r="GZ247">
        <v>1739.05</v>
      </c>
      <c r="HA247">
        <v>12.1112</v>
      </c>
      <c r="HB247">
        <v>101.292</v>
      </c>
      <c r="HC247">
        <v>101.276</v>
      </c>
    </row>
    <row r="248" spans="1:211" x14ac:dyDescent="0.2">
      <c r="A248">
        <v>232</v>
      </c>
      <c r="B248">
        <v>1736450167</v>
      </c>
      <c r="C248">
        <v>462</v>
      </c>
      <c r="D248" t="s">
        <v>812</v>
      </c>
      <c r="E248" t="s">
        <v>813</v>
      </c>
      <c r="F248">
        <v>2</v>
      </c>
      <c r="G248">
        <v>1736450166</v>
      </c>
      <c r="H248">
        <f t="shared" si="102"/>
        <v>2.8777382280716487E-3</v>
      </c>
      <c r="I248">
        <f t="shared" si="103"/>
        <v>2.8777382280716486</v>
      </c>
      <c r="J248">
        <f t="shared" si="104"/>
        <v>42.756333574510364</v>
      </c>
      <c r="K248">
        <f t="shared" si="105"/>
        <v>1630.71</v>
      </c>
      <c r="L248">
        <f t="shared" si="106"/>
        <v>1204.8527464336132</v>
      </c>
      <c r="M248">
        <f t="shared" si="107"/>
        <v>123.25955146839036</v>
      </c>
      <c r="N248">
        <f t="shared" si="108"/>
        <v>166.82584968991802</v>
      </c>
      <c r="O248">
        <f t="shared" si="109"/>
        <v>0.18023037611411544</v>
      </c>
      <c r="P248">
        <f t="shared" si="110"/>
        <v>3.5345061252459176</v>
      </c>
      <c r="Q248">
        <f t="shared" si="111"/>
        <v>0.1752760362883824</v>
      </c>
      <c r="R248">
        <f t="shared" si="112"/>
        <v>0.10998130673841616</v>
      </c>
      <c r="S248">
        <f t="shared" si="113"/>
        <v>190.44009</v>
      </c>
      <c r="T248">
        <f t="shared" si="114"/>
        <v>25.274289782093994</v>
      </c>
      <c r="U248">
        <f t="shared" si="115"/>
        <v>25.274289782093994</v>
      </c>
      <c r="V248">
        <f t="shared" si="116"/>
        <v>3.2320475903295613</v>
      </c>
      <c r="W248">
        <f t="shared" si="117"/>
        <v>50.188818266860245</v>
      </c>
      <c r="X248">
        <f t="shared" si="118"/>
        <v>1.5920123797024401</v>
      </c>
      <c r="Y248">
        <f t="shared" si="119"/>
        <v>3.1720459550123503</v>
      </c>
      <c r="Z248">
        <f t="shared" si="120"/>
        <v>1.6400352106271212</v>
      </c>
      <c r="AA248">
        <f t="shared" si="121"/>
        <v>-126.9082558579597</v>
      </c>
      <c r="AB248">
        <f t="shared" si="122"/>
        <v>-59.945804717519728</v>
      </c>
      <c r="AC248">
        <f t="shared" si="123"/>
        <v>-3.5917126888346531</v>
      </c>
      <c r="AD248">
        <f t="shared" si="124"/>
        <v>-5.6832643140936057E-3</v>
      </c>
      <c r="AE248">
        <f t="shared" si="125"/>
        <v>70.949144586963556</v>
      </c>
      <c r="AF248">
        <f t="shared" si="126"/>
        <v>2.8756533123833137</v>
      </c>
      <c r="AG248">
        <f t="shared" si="127"/>
        <v>42.756333574510364</v>
      </c>
      <c r="AH248">
        <v>1732.2167768818799</v>
      </c>
      <c r="AI248">
        <v>1656.49363636364</v>
      </c>
      <c r="AJ248">
        <v>3.4109352316717398</v>
      </c>
      <c r="AK248">
        <v>84.5062676990527</v>
      </c>
      <c r="AL248">
        <f t="shared" si="128"/>
        <v>2.8777382280716486</v>
      </c>
      <c r="AM248">
        <v>12.161992270997001</v>
      </c>
      <c r="AN248">
        <v>15.562035664335699</v>
      </c>
      <c r="AO248">
        <v>1.8724314517698701E-6</v>
      </c>
      <c r="AP248">
        <v>123.873733639405</v>
      </c>
      <c r="AQ248">
        <v>36</v>
      </c>
      <c r="AR248">
        <v>7</v>
      </c>
      <c r="AS248">
        <f t="shared" si="129"/>
        <v>1</v>
      </c>
      <c r="AT248">
        <f t="shared" si="130"/>
        <v>0</v>
      </c>
      <c r="AU248">
        <f t="shared" si="131"/>
        <v>54395.828826623219</v>
      </c>
      <c r="AV248">
        <f t="shared" si="132"/>
        <v>1200</v>
      </c>
      <c r="AW248">
        <f t="shared" si="133"/>
        <v>1011.600036</v>
      </c>
      <c r="AX248">
        <f t="shared" si="134"/>
        <v>0.84300003000000001</v>
      </c>
      <c r="AY248">
        <f t="shared" si="135"/>
        <v>0.158700075</v>
      </c>
      <c r="AZ248">
        <v>6</v>
      </c>
      <c r="BA248">
        <v>0.5</v>
      </c>
      <c r="BB248" t="s">
        <v>345</v>
      </c>
      <c r="BC248">
        <v>2</v>
      </c>
      <c r="BD248" t="b">
        <v>1</v>
      </c>
      <c r="BE248">
        <v>1736450166</v>
      </c>
      <c r="BF248">
        <v>1630.71</v>
      </c>
      <c r="BG248">
        <v>1721.49</v>
      </c>
      <c r="BH248">
        <v>15.5618</v>
      </c>
      <c r="BI248">
        <v>12.164199999999999</v>
      </c>
      <c r="BJ248">
        <v>1630.97</v>
      </c>
      <c r="BK248">
        <v>15.5025</v>
      </c>
      <c r="BL248">
        <v>499.92399999999998</v>
      </c>
      <c r="BM248">
        <v>102.203</v>
      </c>
      <c r="BN248">
        <v>9.9585800000000002E-2</v>
      </c>
      <c r="BO248">
        <v>24.959700000000002</v>
      </c>
      <c r="BP248">
        <v>24.674900000000001</v>
      </c>
      <c r="BQ248">
        <v>999.9</v>
      </c>
      <c r="BR248">
        <v>0</v>
      </c>
      <c r="BS248">
        <v>0</v>
      </c>
      <c r="BT248">
        <v>9996.8799999999992</v>
      </c>
      <c r="BU248">
        <v>385.04399999999998</v>
      </c>
      <c r="BV248">
        <v>127.42400000000001</v>
      </c>
      <c r="BW248">
        <v>-90.7761</v>
      </c>
      <c r="BX248">
        <v>1656.49</v>
      </c>
      <c r="BY248">
        <v>1742.69</v>
      </c>
      <c r="BZ248">
        <v>3.39764</v>
      </c>
      <c r="CA248">
        <v>1721.49</v>
      </c>
      <c r="CB248">
        <v>12.164199999999999</v>
      </c>
      <c r="CC248">
        <v>1.5904700000000001</v>
      </c>
      <c r="CD248">
        <v>1.24322</v>
      </c>
      <c r="CE248">
        <v>13.8667</v>
      </c>
      <c r="CF248">
        <v>10.1294</v>
      </c>
      <c r="CG248">
        <v>1200</v>
      </c>
      <c r="CH248">
        <v>0.89999899999999999</v>
      </c>
      <c r="CI248">
        <v>0.10000100000000001</v>
      </c>
      <c r="CJ248">
        <v>20</v>
      </c>
      <c r="CK248">
        <v>23455.8</v>
      </c>
      <c r="CL248">
        <v>1736449596</v>
      </c>
      <c r="CM248" t="s">
        <v>346</v>
      </c>
      <c r="CN248">
        <v>1736449594</v>
      </c>
      <c r="CO248">
        <v>1736449596</v>
      </c>
      <c r="CP248">
        <v>2</v>
      </c>
      <c r="CQ248">
        <v>0.52600000000000002</v>
      </c>
      <c r="CR248">
        <v>-1.4999999999999999E-2</v>
      </c>
      <c r="CS248">
        <v>0.63</v>
      </c>
      <c r="CT248">
        <v>3.9E-2</v>
      </c>
      <c r="CU248">
        <v>200</v>
      </c>
      <c r="CV248">
        <v>13</v>
      </c>
      <c r="CW248">
        <v>0.21</v>
      </c>
      <c r="CX248">
        <v>0.03</v>
      </c>
      <c r="CY248">
        <v>-90.439795000000004</v>
      </c>
      <c r="CZ248">
        <v>-2.7874601503760799</v>
      </c>
      <c r="DA248">
        <v>0.350174701363475</v>
      </c>
      <c r="DB248">
        <v>0</v>
      </c>
      <c r="DC248">
        <v>3.400296</v>
      </c>
      <c r="DD248">
        <v>-8.8321804511228199E-3</v>
      </c>
      <c r="DE248">
        <v>1.4963034451608E-3</v>
      </c>
      <c r="DF248">
        <v>1</v>
      </c>
      <c r="DG248">
        <v>1</v>
      </c>
      <c r="DH248">
        <v>2</v>
      </c>
      <c r="DI248" t="s">
        <v>347</v>
      </c>
      <c r="DJ248">
        <v>3.1190600000000002</v>
      </c>
      <c r="DK248">
        <v>2.8004500000000001</v>
      </c>
      <c r="DL248">
        <v>0.24837500000000001</v>
      </c>
      <c r="DM248">
        <v>0.25827299999999997</v>
      </c>
      <c r="DN248">
        <v>8.6977600000000002E-2</v>
      </c>
      <c r="DO248">
        <v>7.3259400000000002E-2</v>
      </c>
      <c r="DP248">
        <v>20964.599999999999</v>
      </c>
      <c r="DQ248">
        <v>19118.5</v>
      </c>
      <c r="DR248">
        <v>26674.400000000001</v>
      </c>
      <c r="DS248">
        <v>24107.8</v>
      </c>
      <c r="DT248">
        <v>33671.5</v>
      </c>
      <c r="DU248">
        <v>32551.4</v>
      </c>
      <c r="DV248">
        <v>40331.599999999999</v>
      </c>
      <c r="DW248">
        <v>38114.400000000001</v>
      </c>
      <c r="DX248">
        <v>2.0118999999999998</v>
      </c>
      <c r="DY248">
        <v>2.26335</v>
      </c>
      <c r="DZ248">
        <v>0.129826</v>
      </c>
      <c r="EA248">
        <v>0</v>
      </c>
      <c r="EB248">
        <v>22.5336</v>
      </c>
      <c r="EC248">
        <v>999.9</v>
      </c>
      <c r="ED248">
        <v>65.212000000000003</v>
      </c>
      <c r="EE248">
        <v>22.114000000000001</v>
      </c>
      <c r="EF248">
        <v>17.0488</v>
      </c>
      <c r="EG248">
        <v>64.024900000000002</v>
      </c>
      <c r="EH248">
        <v>26.334099999999999</v>
      </c>
      <c r="EI248">
        <v>1</v>
      </c>
      <c r="EJ248">
        <v>-0.40186500000000003</v>
      </c>
      <c r="EK248">
        <v>-3.8841399999999999</v>
      </c>
      <c r="EL248">
        <v>20.241199999999999</v>
      </c>
      <c r="EM248">
        <v>5.2622200000000001</v>
      </c>
      <c r="EN248">
        <v>12.0062</v>
      </c>
      <c r="EO248">
        <v>4.9996499999999999</v>
      </c>
      <c r="EP248">
        <v>3.2868300000000001</v>
      </c>
      <c r="EQ248">
        <v>9999</v>
      </c>
      <c r="ER248">
        <v>9999</v>
      </c>
      <c r="ES248">
        <v>999.9</v>
      </c>
      <c r="ET248">
        <v>9999</v>
      </c>
      <c r="EU248">
        <v>1.87225</v>
      </c>
      <c r="EV248">
        <v>1.8731500000000001</v>
      </c>
      <c r="EW248">
        <v>1.8693500000000001</v>
      </c>
      <c r="EX248">
        <v>1.875</v>
      </c>
      <c r="EY248">
        <v>1.8753599999999999</v>
      </c>
      <c r="EZ248">
        <v>1.87378</v>
      </c>
      <c r="FA248">
        <v>1.87233</v>
      </c>
      <c r="FB248">
        <v>1.8714599999999999</v>
      </c>
      <c r="FC248">
        <v>5</v>
      </c>
      <c r="FD248">
        <v>0</v>
      </c>
      <c r="FE248">
        <v>0</v>
      </c>
      <c r="FF248">
        <v>0</v>
      </c>
      <c r="FG248" t="s">
        <v>348</v>
      </c>
      <c r="FH248" t="s">
        <v>349</v>
      </c>
      <c r="FI248" t="s">
        <v>350</v>
      </c>
      <c r="FJ248" t="s">
        <v>350</v>
      </c>
      <c r="FK248" t="s">
        <v>350</v>
      </c>
      <c r="FL248" t="s">
        <v>350</v>
      </c>
      <c r="FM248">
        <v>0</v>
      </c>
      <c r="FN248">
        <v>100</v>
      </c>
      <c r="FO248">
        <v>100</v>
      </c>
      <c r="FP248">
        <v>-0.26</v>
      </c>
      <c r="FQ248">
        <v>5.9299999999999999E-2</v>
      </c>
      <c r="FR248">
        <v>0.34321388301456301</v>
      </c>
      <c r="FS248">
        <v>1.93526017593624E-3</v>
      </c>
      <c r="FT248">
        <v>-2.6352868309754201E-6</v>
      </c>
      <c r="FU248">
        <v>7.4988703689445403E-10</v>
      </c>
      <c r="FV248">
        <v>5.9295258707654903E-2</v>
      </c>
      <c r="FW248">
        <v>0</v>
      </c>
      <c r="FX248">
        <v>0</v>
      </c>
      <c r="FY248">
        <v>0</v>
      </c>
      <c r="FZ248">
        <v>1</v>
      </c>
      <c r="GA248">
        <v>1999</v>
      </c>
      <c r="GB248">
        <v>0</v>
      </c>
      <c r="GC248">
        <v>14</v>
      </c>
      <c r="GD248">
        <v>9.6</v>
      </c>
      <c r="GE248">
        <v>9.5</v>
      </c>
      <c r="GF248">
        <v>3.5290499999999998</v>
      </c>
      <c r="GG248">
        <v>2.4597199999999999</v>
      </c>
      <c r="GH248">
        <v>1.5979000000000001</v>
      </c>
      <c r="GI248">
        <v>2.35229</v>
      </c>
      <c r="GJ248">
        <v>1.64917</v>
      </c>
      <c r="GK248">
        <v>2.4658199999999999</v>
      </c>
      <c r="GL248">
        <v>25.9222</v>
      </c>
      <c r="GM248">
        <v>14.2371</v>
      </c>
      <c r="GN248">
        <v>19</v>
      </c>
      <c r="GO248">
        <v>452.79599999999999</v>
      </c>
      <c r="GP248">
        <v>639.81700000000001</v>
      </c>
      <c r="GQ248">
        <v>28.9909</v>
      </c>
      <c r="GR248">
        <v>22.078399999999998</v>
      </c>
      <c r="GS248">
        <v>30.000299999999999</v>
      </c>
      <c r="GT248">
        <v>22.0197</v>
      </c>
      <c r="GU248">
        <v>22.003699999999998</v>
      </c>
      <c r="GV248">
        <v>70.837999999999994</v>
      </c>
      <c r="GW248">
        <v>31.335000000000001</v>
      </c>
      <c r="GX248">
        <v>100</v>
      </c>
      <c r="GY248">
        <v>29.007000000000001</v>
      </c>
      <c r="GZ248">
        <v>1745.74</v>
      </c>
      <c r="HA248">
        <v>12.1112</v>
      </c>
      <c r="HB248">
        <v>101.29300000000001</v>
      </c>
      <c r="HC248">
        <v>101.274</v>
      </c>
    </row>
    <row r="249" spans="1:211" x14ac:dyDescent="0.2">
      <c r="A249">
        <v>233</v>
      </c>
      <c r="B249">
        <v>1736450169</v>
      </c>
      <c r="C249">
        <v>464</v>
      </c>
      <c r="D249" t="s">
        <v>814</v>
      </c>
      <c r="E249" t="s">
        <v>815</v>
      </c>
      <c r="F249">
        <v>2</v>
      </c>
      <c r="G249">
        <v>1736450167</v>
      </c>
      <c r="H249">
        <f t="shared" si="102"/>
        <v>2.8759001052160458E-3</v>
      </c>
      <c r="I249">
        <f t="shared" si="103"/>
        <v>2.8759001052160458</v>
      </c>
      <c r="J249">
        <f t="shared" si="104"/>
        <v>42.846152350679169</v>
      </c>
      <c r="K249">
        <f t="shared" si="105"/>
        <v>1634.03</v>
      </c>
      <c r="L249">
        <f t="shared" si="106"/>
        <v>1207.0330411782461</v>
      </c>
      <c r="M249">
        <f t="shared" si="107"/>
        <v>123.48332722859509</v>
      </c>
      <c r="N249">
        <f t="shared" si="108"/>
        <v>167.16647706211751</v>
      </c>
      <c r="O249">
        <f t="shared" si="109"/>
        <v>0.18010774833624732</v>
      </c>
      <c r="P249">
        <f t="shared" si="110"/>
        <v>3.5376221761227375</v>
      </c>
      <c r="Q249">
        <f t="shared" si="111"/>
        <v>0.17516427766427339</v>
      </c>
      <c r="R249">
        <f t="shared" si="112"/>
        <v>0.10991052308593909</v>
      </c>
      <c r="S249">
        <f t="shared" si="113"/>
        <v>190.440031428</v>
      </c>
      <c r="T249">
        <f t="shared" si="114"/>
        <v>25.274379084525044</v>
      </c>
      <c r="U249">
        <f t="shared" si="115"/>
        <v>25.274379084525044</v>
      </c>
      <c r="V249">
        <f t="shared" si="116"/>
        <v>3.232064762772803</v>
      </c>
      <c r="W249">
        <f t="shared" si="117"/>
        <v>50.189262990414605</v>
      </c>
      <c r="X249">
        <f t="shared" si="118"/>
        <v>1.5920217393470499</v>
      </c>
      <c r="Y249">
        <f t="shared" si="119"/>
        <v>3.1720364964337135</v>
      </c>
      <c r="Z249">
        <f t="shared" si="120"/>
        <v>1.640043023425753</v>
      </c>
      <c r="AA249">
        <f t="shared" si="121"/>
        <v>-126.82719464002761</v>
      </c>
      <c r="AB249">
        <f t="shared" si="122"/>
        <v>-60.025221252054656</v>
      </c>
      <c r="AC249">
        <f t="shared" si="123"/>
        <v>-3.5933038343835215</v>
      </c>
      <c r="AD249">
        <f t="shared" si="124"/>
        <v>-5.6882984658059854E-3</v>
      </c>
      <c r="AE249">
        <f t="shared" si="125"/>
        <v>70.885832615410834</v>
      </c>
      <c r="AF249">
        <f t="shared" si="126"/>
        <v>2.8764249593067386</v>
      </c>
      <c r="AG249">
        <f t="shared" si="127"/>
        <v>42.846152350679169</v>
      </c>
      <c r="AH249">
        <v>1739.10375304747</v>
      </c>
      <c r="AI249">
        <v>1663.2858787878799</v>
      </c>
      <c r="AJ249">
        <v>3.40969575338538</v>
      </c>
      <c r="AK249">
        <v>84.5062676990527</v>
      </c>
      <c r="AL249">
        <f t="shared" si="128"/>
        <v>2.8759001052160458</v>
      </c>
      <c r="AM249">
        <v>12.1633346819103</v>
      </c>
      <c r="AN249">
        <v>15.560970629370599</v>
      </c>
      <c r="AO249">
        <v>-3.0882251463703802E-7</v>
      </c>
      <c r="AP249">
        <v>123.873733639405</v>
      </c>
      <c r="AQ249">
        <v>36</v>
      </c>
      <c r="AR249">
        <v>7</v>
      </c>
      <c r="AS249">
        <f t="shared" si="129"/>
        <v>1</v>
      </c>
      <c r="AT249">
        <f t="shared" si="130"/>
        <v>0</v>
      </c>
      <c r="AU249">
        <f t="shared" si="131"/>
        <v>54464.516211425398</v>
      </c>
      <c r="AV249">
        <f t="shared" si="132"/>
        <v>1200</v>
      </c>
      <c r="AW249">
        <f t="shared" si="133"/>
        <v>1011.5999657999999</v>
      </c>
      <c r="AX249">
        <f t="shared" si="134"/>
        <v>0.84299997149999994</v>
      </c>
      <c r="AY249">
        <f t="shared" si="135"/>
        <v>0.15870002619000001</v>
      </c>
      <c r="AZ249">
        <v>6</v>
      </c>
      <c r="BA249">
        <v>0.5</v>
      </c>
      <c r="BB249" t="s">
        <v>345</v>
      </c>
      <c r="BC249">
        <v>2</v>
      </c>
      <c r="BD249" t="b">
        <v>1</v>
      </c>
      <c r="BE249">
        <v>1736450167</v>
      </c>
      <c r="BF249">
        <v>1634.03</v>
      </c>
      <c r="BG249">
        <v>1724.74</v>
      </c>
      <c r="BH249">
        <v>15.5618</v>
      </c>
      <c r="BI249">
        <v>12.163550000000001</v>
      </c>
      <c r="BJ249">
        <v>1634.29</v>
      </c>
      <c r="BK249">
        <v>15.502549999999999</v>
      </c>
      <c r="BL249">
        <v>499.96249999999998</v>
      </c>
      <c r="BM249">
        <v>102.20350000000001</v>
      </c>
      <c r="BN249">
        <v>9.9687250000000005E-2</v>
      </c>
      <c r="BO249">
        <v>24.95965</v>
      </c>
      <c r="BP249">
        <v>24.671150000000001</v>
      </c>
      <c r="BQ249">
        <v>999.9</v>
      </c>
      <c r="BR249">
        <v>0</v>
      </c>
      <c r="BS249">
        <v>0</v>
      </c>
      <c r="BT249">
        <v>10009.99</v>
      </c>
      <c r="BU249">
        <v>385.0215</v>
      </c>
      <c r="BV249">
        <v>127.438</v>
      </c>
      <c r="BW249">
        <v>-90.706450000000004</v>
      </c>
      <c r="BX249">
        <v>1659.865</v>
      </c>
      <c r="BY249">
        <v>1745.98</v>
      </c>
      <c r="BZ249">
        <v>3.3982899999999998</v>
      </c>
      <c r="CA249">
        <v>1724.74</v>
      </c>
      <c r="CB249">
        <v>12.163550000000001</v>
      </c>
      <c r="CC249">
        <v>1.5904750000000001</v>
      </c>
      <c r="CD249">
        <v>1.243155</v>
      </c>
      <c r="CE249">
        <v>13.8668</v>
      </c>
      <c r="CF249">
        <v>10.12865</v>
      </c>
      <c r="CG249">
        <v>1200</v>
      </c>
      <c r="CH249">
        <v>0.89999949999999995</v>
      </c>
      <c r="CI249">
        <v>0.10000045</v>
      </c>
      <c r="CJ249">
        <v>20</v>
      </c>
      <c r="CK249">
        <v>23455.85</v>
      </c>
      <c r="CL249">
        <v>1736449596</v>
      </c>
      <c r="CM249" t="s">
        <v>346</v>
      </c>
      <c r="CN249">
        <v>1736449594</v>
      </c>
      <c r="CO249">
        <v>1736449596</v>
      </c>
      <c r="CP249">
        <v>2</v>
      </c>
      <c r="CQ249">
        <v>0.52600000000000002</v>
      </c>
      <c r="CR249">
        <v>-1.4999999999999999E-2</v>
      </c>
      <c r="CS249">
        <v>0.63</v>
      </c>
      <c r="CT249">
        <v>3.9E-2</v>
      </c>
      <c r="CU249">
        <v>200</v>
      </c>
      <c r="CV249">
        <v>13</v>
      </c>
      <c r="CW249">
        <v>0.21</v>
      </c>
      <c r="CX249">
        <v>0.03</v>
      </c>
      <c r="CY249">
        <v>-90.517259999999993</v>
      </c>
      <c r="CZ249">
        <v>-2.2870736842105699</v>
      </c>
      <c r="DA249">
        <v>0.31871597449766897</v>
      </c>
      <c r="DB249">
        <v>0</v>
      </c>
      <c r="DC249">
        <v>3.3998875000000002</v>
      </c>
      <c r="DD249">
        <v>-1.1469924812032E-2</v>
      </c>
      <c r="DE249">
        <v>1.6719625444369399E-3</v>
      </c>
      <c r="DF249">
        <v>1</v>
      </c>
      <c r="DG249">
        <v>1</v>
      </c>
      <c r="DH249">
        <v>2</v>
      </c>
      <c r="DI249" t="s">
        <v>347</v>
      </c>
      <c r="DJ249">
        <v>3.1193399999999998</v>
      </c>
      <c r="DK249">
        <v>2.80111</v>
      </c>
      <c r="DL249">
        <v>0.24895999999999999</v>
      </c>
      <c r="DM249">
        <v>0.25884000000000001</v>
      </c>
      <c r="DN249">
        <v>8.69867E-2</v>
      </c>
      <c r="DO249">
        <v>7.3263400000000006E-2</v>
      </c>
      <c r="DP249">
        <v>20948.400000000001</v>
      </c>
      <c r="DQ249">
        <v>19103.8</v>
      </c>
      <c r="DR249">
        <v>26674.6</v>
      </c>
      <c r="DS249">
        <v>24107.5</v>
      </c>
      <c r="DT249">
        <v>33671.4</v>
      </c>
      <c r="DU249">
        <v>32551.200000000001</v>
      </c>
      <c r="DV249">
        <v>40331.800000000003</v>
      </c>
      <c r="DW249">
        <v>38114.199999999997</v>
      </c>
      <c r="DX249">
        <v>2.0118299999999998</v>
      </c>
      <c r="DY249">
        <v>2.2631800000000002</v>
      </c>
      <c r="DZ249">
        <v>0.129722</v>
      </c>
      <c r="EA249">
        <v>0</v>
      </c>
      <c r="EB249">
        <v>22.5336</v>
      </c>
      <c r="EC249">
        <v>999.9</v>
      </c>
      <c r="ED249">
        <v>65.224000000000004</v>
      </c>
      <c r="EE249">
        <v>22.094000000000001</v>
      </c>
      <c r="EF249">
        <v>17.033799999999999</v>
      </c>
      <c r="EG249">
        <v>63.794899999999998</v>
      </c>
      <c r="EH249">
        <v>26.189900000000002</v>
      </c>
      <c r="EI249">
        <v>1</v>
      </c>
      <c r="EJ249">
        <v>-0.40163900000000002</v>
      </c>
      <c r="EK249">
        <v>-3.8811399999999998</v>
      </c>
      <c r="EL249">
        <v>20.241199999999999</v>
      </c>
      <c r="EM249">
        <v>5.2626600000000003</v>
      </c>
      <c r="EN249">
        <v>12.007</v>
      </c>
      <c r="EO249">
        <v>4.9995500000000002</v>
      </c>
      <c r="EP249">
        <v>3.28688</v>
      </c>
      <c r="EQ249">
        <v>9999</v>
      </c>
      <c r="ER249">
        <v>9999</v>
      </c>
      <c r="ES249">
        <v>999.9</v>
      </c>
      <c r="ET249">
        <v>9999</v>
      </c>
      <c r="EU249">
        <v>1.87225</v>
      </c>
      <c r="EV249">
        <v>1.8731599999999999</v>
      </c>
      <c r="EW249">
        <v>1.8693500000000001</v>
      </c>
      <c r="EX249">
        <v>1.875</v>
      </c>
      <c r="EY249">
        <v>1.87537</v>
      </c>
      <c r="EZ249">
        <v>1.87378</v>
      </c>
      <c r="FA249">
        <v>1.8723700000000001</v>
      </c>
      <c r="FB249">
        <v>1.87147</v>
      </c>
      <c r="FC249">
        <v>5</v>
      </c>
      <c r="FD249">
        <v>0</v>
      </c>
      <c r="FE249">
        <v>0</v>
      </c>
      <c r="FF249">
        <v>0</v>
      </c>
      <c r="FG249" t="s">
        <v>348</v>
      </c>
      <c r="FH249" t="s">
        <v>349</v>
      </c>
      <c r="FI249" t="s">
        <v>350</v>
      </c>
      <c r="FJ249" t="s">
        <v>350</v>
      </c>
      <c r="FK249" t="s">
        <v>350</v>
      </c>
      <c r="FL249" t="s">
        <v>350</v>
      </c>
      <c r="FM249">
        <v>0</v>
      </c>
      <c r="FN249">
        <v>100</v>
      </c>
      <c r="FO249">
        <v>100</v>
      </c>
      <c r="FP249">
        <v>-0.26</v>
      </c>
      <c r="FQ249">
        <v>5.9299999999999999E-2</v>
      </c>
      <c r="FR249">
        <v>0.34321388301456301</v>
      </c>
      <c r="FS249">
        <v>1.93526017593624E-3</v>
      </c>
      <c r="FT249">
        <v>-2.6352868309754201E-6</v>
      </c>
      <c r="FU249">
        <v>7.4988703689445403E-10</v>
      </c>
      <c r="FV249">
        <v>5.9295258707654903E-2</v>
      </c>
      <c r="FW249">
        <v>0</v>
      </c>
      <c r="FX249">
        <v>0</v>
      </c>
      <c r="FY249">
        <v>0</v>
      </c>
      <c r="FZ249">
        <v>1</v>
      </c>
      <c r="GA249">
        <v>1999</v>
      </c>
      <c r="GB249">
        <v>0</v>
      </c>
      <c r="GC249">
        <v>14</v>
      </c>
      <c r="GD249">
        <v>9.6</v>
      </c>
      <c r="GE249">
        <v>9.6</v>
      </c>
      <c r="GF249">
        <v>3.5412599999999999</v>
      </c>
      <c r="GG249">
        <v>2.4682599999999999</v>
      </c>
      <c r="GH249">
        <v>1.5979000000000001</v>
      </c>
      <c r="GI249">
        <v>2.35107</v>
      </c>
      <c r="GJ249">
        <v>1.64917</v>
      </c>
      <c r="GK249">
        <v>2.4841299999999999</v>
      </c>
      <c r="GL249">
        <v>25.942699999999999</v>
      </c>
      <c r="GM249">
        <v>14.245900000000001</v>
      </c>
      <c r="GN249">
        <v>19</v>
      </c>
      <c r="GO249">
        <v>452.75799999999998</v>
      </c>
      <c r="GP249">
        <v>639.68600000000004</v>
      </c>
      <c r="GQ249">
        <v>29.000299999999999</v>
      </c>
      <c r="GR249">
        <v>22.078399999999998</v>
      </c>
      <c r="GS249">
        <v>30.000399999999999</v>
      </c>
      <c r="GT249">
        <v>22.020199999999999</v>
      </c>
      <c r="GU249">
        <v>22.0047</v>
      </c>
      <c r="GV249">
        <v>71.055700000000002</v>
      </c>
      <c r="GW249">
        <v>31.335000000000001</v>
      </c>
      <c r="GX249">
        <v>100</v>
      </c>
      <c r="GY249">
        <v>29.0349</v>
      </c>
      <c r="GZ249">
        <v>1752.45</v>
      </c>
      <c r="HA249">
        <v>12.1112</v>
      </c>
      <c r="HB249">
        <v>101.294</v>
      </c>
      <c r="HC249">
        <v>101.273</v>
      </c>
    </row>
    <row r="250" spans="1:211" x14ac:dyDescent="0.2">
      <c r="A250">
        <v>234</v>
      </c>
      <c r="B250">
        <v>1736450171</v>
      </c>
      <c r="C250">
        <v>466</v>
      </c>
      <c r="D250" t="s">
        <v>816</v>
      </c>
      <c r="E250" t="s">
        <v>817</v>
      </c>
      <c r="F250">
        <v>2</v>
      </c>
      <c r="G250">
        <v>1736450170</v>
      </c>
      <c r="H250">
        <f t="shared" si="102"/>
        <v>2.8785511243682596E-3</v>
      </c>
      <c r="I250">
        <f t="shared" si="103"/>
        <v>2.8785511243682596</v>
      </c>
      <c r="J250">
        <f t="shared" si="104"/>
        <v>42.940528090695274</v>
      </c>
      <c r="K250">
        <f t="shared" si="105"/>
        <v>1644.03</v>
      </c>
      <c r="L250">
        <f t="shared" si="106"/>
        <v>1216.2133227856593</v>
      </c>
      <c r="M250">
        <f t="shared" si="107"/>
        <v>124.4209817667125</v>
      </c>
      <c r="N250">
        <f t="shared" si="108"/>
        <v>168.187457596185</v>
      </c>
      <c r="O250">
        <f t="shared" si="109"/>
        <v>0.1802447337370264</v>
      </c>
      <c r="P250">
        <f t="shared" si="110"/>
        <v>3.539955871001601</v>
      </c>
      <c r="Q250">
        <f t="shared" si="111"/>
        <v>0.17529701910550768</v>
      </c>
      <c r="R250">
        <f t="shared" si="112"/>
        <v>0.10999385697978498</v>
      </c>
      <c r="S250">
        <f t="shared" si="113"/>
        <v>190.439991432</v>
      </c>
      <c r="T250">
        <f t="shared" si="114"/>
        <v>25.276554511658116</v>
      </c>
      <c r="U250">
        <f t="shared" si="115"/>
        <v>25.276554511658116</v>
      </c>
      <c r="V250">
        <f t="shared" si="116"/>
        <v>3.2324831119449091</v>
      </c>
      <c r="W250">
        <f t="shared" si="117"/>
        <v>50.185948700552984</v>
      </c>
      <c r="X250">
        <f t="shared" si="118"/>
        <v>1.5921966957961502</v>
      </c>
      <c r="Y250">
        <f t="shared" si="119"/>
        <v>3.1725945947468084</v>
      </c>
      <c r="Z250">
        <f t="shared" si="120"/>
        <v>1.6402864161487589</v>
      </c>
      <c r="AA250">
        <f t="shared" si="121"/>
        <v>-126.94410458464024</v>
      </c>
      <c r="AB250">
        <f t="shared" si="122"/>
        <v>-59.916994415390157</v>
      </c>
      <c r="AC250">
        <f t="shared" si="123"/>
        <v>-3.5845528684302499</v>
      </c>
      <c r="AD250">
        <f t="shared" si="124"/>
        <v>-5.6604364606513968E-3</v>
      </c>
      <c r="AE250">
        <f t="shared" si="125"/>
        <v>70.913276421238351</v>
      </c>
      <c r="AF250">
        <f t="shared" si="126"/>
        <v>2.8780809020688629</v>
      </c>
      <c r="AG250">
        <f t="shared" si="127"/>
        <v>42.940528090695274</v>
      </c>
      <c r="AH250">
        <v>1745.7813687315199</v>
      </c>
      <c r="AI250">
        <v>1670.02890909091</v>
      </c>
      <c r="AJ250">
        <v>3.39000602595392</v>
      </c>
      <c r="AK250">
        <v>84.5062676990527</v>
      </c>
      <c r="AL250">
        <f t="shared" si="128"/>
        <v>2.8785511243682596</v>
      </c>
      <c r="AM250">
        <v>12.1638901783514</v>
      </c>
      <c r="AN250">
        <v>15.5627454545455</v>
      </c>
      <c r="AO250">
        <v>3.1685610070911601E-7</v>
      </c>
      <c r="AP250">
        <v>123.873733639405</v>
      </c>
      <c r="AQ250">
        <v>36</v>
      </c>
      <c r="AR250">
        <v>7</v>
      </c>
      <c r="AS250">
        <f t="shared" si="129"/>
        <v>1</v>
      </c>
      <c r="AT250">
        <f t="shared" si="130"/>
        <v>0</v>
      </c>
      <c r="AU250">
        <f t="shared" si="131"/>
        <v>54515.394086875407</v>
      </c>
      <c r="AV250">
        <f t="shared" si="132"/>
        <v>1200</v>
      </c>
      <c r="AW250">
        <f t="shared" si="133"/>
        <v>1011.6002771999999</v>
      </c>
      <c r="AX250">
        <f t="shared" si="134"/>
        <v>0.84300023099999999</v>
      </c>
      <c r="AY250">
        <f t="shared" si="135"/>
        <v>0.15869999286</v>
      </c>
      <c r="AZ250">
        <v>6</v>
      </c>
      <c r="BA250">
        <v>0.5</v>
      </c>
      <c r="BB250" t="s">
        <v>345</v>
      </c>
      <c r="BC250">
        <v>2</v>
      </c>
      <c r="BD250" t="b">
        <v>1</v>
      </c>
      <c r="BE250">
        <v>1736450170</v>
      </c>
      <c r="BF250">
        <v>1644.03</v>
      </c>
      <c r="BG250">
        <v>1734.76</v>
      </c>
      <c r="BH250">
        <v>15.563700000000001</v>
      </c>
      <c r="BI250">
        <v>12.1654</v>
      </c>
      <c r="BJ250">
        <v>1644.3</v>
      </c>
      <c r="BK250">
        <v>15.5044</v>
      </c>
      <c r="BL250">
        <v>500.24200000000002</v>
      </c>
      <c r="BM250">
        <v>102.202</v>
      </c>
      <c r="BN250">
        <v>9.9939500000000001E-2</v>
      </c>
      <c r="BO250">
        <v>24.962599999999998</v>
      </c>
      <c r="BP250">
        <v>24.669799999999999</v>
      </c>
      <c r="BQ250">
        <v>999.9</v>
      </c>
      <c r="BR250">
        <v>0</v>
      </c>
      <c r="BS250">
        <v>0</v>
      </c>
      <c r="BT250">
        <v>10020</v>
      </c>
      <c r="BU250">
        <v>384.93400000000003</v>
      </c>
      <c r="BV250">
        <v>127.458</v>
      </c>
      <c r="BW250">
        <v>-90.725700000000003</v>
      </c>
      <c r="BX250">
        <v>1670.03</v>
      </c>
      <c r="BY250">
        <v>1756.12</v>
      </c>
      <c r="BZ250">
        <v>3.3982199999999998</v>
      </c>
      <c r="CA250">
        <v>1734.76</v>
      </c>
      <c r="CB250">
        <v>12.1654</v>
      </c>
      <c r="CC250">
        <v>1.5906400000000001</v>
      </c>
      <c r="CD250">
        <v>1.2433399999999999</v>
      </c>
      <c r="CE250">
        <v>13.868399999999999</v>
      </c>
      <c r="CF250">
        <v>10.130800000000001</v>
      </c>
      <c r="CG250">
        <v>1200</v>
      </c>
      <c r="CH250">
        <v>0.90000100000000005</v>
      </c>
      <c r="CI250">
        <v>9.9999299999999999E-2</v>
      </c>
      <c r="CJ250">
        <v>20</v>
      </c>
      <c r="CK250">
        <v>23455.8</v>
      </c>
      <c r="CL250">
        <v>1736449596</v>
      </c>
      <c r="CM250" t="s">
        <v>346</v>
      </c>
      <c r="CN250">
        <v>1736449594</v>
      </c>
      <c r="CO250">
        <v>1736449596</v>
      </c>
      <c r="CP250">
        <v>2</v>
      </c>
      <c r="CQ250">
        <v>0.52600000000000002</v>
      </c>
      <c r="CR250">
        <v>-1.4999999999999999E-2</v>
      </c>
      <c r="CS250">
        <v>0.63</v>
      </c>
      <c r="CT250">
        <v>3.9E-2</v>
      </c>
      <c r="CU250">
        <v>200</v>
      </c>
      <c r="CV250">
        <v>13</v>
      </c>
      <c r="CW250">
        <v>0.21</v>
      </c>
      <c r="CX250">
        <v>0.03</v>
      </c>
      <c r="CY250">
        <v>-90.582849999999993</v>
      </c>
      <c r="CZ250">
        <v>-1.4905533834585301</v>
      </c>
      <c r="DA250">
        <v>0.26915203788936598</v>
      </c>
      <c r="DB250">
        <v>0</v>
      </c>
      <c r="DC250">
        <v>3.3995090000000001</v>
      </c>
      <c r="DD250">
        <v>-8.5181954887159107E-3</v>
      </c>
      <c r="DE250">
        <v>1.4698057694811401E-3</v>
      </c>
      <c r="DF250">
        <v>1</v>
      </c>
      <c r="DG250">
        <v>1</v>
      </c>
      <c r="DH250">
        <v>2</v>
      </c>
      <c r="DI250" t="s">
        <v>347</v>
      </c>
      <c r="DJ250">
        <v>3.1191399999999998</v>
      </c>
      <c r="DK250">
        <v>2.8010999999999999</v>
      </c>
      <c r="DL250">
        <v>0.24954599999999999</v>
      </c>
      <c r="DM250">
        <v>0.25940600000000003</v>
      </c>
      <c r="DN250">
        <v>8.6992700000000006E-2</v>
      </c>
      <c r="DO250">
        <v>7.3265200000000003E-2</v>
      </c>
      <c r="DP250">
        <v>20932</v>
      </c>
      <c r="DQ250">
        <v>19089.3</v>
      </c>
      <c r="DR250">
        <v>26674.3</v>
      </c>
      <c r="DS250">
        <v>24107.599999999999</v>
      </c>
      <c r="DT250">
        <v>33671.199999999997</v>
      </c>
      <c r="DU250">
        <v>32551.200000000001</v>
      </c>
      <c r="DV250">
        <v>40331.800000000003</v>
      </c>
      <c r="DW250">
        <v>38114.300000000003</v>
      </c>
      <c r="DX250">
        <v>2.0110999999999999</v>
      </c>
      <c r="DY250">
        <v>2.2631000000000001</v>
      </c>
      <c r="DZ250">
        <v>0.129908</v>
      </c>
      <c r="EA250">
        <v>0</v>
      </c>
      <c r="EB250">
        <v>22.5336</v>
      </c>
      <c r="EC250">
        <v>999.9</v>
      </c>
      <c r="ED250">
        <v>65.224000000000004</v>
      </c>
      <c r="EE250">
        <v>22.094000000000001</v>
      </c>
      <c r="EF250">
        <v>17.033000000000001</v>
      </c>
      <c r="EG250">
        <v>63.624899999999997</v>
      </c>
      <c r="EH250">
        <v>26.730799999999999</v>
      </c>
      <c r="EI250">
        <v>1</v>
      </c>
      <c r="EJ250">
        <v>-0.401532</v>
      </c>
      <c r="EK250">
        <v>-3.9237600000000001</v>
      </c>
      <c r="EL250">
        <v>20.239699999999999</v>
      </c>
      <c r="EM250">
        <v>5.2623600000000001</v>
      </c>
      <c r="EN250">
        <v>12.0068</v>
      </c>
      <c r="EO250">
        <v>4.9996999999999998</v>
      </c>
      <c r="EP250">
        <v>3.2869299999999999</v>
      </c>
      <c r="EQ250">
        <v>9999</v>
      </c>
      <c r="ER250">
        <v>9999</v>
      </c>
      <c r="ES250">
        <v>999.9</v>
      </c>
      <c r="ET250">
        <v>9999</v>
      </c>
      <c r="EU250">
        <v>1.87225</v>
      </c>
      <c r="EV250">
        <v>1.87317</v>
      </c>
      <c r="EW250">
        <v>1.8693500000000001</v>
      </c>
      <c r="EX250">
        <v>1.875</v>
      </c>
      <c r="EY250">
        <v>1.87537</v>
      </c>
      <c r="EZ250">
        <v>1.87378</v>
      </c>
      <c r="FA250">
        <v>1.8723799999999999</v>
      </c>
      <c r="FB250">
        <v>1.87148</v>
      </c>
      <c r="FC250">
        <v>5</v>
      </c>
      <c r="FD250">
        <v>0</v>
      </c>
      <c r="FE250">
        <v>0</v>
      </c>
      <c r="FF250">
        <v>0</v>
      </c>
      <c r="FG250" t="s">
        <v>348</v>
      </c>
      <c r="FH250" t="s">
        <v>349</v>
      </c>
      <c r="FI250" t="s">
        <v>350</v>
      </c>
      <c r="FJ250" t="s">
        <v>350</v>
      </c>
      <c r="FK250" t="s">
        <v>350</v>
      </c>
      <c r="FL250" t="s">
        <v>350</v>
      </c>
      <c r="FM250">
        <v>0</v>
      </c>
      <c r="FN250">
        <v>100</v>
      </c>
      <c r="FO250">
        <v>100</v>
      </c>
      <c r="FP250">
        <v>-0.27</v>
      </c>
      <c r="FQ250">
        <v>5.9299999999999999E-2</v>
      </c>
      <c r="FR250">
        <v>0.34321388301456301</v>
      </c>
      <c r="FS250">
        <v>1.93526017593624E-3</v>
      </c>
      <c r="FT250">
        <v>-2.6352868309754201E-6</v>
      </c>
      <c r="FU250">
        <v>7.4988703689445403E-10</v>
      </c>
      <c r="FV250">
        <v>5.9295258707654903E-2</v>
      </c>
      <c r="FW250">
        <v>0</v>
      </c>
      <c r="FX250">
        <v>0</v>
      </c>
      <c r="FY250">
        <v>0</v>
      </c>
      <c r="FZ250">
        <v>1</v>
      </c>
      <c r="GA250">
        <v>1999</v>
      </c>
      <c r="GB250">
        <v>0</v>
      </c>
      <c r="GC250">
        <v>14</v>
      </c>
      <c r="GD250">
        <v>9.6</v>
      </c>
      <c r="GE250">
        <v>9.6</v>
      </c>
      <c r="GF250">
        <v>3.5522499999999999</v>
      </c>
      <c r="GG250">
        <v>2.4853499999999999</v>
      </c>
      <c r="GH250">
        <v>1.5979000000000001</v>
      </c>
      <c r="GI250">
        <v>2.35229</v>
      </c>
      <c r="GJ250">
        <v>1.64917</v>
      </c>
      <c r="GK250">
        <v>2.3547400000000001</v>
      </c>
      <c r="GL250">
        <v>25.9222</v>
      </c>
      <c r="GM250">
        <v>14.2196</v>
      </c>
      <c r="GN250">
        <v>19</v>
      </c>
      <c r="GO250">
        <v>452.35300000000001</v>
      </c>
      <c r="GP250">
        <v>639.63</v>
      </c>
      <c r="GQ250">
        <v>29.008500000000002</v>
      </c>
      <c r="GR250">
        <v>22.0792</v>
      </c>
      <c r="GS250">
        <v>30.000299999999999</v>
      </c>
      <c r="GT250">
        <v>22.021000000000001</v>
      </c>
      <c r="GU250">
        <v>22.005099999999999</v>
      </c>
      <c r="GV250">
        <v>71.278899999999993</v>
      </c>
      <c r="GW250">
        <v>31.335000000000001</v>
      </c>
      <c r="GX250">
        <v>100</v>
      </c>
      <c r="GY250">
        <v>29.0349</v>
      </c>
      <c r="GZ250">
        <v>1759.14</v>
      </c>
      <c r="HA250">
        <v>12.1112</v>
      </c>
      <c r="HB250">
        <v>101.29300000000001</v>
      </c>
      <c r="HC250">
        <v>101.273</v>
      </c>
    </row>
    <row r="251" spans="1:211" x14ac:dyDescent="0.2">
      <c r="A251">
        <v>235</v>
      </c>
      <c r="B251">
        <v>1736450173</v>
      </c>
      <c r="C251">
        <v>468</v>
      </c>
      <c r="D251" t="s">
        <v>818</v>
      </c>
      <c r="E251" t="s">
        <v>819</v>
      </c>
      <c r="F251">
        <v>2</v>
      </c>
      <c r="G251">
        <v>1736450171</v>
      </c>
      <c r="H251">
        <f t="shared" si="102"/>
        <v>2.879275360462819E-3</v>
      </c>
      <c r="I251">
        <f t="shared" si="103"/>
        <v>2.879275360462819</v>
      </c>
      <c r="J251">
        <f t="shared" si="104"/>
        <v>42.652658825815998</v>
      </c>
      <c r="K251">
        <f t="shared" si="105"/>
        <v>1647.42</v>
      </c>
      <c r="L251">
        <f t="shared" si="106"/>
        <v>1222.1285862486825</v>
      </c>
      <c r="M251">
        <f t="shared" si="107"/>
        <v>125.02526889609072</v>
      </c>
      <c r="N251">
        <f t="shared" si="108"/>
        <v>168.53310756523499</v>
      </c>
      <c r="O251">
        <f t="shared" si="109"/>
        <v>0.18026538094772998</v>
      </c>
      <c r="P251">
        <f t="shared" si="110"/>
        <v>3.5370481930895621</v>
      </c>
      <c r="Q251">
        <f t="shared" si="111"/>
        <v>0.17531260158719425</v>
      </c>
      <c r="R251">
        <f t="shared" si="112"/>
        <v>0.11000402919770774</v>
      </c>
      <c r="S251">
        <f t="shared" si="113"/>
        <v>190.439941428</v>
      </c>
      <c r="T251">
        <f t="shared" si="114"/>
        <v>25.277789547792089</v>
      </c>
      <c r="U251">
        <f t="shared" si="115"/>
        <v>25.277789547792089</v>
      </c>
      <c r="V251">
        <f t="shared" si="116"/>
        <v>3.2327206386992895</v>
      </c>
      <c r="W251">
        <f t="shared" si="117"/>
        <v>50.182002307482577</v>
      </c>
      <c r="X251">
        <f t="shared" si="118"/>
        <v>1.5921806822532627</v>
      </c>
      <c r="Y251">
        <f t="shared" si="119"/>
        <v>3.1728121817408126</v>
      </c>
      <c r="Z251">
        <f t="shared" si="120"/>
        <v>1.6405399564460268</v>
      </c>
      <c r="AA251">
        <f t="shared" si="121"/>
        <v>-126.97604339641032</v>
      </c>
      <c r="AB251">
        <f t="shared" si="122"/>
        <v>-59.883994788813389</v>
      </c>
      <c r="AC251">
        <f t="shared" si="123"/>
        <v>-3.5855667907460926</v>
      </c>
      <c r="AD251">
        <f t="shared" si="124"/>
        <v>-5.6635479698101676E-3</v>
      </c>
      <c r="AE251">
        <f t="shared" si="125"/>
        <v>70.823578848599112</v>
      </c>
      <c r="AF251">
        <f t="shared" si="126"/>
        <v>2.8774523859939425</v>
      </c>
      <c r="AG251">
        <f t="shared" si="127"/>
        <v>42.652658825815998</v>
      </c>
      <c r="AH251">
        <v>1752.4216613415799</v>
      </c>
      <c r="AI251">
        <v>1676.88806060606</v>
      </c>
      <c r="AJ251">
        <v>3.4067621194661899</v>
      </c>
      <c r="AK251">
        <v>84.5062676990527</v>
      </c>
      <c r="AL251">
        <f t="shared" si="128"/>
        <v>2.879275360462819</v>
      </c>
      <c r="AM251">
        <v>12.164134874476</v>
      </c>
      <c r="AN251">
        <v>15.5644706293706</v>
      </c>
      <c r="AO251">
        <v>1.40003487626152E-6</v>
      </c>
      <c r="AP251">
        <v>123.873733639405</v>
      </c>
      <c r="AQ251">
        <v>36</v>
      </c>
      <c r="AR251">
        <v>7</v>
      </c>
      <c r="AS251">
        <f t="shared" si="129"/>
        <v>1</v>
      </c>
      <c r="AT251">
        <f t="shared" si="130"/>
        <v>0</v>
      </c>
      <c r="AU251">
        <f t="shared" si="131"/>
        <v>54451.06085550529</v>
      </c>
      <c r="AV251">
        <f t="shared" si="132"/>
        <v>1200</v>
      </c>
      <c r="AW251">
        <f t="shared" si="133"/>
        <v>1011.5999298</v>
      </c>
      <c r="AX251">
        <f t="shared" si="134"/>
        <v>0.84299994150000002</v>
      </c>
      <c r="AY251">
        <f t="shared" si="135"/>
        <v>0.15869995118999999</v>
      </c>
      <c r="AZ251">
        <v>6</v>
      </c>
      <c r="BA251">
        <v>0.5</v>
      </c>
      <c r="BB251" t="s">
        <v>345</v>
      </c>
      <c r="BC251">
        <v>2</v>
      </c>
      <c r="BD251" t="b">
        <v>1</v>
      </c>
      <c r="BE251">
        <v>1736450171</v>
      </c>
      <c r="BF251">
        <v>1647.42</v>
      </c>
      <c r="BG251">
        <v>1738.07</v>
      </c>
      <c r="BH251">
        <v>15.563650000000001</v>
      </c>
      <c r="BI251">
        <v>12.16545</v>
      </c>
      <c r="BJ251">
        <v>1647.69</v>
      </c>
      <c r="BK251">
        <v>15.504350000000001</v>
      </c>
      <c r="BL251">
        <v>500.14749999999998</v>
      </c>
      <c r="BM251">
        <v>102.20099999999999</v>
      </c>
      <c r="BN251">
        <v>0.10023925</v>
      </c>
      <c r="BO251">
        <v>24.963750000000001</v>
      </c>
      <c r="BP251">
        <v>24.669450000000001</v>
      </c>
      <c r="BQ251">
        <v>999.9</v>
      </c>
      <c r="BR251">
        <v>0</v>
      </c>
      <c r="BS251">
        <v>0</v>
      </c>
      <c r="BT251">
        <v>10007.81</v>
      </c>
      <c r="BU251">
        <v>384.90199999999999</v>
      </c>
      <c r="BV251">
        <v>127.46550000000001</v>
      </c>
      <c r="BW251">
        <v>-90.648349999999994</v>
      </c>
      <c r="BX251">
        <v>1673.47</v>
      </c>
      <c r="BY251">
        <v>1759.4749999999999</v>
      </c>
      <c r="BZ251">
        <v>3.3981750000000002</v>
      </c>
      <c r="CA251">
        <v>1738.07</v>
      </c>
      <c r="CB251">
        <v>12.16545</v>
      </c>
      <c r="CC251">
        <v>1.5906199999999999</v>
      </c>
      <c r="CD251">
        <v>1.243325</v>
      </c>
      <c r="CE251">
        <v>13.8682</v>
      </c>
      <c r="CF251">
        <v>10.130649999999999</v>
      </c>
      <c r="CG251">
        <v>1200</v>
      </c>
      <c r="CH251">
        <v>0.90000049999999998</v>
      </c>
      <c r="CI251">
        <v>9.9999450000000004E-2</v>
      </c>
      <c r="CJ251">
        <v>20</v>
      </c>
      <c r="CK251">
        <v>23455.8</v>
      </c>
      <c r="CL251">
        <v>1736449596</v>
      </c>
      <c r="CM251" t="s">
        <v>346</v>
      </c>
      <c r="CN251">
        <v>1736449594</v>
      </c>
      <c r="CO251">
        <v>1736449596</v>
      </c>
      <c r="CP251">
        <v>2</v>
      </c>
      <c r="CQ251">
        <v>0.52600000000000002</v>
      </c>
      <c r="CR251">
        <v>-1.4999999999999999E-2</v>
      </c>
      <c r="CS251">
        <v>0.63</v>
      </c>
      <c r="CT251">
        <v>3.9E-2</v>
      </c>
      <c r="CU251">
        <v>200</v>
      </c>
      <c r="CV251">
        <v>13</v>
      </c>
      <c r="CW251">
        <v>0.21</v>
      </c>
      <c r="CX251">
        <v>0.03</v>
      </c>
      <c r="CY251">
        <v>-90.641949999999994</v>
      </c>
      <c r="CZ251">
        <v>-0.70216240601497704</v>
      </c>
      <c r="DA251">
        <v>0.21580203775682899</v>
      </c>
      <c r="DB251">
        <v>0</v>
      </c>
      <c r="DC251">
        <v>3.3991785000000001</v>
      </c>
      <c r="DD251">
        <v>-4.1436090225520899E-3</v>
      </c>
      <c r="DE251">
        <v>1.18225748041621E-3</v>
      </c>
      <c r="DF251">
        <v>1</v>
      </c>
      <c r="DG251">
        <v>1</v>
      </c>
      <c r="DH251">
        <v>2</v>
      </c>
      <c r="DI251" t="s">
        <v>347</v>
      </c>
      <c r="DJ251">
        <v>3.1189800000000001</v>
      </c>
      <c r="DK251">
        <v>2.80071</v>
      </c>
      <c r="DL251">
        <v>0.25013000000000002</v>
      </c>
      <c r="DM251">
        <v>0.25997199999999998</v>
      </c>
      <c r="DN251">
        <v>8.6986900000000006E-2</v>
      </c>
      <c r="DO251">
        <v>7.3263099999999998E-2</v>
      </c>
      <c r="DP251">
        <v>20915.599999999999</v>
      </c>
      <c r="DQ251">
        <v>19074.7</v>
      </c>
      <c r="DR251">
        <v>26674.2</v>
      </c>
      <c r="DS251">
        <v>24107.5</v>
      </c>
      <c r="DT251">
        <v>33671.1</v>
      </c>
      <c r="DU251">
        <v>32551.200000000001</v>
      </c>
      <c r="DV251">
        <v>40331.4</v>
      </c>
      <c r="DW251">
        <v>38114.1</v>
      </c>
      <c r="DX251">
        <v>2.0110199999999998</v>
      </c>
      <c r="DY251">
        <v>2.2633000000000001</v>
      </c>
      <c r="DZ251">
        <v>0.12947600000000001</v>
      </c>
      <c r="EA251">
        <v>0</v>
      </c>
      <c r="EB251">
        <v>22.532900000000001</v>
      </c>
      <c r="EC251">
        <v>999.9</v>
      </c>
      <c r="ED251">
        <v>65.248000000000005</v>
      </c>
      <c r="EE251">
        <v>22.094000000000001</v>
      </c>
      <c r="EF251">
        <v>17.0382</v>
      </c>
      <c r="EG251">
        <v>64.084900000000005</v>
      </c>
      <c r="EH251">
        <v>26.370200000000001</v>
      </c>
      <c r="EI251">
        <v>1</v>
      </c>
      <c r="EJ251">
        <v>-0.40140500000000001</v>
      </c>
      <c r="EK251">
        <v>-3.95757</v>
      </c>
      <c r="EL251">
        <v>20.238600000000002</v>
      </c>
      <c r="EM251">
        <v>5.2620699999999996</v>
      </c>
      <c r="EN251">
        <v>12.0062</v>
      </c>
      <c r="EO251">
        <v>4.9996999999999998</v>
      </c>
      <c r="EP251">
        <v>3.2869299999999999</v>
      </c>
      <c r="EQ251">
        <v>9999</v>
      </c>
      <c r="ER251">
        <v>9999</v>
      </c>
      <c r="ES251">
        <v>999.9</v>
      </c>
      <c r="ET251">
        <v>9999</v>
      </c>
      <c r="EU251">
        <v>1.87225</v>
      </c>
      <c r="EV251">
        <v>1.87317</v>
      </c>
      <c r="EW251">
        <v>1.8693500000000001</v>
      </c>
      <c r="EX251">
        <v>1.8750100000000001</v>
      </c>
      <c r="EY251">
        <v>1.87538</v>
      </c>
      <c r="EZ251">
        <v>1.87378</v>
      </c>
      <c r="FA251">
        <v>1.8723799999999999</v>
      </c>
      <c r="FB251">
        <v>1.8714900000000001</v>
      </c>
      <c r="FC251">
        <v>5</v>
      </c>
      <c r="FD251">
        <v>0</v>
      </c>
      <c r="FE251">
        <v>0</v>
      </c>
      <c r="FF251">
        <v>0</v>
      </c>
      <c r="FG251" t="s">
        <v>348</v>
      </c>
      <c r="FH251" t="s">
        <v>349</v>
      </c>
      <c r="FI251" t="s">
        <v>350</v>
      </c>
      <c r="FJ251" t="s">
        <v>350</v>
      </c>
      <c r="FK251" t="s">
        <v>350</v>
      </c>
      <c r="FL251" t="s">
        <v>350</v>
      </c>
      <c r="FM251">
        <v>0</v>
      </c>
      <c r="FN251">
        <v>100</v>
      </c>
      <c r="FO251">
        <v>100</v>
      </c>
      <c r="FP251">
        <v>-0.27</v>
      </c>
      <c r="FQ251">
        <v>5.9299999999999999E-2</v>
      </c>
      <c r="FR251">
        <v>0.34321388301456301</v>
      </c>
      <c r="FS251">
        <v>1.93526017593624E-3</v>
      </c>
      <c r="FT251">
        <v>-2.6352868309754201E-6</v>
      </c>
      <c r="FU251">
        <v>7.4988703689445403E-10</v>
      </c>
      <c r="FV251">
        <v>5.9295258707654903E-2</v>
      </c>
      <c r="FW251">
        <v>0</v>
      </c>
      <c r="FX251">
        <v>0</v>
      </c>
      <c r="FY251">
        <v>0</v>
      </c>
      <c r="FZ251">
        <v>1</v>
      </c>
      <c r="GA251">
        <v>1999</v>
      </c>
      <c r="GB251">
        <v>0</v>
      </c>
      <c r="GC251">
        <v>14</v>
      </c>
      <c r="GD251">
        <v>9.6999999999999993</v>
      </c>
      <c r="GE251">
        <v>9.6</v>
      </c>
      <c r="GF251">
        <v>3.5620099999999999</v>
      </c>
      <c r="GG251">
        <v>2.4670399999999999</v>
      </c>
      <c r="GH251">
        <v>1.5979000000000001</v>
      </c>
      <c r="GI251">
        <v>2.35229</v>
      </c>
      <c r="GJ251">
        <v>1.64917</v>
      </c>
      <c r="GK251">
        <v>2.4182100000000002</v>
      </c>
      <c r="GL251">
        <v>25.9222</v>
      </c>
      <c r="GM251">
        <v>14.2371</v>
      </c>
      <c r="GN251">
        <v>19</v>
      </c>
      <c r="GO251">
        <v>452.322</v>
      </c>
      <c r="GP251">
        <v>639.80600000000004</v>
      </c>
      <c r="GQ251">
        <v>29.020399999999999</v>
      </c>
      <c r="GR251">
        <v>22.080100000000002</v>
      </c>
      <c r="GS251">
        <v>30.000399999999999</v>
      </c>
      <c r="GT251">
        <v>22.021899999999999</v>
      </c>
      <c r="GU251">
        <v>22.006</v>
      </c>
      <c r="GV251">
        <v>71.492800000000003</v>
      </c>
      <c r="GW251">
        <v>31.335000000000001</v>
      </c>
      <c r="GX251">
        <v>100</v>
      </c>
      <c r="GY251">
        <v>29.0349</v>
      </c>
      <c r="GZ251">
        <v>1765.84</v>
      </c>
      <c r="HA251">
        <v>12.1112</v>
      </c>
      <c r="HB251">
        <v>101.292</v>
      </c>
      <c r="HC251">
        <v>101.273</v>
      </c>
    </row>
    <row r="252" spans="1:211" x14ac:dyDescent="0.2">
      <c r="A252">
        <v>236</v>
      </c>
      <c r="B252">
        <v>1736450175</v>
      </c>
      <c r="C252">
        <v>470</v>
      </c>
      <c r="D252" t="s">
        <v>820</v>
      </c>
      <c r="E252" t="s">
        <v>821</v>
      </c>
      <c r="F252">
        <v>2</v>
      </c>
      <c r="G252">
        <v>1736450174</v>
      </c>
      <c r="H252">
        <f t="shared" si="102"/>
        <v>2.8773982670844698E-3</v>
      </c>
      <c r="I252">
        <f t="shared" si="103"/>
        <v>2.8773982670844696</v>
      </c>
      <c r="J252">
        <f t="shared" si="104"/>
        <v>42.525803452898167</v>
      </c>
      <c r="K252">
        <f t="shared" si="105"/>
        <v>1657.51</v>
      </c>
      <c r="L252">
        <f t="shared" si="106"/>
        <v>1232.6471152279987</v>
      </c>
      <c r="M252">
        <f t="shared" si="107"/>
        <v>126.09929820044837</v>
      </c>
      <c r="N252">
        <f t="shared" si="108"/>
        <v>169.56259839342999</v>
      </c>
      <c r="O252">
        <f t="shared" si="109"/>
        <v>0.18006825079174765</v>
      </c>
      <c r="P252">
        <f t="shared" si="110"/>
        <v>3.5278923098599377</v>
      </c>
      <c r="Q252">
        <f t="shared" si="111"/>
        <v>0.17511369172676558</v>
      </c>
      <c r="R252">
        <f t="shared" si="112"/>
        <v>0.10987984986127955</v>
      </c>
      <c r="S252">
        <f t="shared" si="113"/>
        <v>190.440018576</v>
      </c>
      <c r="T252">
        <f t="shared" si="114"/>
        <v>25.281319067718481</v>
      </c>
      <c r="U252">
        <f t="shared" si="115"/>
        <v>25.281319067718481</v>
      </c>
      <c r="V252">
        <f t="shared" si="116"/>
        <v>3.2333995332000365</v>
      </c>
      <c r="W252">
        <f t="shared" si="117"/>
        <v>50.172389685822452</v>
      </c>
      <c r="X252">
        <f t="shared" si="118"/>
        <v>1.5920987958182999</v>
      </c>
      <c r="Y252">
        <f t="shared" si="119"/>
        <v>3.1732568565857848</v>
      </c>
      <c r="Z252">
        <f t="shared" si="120"/>
        <v>1.6413007373817365</v>
      </c>
      <c r="AA252">
        <f t="shared" si="121"/>
        <v>-126.89326357842512</v>
      </c>
      <c r="AB252">
        <f t="shared" si="122"/>
        <v>-59.953320760569895</v>
      </c>
      <c r="AC252">
        <f t="shared" si="123"/>
        <v>-3.5991405140222779</v>
      </c>
      <c r="AD252">
        <f t="shared" si="124"/>
        <v>-5.7062770172962018E-3</v>
      </c>
      <c r="AE252">
        <f t="shared" si="125"/>
        <v>70.832412029640892</v>
      </c>
      <c r="AF252">
        <f t="shared" si="126"/>
        <v>2.8769127709793629</v>
      </c>
      <c r="AG252">
        <f t="shared" si="127"/>
        <v>42.525803452898167</v>
      </c>
      <c r="AH252">
        <v>1759.1808927209499</v>
      </c>
      <c r="AI252">
        <v>1683.71812121212</v>
      </c>
      <c r="AJ252">
        <v>3.4145553975175398</v>
      </c>
      <c r="AK252">
        <v>84.5062676990527</v>
      </c>
      <c r="AL252">
        <f t="shared" si="128"/>
        <v>2.8773982670844696</v>
      </c>
      <c r="AM252">
        <v>12.164438200721801</v>
      </c>
      <c r="AN252">
        <v>15.563893006993</v>
      </c>
      <c r="AO252">
        <v>1.569991787051E-6</v>
      </c>
      <c r="AP252">
        <v>123.873733639405</v>
      </c>
      <c r="AQ252">
        <v>36</v>
      </c>
      <c r="AR252">
        <v>7</v>
      </c>
      <c r="AS252">
        <f t="shared" si="129"/>
        <v>1</v>
      </c>
      <c r="AT252">
        <f t="shared" si="130"/>
        <v>0</v>
      </c>
      <c r="AU252">
        <f t="shared" si="131"/>
        <v>54248.95218133126</v>
      </c>
      <c r="AV252">
        <f t="shared" si="132"/>
        <v>1200</v>
      </c>
      <c r="AW252">
        <f t="shared" si="133"/>
        <v>1011.6003816</v>
      </c>
      <c r="AX252">
        <f t="shared" si="134"/>
        <v>0.84300031799999997</v>
      </c>
      <c r="AY252">
        <f t="shared" si="135"/>
        <v>0.15870001548000001</v>
      </c>
      <c r="AZ252">
        <v>6</v>
      </c>
      <c r="BA252">
        <v>0.5</v>
      </c>
      <c r="BB252" t="s">
        <v>345</v>
      </c>
      <c r="BC252">
        <v>2</v>
      </c>
      <c r="BD252" t="b">
        <v>1</v>
      </c>
      <c r="BE252">
        <v>1736450174</v>
      </c>
      <c r="BF252">
        <v>1657.51</v>
      </c>
      <c r="BG252">
        <v>1748.24</v>
      </c>
      <c r="BH252">
        <v>15.5631</v>
      </c>
      <c r="BI252">
        <v>12.164199999999999</v>
      </c>
      <c r="BJ252">
        <v>1657.79</v>
      </c>
      <c r="BK252">
        <v>15.5039</v>
      </c>
      <c r="BL252">
        <v>499.95100000000002</v>
      </c>
      <c r="BM252">
        <v>102.199</v>
      </c>
      <c r="BN252">
        <v>0.100593</v>
      </c>
      <c r="BO252">
        <v>24.966100000000001</v>
      </c>
      <c r="BP252">
        <v>24.659600000000001</v>
      </c>
      <c r="BQ252">
        <v>999.9</v>
      </c>
      <c r="BR252">
        <v>0</v>
      </c>
      <c r="BS252">
        <v>0</v>
      </c>
      <c r="BT252">
        <v>9969.3799999999992</v>
      </c>
      <c r="BU252">
        <v>384.87200000000001</v>
      </c>
      <c r="BV252">
        <v>127.473</v>
      </c>
      <c r="BW252">
        <v>-90.731800000000007</v>
      </c>
      <c r="BX252">
        <v>1683.71</v>
      </c>
      <c r="BY252">
        <v>1769.77</v>
      </c>
      <c r="BZ252">
        <v>3.3989600000000002</v>
      </c>
      <c r="CA252">
        <v>1748.24</v>
      </c>
      <c r="CB252">
        <v>12.164199999999999</v>
      </c>
      <c r="CC252">
        <v>1.5905400000000001</v>
      </c>
      <c r="CD252">
        <v>1.2431700000000001</v>
      </c>
      <c r="CE252">
        <v>13.8675</v>
      </c>
      <c r="CF252">
        <v>10.1288</v>
      </c>
      <c r="CG252">
        <v>1200</v>
      </c>
      <c r="CH252">
        <v>0.90000100000000005</v>
      </c>
      <c r="CI252">
        <v>9.9999400000000002E-2</v>
      </c>
      <c r="CJ252">
        <v>20</v>
      </c>
      <c r="CK252">
        <v>23455.9</v>
      </c>
      <c r="CL252">
        <v>1736449596</v>
      </c>
      <c r="CM252" t="s">
        <v>346</v>
      </c>
      <c r="CN252">
        <v>1736449594</v>
      </c>
      <c r="CO252">
        <v>1736449596</v>
      </c>
      <c r="CP252">
        <v>2</v>
      </c>
      <c r="CQ252">
        <v>0.52600000000000002</v>
      </c>
      <c r="CR252">
        <v>-1.4999999999999999E-2</v>
      </c>
      <c r="CS252">
        <v>0.63</v>
      </c>
      <c r="CT252">
        <v>3.9E-2</v>
      </c>
      <c r="CU252">
        <v>200</v>
      </c>
      <c r="CV252">
        <v>13</v>
      </c>
      <c r="CW252">
        <v>0.21</v>
      </c>
      <c r="CX252">
        <v>0.03</v>
      </c>
      <c r="CY252">
        <v>-90.651155000000003</v>
      </c>
      <c r="CZ252">
        <v>-0.397790977443581</v>
      </c>
      <c r="DA252">
        <v>0.207432081595398</v>
      </c>
      <c r="DB252">
        <v>0</v>
      </c>
      <c r="DC252">
        <v>3.3989850000000001</v>
      </c>
      <c r="DD252">
        <v>-3.0703759398521499E-3</v>
      </c>
      <c r="DE252">
        <v>1.1107857579209599E-3</v>
      </c>
      <c r="DF252">
        <v>1</v>
      </c>
      <c r="DG252">
        <v>1</v>
      </c>
      <c r="DH252">
        <v>2</v>
      </c>
      <c r="DI252" t="s">
        <v>347</v>
      </c>
      <c r="DJ252">
        <v>3.1193300000000002</v>
      </c>
      <c r="DK252">
        <v>2.80064</v>
      </c>
      <c r="DL252">
        <v>0.25071100000000002</v>
      </c>
      <c r="DM252">
        <v>0.26055299999999998</v>
      </c>
      <c r="DN252">
        <v>8.6985999999999994E-2</v>
      </c>
      <c r="DO252">
        <v>7.32603E-2</v>
      </c>
      <c r="DP252">
        <v>20899.5</v>
      </c>
      <c r="DQ252">
        <v>19059.7</v>
      </c>
      <c r="DR252">
        <v>26674.1</v>
      </c>
      <c r="DS252">
        <v>24107.4</v>
      </c>
      <c r="DT252">
        <v>33671</v>
      </c>
      <c r="DU252">
        <v>32551.200000000001</v>
      </c>
      <c r="DV252">
        <v>40331.1</v>
      </c>
      <c r="DW252">
        <v>38113.800000000003</v>
      </c>
      <c r="DX252">
        <v>2.0123500000000001</v>
      </c>
      <c r="DY252">
        <v>2.26308</v>
      </c>
      <c r="DZ252">
        <v>0.12934200000000001</v>
      </c>
      <c r="EA252">
        <v>0</v>
      </c>
      <c r="EB252">
        <v>22.5319</v>
      </c>
      <c r="EC252">
        <v>999.9</v>
      </c>
      <c r="ED252">
        <v>65.236000000000004</v>
      </c>
      <c r="EE252">
        <v>22.114000000000001</v>
      </c>
      <c r="EF252">
        <v>17.055800000000001</v>
      </c>
      <c r="EG252">
        <v>63.554900000000004</v>
      </c>
      <c r="EH252">
        <v>26.145800000000001</v>
      </c>
      <c r="EI252">
        <v>1</v>
      </c>
      <c r="EJ252">
        <v>-0.40134399999999998</v>
      </c>
      <c r="EK252">
        <v>-3.9418000000000002</v>
      </c>
      <c r="EL252">
        <v>20.239000000000001</v>
      </c>
      <c r="EM252">
        <v>5.2620699999999996</v>
      </c>
      <c r="EN252">
        <v>12.0059</v>
      </c>
      <c r="EO252">
        <v>4.9996</v>
      </c>
      <c r="EP252">
        <v>3.2868499999999998</v>
      </c>
      <c r="EQ252">
        <v>9999</v>
      </c>
      <c r="ER252">
        <v>9999</v>
      </c>
      <c r="ES252">
        <v>999.9</v>
      </c>
      <c r="ET252">
        <v>9999</v>
      </c>
      <c r="EU252">
        <v>1.87225</v>
      </c>
      <c r="EV252">
        <v>1.87317</v>
      </c>
      <c r="EW252">
        <v>1.8693500000000001</v>
      </c>
      <c r="EX252">
        <v>1.8750100000000001</v>
      </c>
      <c r="EY252">
        <v>1.8754</v>
      </c>
      <c r="EZ252">
        <v>1.87378</v>
      </c>
      <c r="FA252">
        <v>1.87239</v>
      </c>
      <c r="FB252">
        <v>1.8714900000000001</v>
      </c>
      <c r="FC252">
        <v>5</v>
      </c>
      <c r="FD252">
        <v>0</v>
      </c>
      <c r="FE252">
        <v>0</v>
      </c>
      <c r="FF252">
        <v>0</v>
      </c>
      <c r="FG252" t="s">
        <v>348</v>
      </c>
      <c r="FH252" t="s">
        <v>349</v>
      </c>
      <c r="FI252" t="s">
        <v>350</v>
      </c>
      <c r="FJ252" t="s">
        <v>350</v>
      </c>
      <c r="FK252" t="s">
        <v>350</v>
      </c>
      <c r="FL252" t="s">
        <v>350</v>
      </c>
      <c r="FM252">
        <v>0</v>
      </c>
      <c r="FN252">
        <v>100</v>
      </c>
      <c r="FO252">
        <v>100</v>
      </c>
      <c r="FP252">
        <v>-0.28000000000000003</v>
      </c>
      <c r="FQ252">
        <v>5.9299999999999999E-2</v>
      </c>
      <c r="FR252">
        <v>0.34321388301456301</v>
      </c>
      <c r="FS252">
        <v>1.93526017593624E-3</v>
      </c>
      <c r="FT252">
        <v>-2.6352868309754201E-6</v>
      </c>
      <c r="FU252">
        <v>7.4988703689445403E-10</v>
      </c>
      <c r="FV252">
        <v>5.9295258707654903E-2</v>
      </c>
      <c r="FW252">
        <v>0</v>
      </c>
      <c r="FX252">
        <v>0</v>
      </c>
      <c r="FY252">
        <v>0</v>
      </c>
      <c r="FZ252">
        <v>1</v>
      </c>
      <c r="GA252">
        <v>1999</v>
      </c>
      <c r="GB252">
        <v>0</v>
      </c>
      <c r="GC252">
        <v>14</v>
      </c>
      <c r="GD252">
        <v>9.6999999999999993</v>
      </c>
      <c r="GE252">
        <v>9.6999999999999993</v>
      </c>
      <c r="GF252">
        <v>3.573</v>
      </c>
      <c r="GG252">
        <v>2.4658199999999999</v>
      </c>
      <c r="GH252">
        <v>1.5979000000000001</v>
      </c>
      <c r="GI252">
        <v>2.35229</v>
      </c>
      <c r="GJ252">
        <v>1.64917</v>
      </c>
      <c r="GK252">
        <v>2.4731399999999999</v>
      </c>
      <c r="GL252">
        <v>25.9222</v>
      </c>
      <c r="GM252">
        <v>14.2371</v>
      </c>
      <c r="GN252">
        <v>19</v>
      </c>
      <c r="GO252">
        <v>453.09100000000001</v>
      </c>
      <c r="GP252">
        <v>639.63</v>
      </c>
      <c r="GQ252">
        <v>29.0336</v>
      </c>
      <c r="GR252">
        <v>22.080200000000001</v>
      </c>
      <c r="GS252">
        <v>30.000299999999999</v>
      </c>
      <c r="GT252">
        <v>22.022400000000001</v>
      </c>
      <c r="GU252">
        <v>22.006599999999999</v>
      </c>
      <c r="GV252">
        <v>71.706500000000005</v>
      </c>
      <c r="GW252">
        <v>31.335000000000001</v>
      </c>
      <c r="GX252">
        <v>100</v>
      </c>
      <c r="GY252">
        <v>29.0596</v>
      </c>
      <c r="GZ252">
        <v>1772.54</v>
      </c>
      <c r="HA252">
        <v>12.1112</v>
      </c>
      <c r="HB252">
        <v>101.292</v>
      </c>
      <c r="HC252">
        <v>101.273</v>
      </c>
    </row>
    <row r="253" spans="1:211" x14ac:dyDescent="0.2">
      <c r="A253">
        <v>237</v>
      </c>
      <c r="B253">
        <v>1736450177</v>
      </c>
      <c r="C253">
        <v>472</v>
      </c>
      <c r="D253" t="s">
        <v>822</v>
      </c>
      <c r="E253" t="s">
        <v>823</v>
      </c>
      <c r="F253">
        <v>2</v>
      </c>
      <c r="G253">
        <v>1736450175</v>
      </c>
      <c r="H253">
        <f t="shared" si="102"/>
        <v>2.8774971391447206E-3</v>
      </c>
      <c r="I253">
        <f t="shared" si="103"/>
        <v>2.8774971391447206</v>
      </c>
      <c r="J253">
        <f t="shared" si="104"/>
        <v>42.713627296431802</v>
      </c>
      <c r="K253">
        <f t="shared" si="105"/>
        <v>1660.835</v>
      </c>
      <c r="L253">
        <f t="shared" si="106"/>
        <v>1234.2647260473393</v>
      </c>
      <c r="M253">
        <f t="shared" si="107"/>
        <v>126.26389416109072</v>
      </c>
      <c r="N253">
        <f t="shared" si="108"/>
        <v>169.90155372145998</v>
      </c>
      <c r="O253">
        <f t="shared" si="109"/>
        <v>0.18009958374874555</v>
      </c>
      <c r="P253">
        <f t="shared" si="110"/>
        <v>3.526322128094264</v>
      </c>
      <c r="Q253">
        <f t="shared" si="111"/>
        <v>0.17514118437138693</v>
      </c>
      <c r="R253">
        <f t="shared" si="112"/>
        <v>0.10989736216653068</v>
      </c>
      <c r="S253">
        <f t="shared" si="113"/>
        <v>190.439968572</v>
      </c>
      <c r="T253">
        <f t="shared" si="114"/>
        <v>25.280529762099704</v>
      </c>
      <c r="U253">
        <f t="shared" si="115"/>
        <v>25.280529762099704</v>
      </c>
      <c r="V253">
        <f t="shared" si="116"/>
        <v>3.2332477013872212</v>
      </c>
      <c r="W253">
        <f t="shared" si="117"/>
        <v>50.176987662592509</v>
      </c>
      <c r="X253">
        <f t="shared" si="118"/>
        <v>1.5921592462887999</v>
      </c>
      <c r="Y253">
        <f t="shared" si="119"/>
        <v>3.1730865491468552</v>
      </c>
      <c r="Z253">
        <f t="shared" si="120"/>
        <v>1.6410884550984213</v>
      </c>
      <c r="AA253">
        <f t="shared" si="121"/>
        <v>-126.89762383628218</v>
      </c>
      <c r="AB253">
        <f t="shared" si="122"/>
        <v>-59.947681177938918</v>
      </c>
      <c r="AC253">
        <f t="shared" si="123"/>
        <v>-3.6003738101373686</v>
      </c>
      <c r="AD253">
        <f t="shared" si="124"/>
        <v>-5.7102523584688925E-3</v>
      </c>
      <c r="AE253">
        <f t="shared" si="125"/>
        <v>70.946334346703949</v>
      </c>
      <c r="AF253">
        <f t="shared" si="126"/>
        <v>2.8778128365928306</v>
      </c>
      <c r="AG253">
        <f t="shared" si="127"/>
        <v>42.713627296431802</v>
      </c>
      <c r="AH253">
        <v>1766.02982347183</v>
      </c>
      <c r="AI253">
        <v>1690.4723636363599</v>
      </c>
      <c r="AJ253">
        <v>3.3971950493319798</v>
      </c>
      <c r="AK253">
        <v>84.5062676990527</v>
      </c>
      <c r="AL253">
        <f t="shared" si="128"/>
        <v>2.8774971391447206</v>
      </c>
      <c r="AM253">
        <v>12.164837315161201</v>
      </c>
      <c r="AN253">
        <v>15.5638447552448</v>
      </c>
      <c r="AO253">
        <v>1.9079715976082001E-6</v>
      </c>
      <c r="AP253">
        <v>123.873733639405</v>
      </c>
      <c r="AQ253">
        <v>36</v>
      </c>
      <c r="AR253">
        <v>7</v>
      </c>
      <c r="AS253">
        <f t="shared" si="129"/>
        <v>1</v>
      </c>
      <c r="AT253">
        <f t="shared" si="130"/>
        <v>0</v>
      </c>
      <c r="AU253">
        <f t="shared" si="131"/>
        <v>54214.557326269241</v>
      </c>
      <c r="AV253">
        <f t="shared" si="132"/>
        <v>1200</v>
      </c>
      <c r="AW253">
        <f t="shared" si="133"/>
        <v>1011.6000342</v>
      </c>
      <c r="AX253">
        <f t="shared" si="134"/>
        <v>0.8430000285</v>
      </c>
      <c r="AY253">
        <f t="shared" si="135"/>
        <v>0.15869997381000001</v>
      </c>
      <c r="AZ253">
        <v>6</v>
      </c>
      <c r="BA253">
        <v>0.5</v>
      </c>
      <c r="BB253" t="s">
        <v>345</v>
      </c>
      <c r="BC253">
        <v>2</v>
      </c>
      <c r="BD253" t="b">
        <v>1</v>
      </c>
      <c r="BE253">
        <v>1736450175</v>
      </c>
      <c r="BF253">
        <v>1660.835</v>
      </c>
      <c r="BG253">
        <v>1751.7</v>
      </c>
      <c r="BH253">
        <v>15.563800000000001</v>
      </c>
      <c r="BI253">
        <v>12.164400000000001</v>
      </c>
      <c r="BJ253">
        <v>1661.115</v>
      </c>
      <c r="BK253">
        <v>15.50455</v>
      </c>
      <c r="BL253">
        <v>500.0335</v>
      </c>
      <c r="BM253">
        <v>102.1985</v>
      </c>
      <c r="BN253">
        <v>0.10037600000000001</v>
      </c>
      <c r="BO253">
        <v>24.965199999999999</v>
      </c>
      <c r="BP253">
        <v>24.657499999999999</v>
      </c>
      <c r="BQ253">
        <v>999.9</v>
      </c>
      <c r="BR253">
        <v>0</v>
      </c>
      <c r="BS253">
        <v>0</v>
      </c>
      <c r="BT253">
        <v>9962.8150000000005</v>
      </c>
      <c r="BU253">
        <v>384.87450000000001</v>
      </c>
      <c r="BV253">
        <v>127.4885</v>
      </c>
      <c r="BW253">
        <v>-90.865600000000001</v>
      </c>
      <c r="BX253">
        <v>1687.09</v>
      </c>
      <c r="BY253">
        <v>1773.27</v>
      </c>
      <c r="BZ253">
        <v>3.3993899999999999</v>
      </c>
      <c r="CA253">
        <v>1751.7</v>
      </c>
      <c r="CB253">
        <v>12.164400000000001</v>
      </c>
      <c r="CC253">
        <v>1.590595</v>
      </c>
      <c r="CD253">
        <v>1.243185</v>
      </c>
      <c r="CE253">
        <v>13.868</v>
      </c>
      <c r="CF253">
        <v>10.12895</v>
      </c>
      <c r="CG253">
        <v>1200</v>
      </c>
      <c r="CH253">
        <v>0.90000049999999998</v>
      </c>
      <c r="CI253">
        <v>9.9999550000000006E-2</v>
      </c>
      <c r="CJ253">
        <v>20</v>
      </c>
      <c r="CK253">
        <v>23455.85</v>
      </c>
      <c r="CL253">
        <v>1736449596</v>
      </c>
      <c r="CM253" t="s">
        <v>346</v>
      </c>
      <c r="CN253">
        <v>1736449594</v>
      </c>
      <c r="CO253">
        <v>1736449596</v>
      </c>
      <c r="CP253">
        <v>2</v>
      </c>
      <c r="CQ253">
        <v>0.52600000000000002</v>
      </c>
      <c r="CR253">
        <v>-1.4999999999999999E-2</v>
      </c>
      <c r="CS253">
        <v>0.63</v>
      </c>
      <c r="CT253">
        <v>3.9E-2</v>
      </c>
      <c r="CU253">
        <v>200</v>
      </c>
      <c r="CV253">
        <v>13</v>
      </c>
      <c r="CW253">
        <v>0.21</v>
      </c>
      <c r="CX253">
        <v>0.03</v>
      </c>
      <c r="CY253">
        <v>-90.646889999999999</v>
      </c>
      <c r="CZ253">
        <v>-1.0534646616541601</v>
      </c>
      <c r="DA253">
        <v>0.205102176731501</v>
      </c>
      <c r="DB253">
        <v>0</v>
      </c>
      <c r="DC253">
        <v>3.3990749999999998</v>
      </c>
      <c r="DD253">
        <v>-4.6303759398486702E-3</v>
      </c>
      <c r="DE253">
        <v>1.0723781982118199E-3</v>
      </c>
      <c r="DF253">
        <v>1</v>
      </c>
      <c r="DG253">
        <v>1</v>
      </c>
      <c r="DH253">
        <v>2</v>
      </c>
      <c r="DI253" t="s">
        <v>347</v>
      </c>
      <c r="DJ253">
        <v>3.11931</v>
      </c>
      <c r="DK253">
        <v>2.8008799999999998</v>
      </c>
      <c r="DL253">
        <v>0.25129099999999999</v>
      </c>
      <c r="DM253">
        <v>0.261131</v>
      </c>
      <c r="DN253">
        <v>8.6987599999999998E-2</v>
      </c>
      <c r="DO253">
        <v>7.3262599999999997E-2</v>
      </c>
      <c r="DP253">
        <v>20883.2</v>
      </c>
      <c r="DQ253">
        <v>19045.099999999999</v>
      </c>
      <c r="DR253">
        <v>26673.9</v>
      </c>
      <c r="DS253">
        <v>24107.8</v>
      </c>
      <c r="DT253">
        <v>33670.800000000003</v>
      </c>
      <c r="DU253">
        <v>32551.4</v>
      </c>
      <c r="DV253">
        <v>40330.9</v>
      </c>
      <c r="DW253">
        <v>38114.199999999997</v>
      </c>
      <c r="DX253">
        <v>2.0123500000000001</v>
      </c>
      <c r="DY253">
        <v>2.2631199999999998</v>
      </c>
      <c r="DZ253">
        <v>0.12920100000000001</v>
      </c>
      <c r="EA253">
        <v>0</v>
      </c>
      <c r="EB253">
        <v>22.531700000000001</v>
      </c>
      <c r="EC253">
        <v>999.9</v>
      </c>
      <c r="ED253">
        <v>65.248000000000005</v>
      </c>
      <c r="EE253">
        <v>22.094000000000001</v>
      </c>
      <c r="EF253">
        <v>17.038499999999999</v>
      </c>
      <c r="EG253">
        <v>64.164900000000003</v>
      </c>
      <c r="EH253">
        <v>26.290099999999999</v>
      </c>
      <c r="EI253">
        <v>1</v>
      </c>
      <c r="EJ253">
        <v>-0.40123199999999998</v>
      </c>
      <c r="EK253">
        <v>-3.9634399999999999</v>
      </c>
      <c r="EL253">
        <v>20.238299999999999</v>
      </c>
      <c r="EM253">
        <v>5.2623600000000001</v>
      </c>
      <c r="EN253">
        <v>12.005599999999999</v>
      </c>
      <c r="EO253">
        <v>4.9996499999999999</v>
      </c>
      <c r="EP253">
        <v>3.2867999999999999</v>
      </c>
      <c r="EQ253">
        <v>9999</v>
      </c>
      <c r="ER253">
        <v>9999</v>
      </c>
      <c r="ES253">
        <v>999.9</v>
      </c>
      <c r="ET253">
        <v>9999</v>
      </c>
      <c r="EU253">
        <v>1.87225</v>
      </c>
      <c r="EV253">
        <v>1.87317</v>
      </c>
      <c r="EW253">
        <v>1.8693500000000001</v>
      </c>
      <c r="EX253">
        <v>1.875</v>
      </c>
      <c r="EY253">
        <v>1.87538</v>
      </c>
      <c r="EZ253">
        <v>1.87378</v>
      </c>
      <c r="FA253">
        <v>1.8723799999999999</v>
      </c>
      <c r="FB253">
        <v>1.8714900000000001</v>
      </c>
      <c r="FC253">
        <v>5</v>
      </c>
      <c r="FD253">
        <v>0</v>
      </c>
      <c r="FE253">
        <v>0</v>
      </c>
      <c r="FF253">
        <v>0</v>
      </c>
      <c r="FG253" t="s">
        <v>348</v>
      </c>
      <c r="FH253" t="s">
        <v>349</v>
      </c>
      <c r="FI253" t="s">
        <v>350</v>
      </c>
      <c r="FJ253" t="s">
        <v>350</v>
      </c>
      <c r="FK253" t="s">
        <v>350</v>
      </c>
      <c r="FL253" t="s">
        <v>350</v>
      </c>
      <c r="FM253">
        <v>0</v>
      </c>
      <c r="FN253">
        <v>100</v>
      </c>
      <c r="FO253">
        <v>100</v>
      </c>
      <c r="FP253">
        <v>-0.28000000000000003</v>
      </c>
      <c r="FQ253">
        <v>5.9299999999999999E-2</v>
      </c>
      <c r="FR253">
        <v>0.34321388301456301</v>
      </c>
      <c r="FS253">
        <v>1.93526017593624E-3</v>
      </c>
      <c r="FT253">
        <v>-2.6352868309754201E-6</v>
      </c>
      <c r="FU253">
        <v>7.4988703689445403E-10</v>
      </c>
      <c r="FV253">
        <v>5.9295258707654903E-2</v>
      </c>
      <c r="FW253">
        <v>0</v>
      </c>
      <c r="FX253">
        <v>0</v>
      </c>
      <c r="FY253">
        <v>0</v>
      </c>
      <c r="FZ253">
        <v>1</v>
      </c>
      <c r="GA253">
        <v>1999</v>
      </c>
      <c r="GB253">
        <v>0</v>
      </c>
      <c r="GC253">
        <v>14</v>
      </c>
      <c r="GD253">
        <v>9.6999999999999993</v>
      </c>
      <c r="GE253">
        <v>9.6999999999999993</v>
      </c>
      <c r="GF253">
        <v>3.5839799999999999</v>
      </c>
      <c r="GG253">
        <v>2.4853499999999999</v>
      </c>
      <c r="GH253">
        <v>1.5979000000000001</v>
      </c>
      <c r="GI253">
        <v>2.35107</v>
      </c>
      <c r="GJ253">
        <v>1.64917</v>
      </c>
      <c r="GK253">
        <v>2.4108900000000002</v>
      </c>
      <c r="GL253">
        <v>25.9222</v>
      </c>
      <c r="GM253">
        <v>14.228300000000001</v>
      </c>
      <c r="GN253">
        <v>19</v>
      </c>
      <c r="GO253">
        <v>453.10599999999999</v>
      </c>
      <c r="GP253">
        <v>639.68100000000004</v>
      </c>
      <c r="GQ253">
        <v>29.044499999999999</v>
      </c>
      <c r="GR253">
        <v>22.081099999999999</v>
      </c>
      <c r="GS253">
        <v>30.000399999999999</v>
      </c>
      <c r="GT253">
        <v>22.023299999999999</v>
      </c>
      <c r="GU253">
        <v>22.007400000000001</v>
      </c>
      <c r="GV253">
        <v>71.918099999999995</v>
      </c>
      <c r="GW253">
        <v>31.335000000000001</v>
      </c>
      <c r="GX253">
        <v>100</v>
      </c>
      <c r="GY253">
        <v>29.0596</v>
      </c>
      <c r="GZ253">
        <v>1779.25</v>
      </c>
      <c r="HA253">
        <v>12.1112</v>
      </c>
      <c r="HB253">
        <v>101.291</v>
      </c>
      <c r="HC253">
        <v>101.274</v>
      </c>
    </row>
    <row r="254" spans="1:211" x14ac:dyDescent="0.2">
      <c r="A254">
        <v>238</v>
      </c>
      <c r="B254">
        <v>1736450179</v>
      </c>
      <c r="C254">
        <v>474</v>
      </c>
      <c r="D254" t="s">
        <v>824</v>
      </c>
      <c r="E254" t="s">
        <v>825</v>
      </c>
      <c r="F254">
        <v>2</v>
      </c>
      <c r="G254">
        <v>1736450178</v>
      </c>
      <c r="H254">
        <f t="shared" si="102"/>
        <v>2.8780514996271096E-3</v>
      </c>
      <c r="I254">
        <f t="shared" si="103"/>
        <v>2.8780514996271096</v>
      </c>
      <c r="J254">
        <f t="shared" si="104"/>
        <v>42.978522994267891</v>
      </c>
      <c r="K254">
        <f t="shared" si="105"/>
        <v>1670.79</v>
      </c>
      <c r="L254">
        <f t="shared" si="106"/>
        <v>1241.8767526166666</v>
      </c>
      <c r="M254">
        <f t="shared" si="107"/>
        <v>127.0411388292212</v>
      </c>
      <c r="N254">
        <f t="shared" si="108"/>
        <v>170.91797869413296</v>
      </c>
      <c r="O254">
        <f t="shared" si="109"/>
        <v>0.18022050076198282</v>
      </c>
      <c r="P254">
        <f t="shared" si="110"/>
        <v>3.5345371364138822</v>
      </c>
      <c r="Q254">
        <f t="shared" si="111"/>
        <v>0.17526673798935088</v>
      </c>
      <c r="R254">
        <f t="shared" si="112"/>
        <v>0.10997544547686081</v>
      </c>
      <c r="S254">
        <f t="shared" si="113"/>
        <v>190.43994571200002</v>
      </c>
      <c r="T254">
        <f t="shared" si="114"/>
        <v>25.27621769744318</v>
      </c>
      <c r="U254">
        <f t="shared" si="115"/>
        <v>25.27621769744318</v>
      </c>
      <c r="V254">
        <f t="shared" si="116"/>
        <v>3.2324183372256465</v>
      </c>
      <c r="W254">
        <f t="shared" si="117"/>
        <v>50.188821044036736</v>
      </c>
      <c r="X254">
        <f t="shared" si="118"/>
        <v>1.5922023639038798</v>
      </c>
      <c r="Y254">
        <f t="shared" si="119"/>
        <v>3.1724243183693193</v>
      </c>
      <c r="Z254">
        <f t="shared" si="120"/>
        <v>1.6402159733217667</v>
      </c>
      <c r="AA254">
        <f t="shared" si="121"/>
        <v>-126.92207113355553</v>
      </c>
      <c r="AB254">
        <f t="shared" si="122"/>
        <v>-59.932594655917157</v>
      </c>
      <c r="AC254">
        <f t="shared" si="123"/>
        <v>-3.5909606579478521</v>
      </c>
      <c r="AD254">
        <f t="shared" si="124"/>
        <v>-5.6807354205119509E-3</v>
      </c>
      <c r="AE254">
        <f t="shared" si="125"/>
        <v>71.082871833539869</v>
      </c>
      <c r="AF254">
        <f t="shared" si="126"/>
        <v>2.8778085016429711</v>
      </c>
      <c r="AG254">
        <f t="shared" si="127"/>
        <v>42.978522994267891</v>
      </c>
      <c r="AH254">
        <v>1772.9406011572701</v>
      </c>
      <c r="AI254">
        <v>1697.20563636364</v>
      </c>
      <c r="AJ254">
        <v>3.3780372793617102</v>
      </c>
      <c r="AK254">
        <v>84.5062676990527</v>
      </c>
      <c r="AL254">
        <f t="shared" si="128"/>
        <v>2.8780514996271096</v>
      </c>
      <c r="AM254">
        <v>12.1649808375505</v>
      </c>
      <c r="AN254">
        <v>15.564156643356601</v>
      </c>
      <c r="AO254">
        <v>1.1781266131571501E-6</v>
      </c>
      <c r="AP254">
        <v>123.873733639405</v>
      </c>
      <c r="AQ254">
        <v>35</v>
      </c>
      <c r="AR254">
        <v>7</v>
      </c>
      <c r="AS254">
        <f t="shared" si="129"/>
        <v>1</v>
      </c>
      <c r="AT254">
        <f t="shared" si="130"/>
        <v>0</v>
      </c>
      <c r="AU254">
        <f t="shared" si="131"/>
        <v>54396.03830908981</v>
      </c>
      <c r="AV254">
        <f t="shared" si="132"/>
        <v>1200</v>
      </c>
      <c r="AW254">
        <f t="shared" si="133"/>
        <v>1011.5997912</v>
      </c>
      <c r="AX254">
        <f t="shared" si="134"/>
        <v>0.84299982600000001</v>
      </c>
      <c r="AY254">
        <f t="shared" si="135"/>
        <v>0.15869995476000001</v>
      </c>
      <c r="AZ254">
        <v>6</v>
      </c>
      <c r="BA254">
        <v>0.5</v>
      </c>
      <c r="BB254" t="s">
        <v>345</v>
      </c>
      <c r="BC254">
        <v>2</v>
      </c>
      <c r="BD254" t="b">
        <v>1</v>
      </c>
      <c r="BE254">
        <v>1736450178</v>
      </c>
      <c r="BF254">
        <v>1670.79</v>
      </c>
      <c r="BG254">
        <v>1761.84</v>
      </c>
      <c r="BH254">
        <v>15.564399999999999</v>
      </c>
      <c r="BI254">
        <v>12.1655</v>
      </c>
      <c r="BJ254">
        <v>1671.07</v>
      </c>
      <c r="BK254">
        <v>15.505100000000001</v>
      </c>
      <c r="BL254">
        <v>500.10599999999999</v>
      </c>
      <c r="BM254">
        <v>102.19799999999999</v>
      </c>
      <c r="BN254">
        <v>9.9702700000000005E-2</v>
      </c>
      <c r="BO254">
        <v>24.9617</v>
      </c>
      <c r="BP254">
        <v>24.652100000000001</v>
      </c>
      <c r="BQ254">
        <v>999.9</v>
      </c>
      <c r="BR254">
        <v>0</v>
      </c>
      <c r="BS254">
        <v>0</v>
      </c>
      <c r="BT254">
        <v>9997.5</v>
      </c>
      <c r="BU254">
        <v>384.83</v>
      </c>
      <c r="BV254">
        <v>127.56100000000001</v>
      </c>
      <c r="BW254">
        <v>-91.055899999999994</v>
      </c>
      <c r="BX254">
        <v>1697.2</v>
      </c>
      <c r="BY254">
        <v>1783.54</v>
      </c>
      <c r="BZ254">
        <v>3.3988999999999998</v>
      </c>
      <c r="CA254">
        <v>1761.84</v>
      </c>
      <c r="CB254">
        <v>12.1655</v>
      </c>
      <c r="CC254">
        <v>1.5906499999999999</v>
      </c>
      <c r="CD254">
        <v>1.24329</v>
      </c>
      <c r="CE254">
        <v>13.868600000000001</v>
      </c>
      <c r="CF254">
        <v>10.1303</v>
      </c>
      <c r="CG254">
        <v>1200</v>
      </c>
      <c r="CH254">
        <v>0.9</v>
      </c>
      <c r="CI254">
        <v>9.99998E-2</v>
      </c>
      <c r="CJ254">
        <v>20</v>
      </c>
      <c r="CK254">
        <v>23455.7</v>
      </c>
      <c r="CL254">
        <v>1736449596</v>
      </c>
      <c r="CM254" t="s">
        <v>346</v>
      </c>
      <c r="CN254">
        <v>1736449594</v>
      </c>
      <c r="CO254">
        <v>1736449596</v>
      </c>
      <c r="CP254">
        <v>2</v>
      </c>
      <c r="CQ254">
        <v>0.52600000000000002</v>
      </c>
      <c r="CR254">
        <v>-1.4999999999999999E-2</v>
      </c>
      <c r="CS254">
        <v>0.63</v>
      </c>
      <c r="CT254">
        <v>3.9E-2</v>
      </c>
      <c r="CU254">
        <v>200</v>
      </c>
      <c r="CV254">
        <v>13</v>
      </c>
      <c r="CW254">
        <v>0.21</v>
      </c>
      <c r="CX254">
        <v>0.03</v>
      </c>
      <c r="CY254">
        <v>-90.701120000000003</v>
      </c>
      <c r="CZ254">
        <v>-1.3642827067668799</v>
      </c>
      <c r="DA254">
        <v>0.220671490229254</v>
      </c>
      <c r="DB254">
        <v>0</v>
      </c>
      <c r="DC254">
        <v>3.3991509999999998</v>
      </c>
      <c r="DD254">
        <v>-4.9091729323333302E-3</v>
      </c>
      <c r="DE254">
        <v>1.0590415478157599E-3</v>
      </c>
      <c r="DF254">
        <v>1</v>
      </c>
      <c r="DG254">
        <v>1</v>
      </c>
      <c r="DH254">
        <v>2</v>
      </c>
      <c r="DI254" t="s">
        <v>347</v>
      </c>
      <c r="DJ254">
        <v>3.1190799999999999</v>
      </c>
      <c r="DK254">
        <v>2.8002500000000001</v>
      </c>
      <c r="DL254">
        <v>0.25187300000000001</v>
      </c>
      <c r="DM254">
        <v>0.26169300000000001</v>
      </c>
      <c r="DN254">
        <v>8.6985900000000005E-2</v>
      </c>
      <c r="DO254">
        <v>7.3270199999999994E-2</v>
      </c>
      <c r="DP254">
        <v>20867.2</v>
      </c>
      <c r="DQ254">
        <v>19031.099999999999</v>
      </c>
      <c r="DR254">
        <v>26674.1</v>
      </c>
      <c r="DS254">
        <v>24108.3</v>
      </c>
      <c r="DT254">
        <v>33671</v>
      </c>
      <c r="DU254">
        <v>32551.9</v>
      </c>
      <c r="DV254">
        <v>40331</v>
      </c>
      <c r="DW254">
        <v>38115</v>
      </c>
      <c r="DX254">
        <v>2.01288</v>
      </c>
      <c r="DY254">
        <v>2.2631199999999998</v>
      </c>
      <c r="DZ254">
        <v>0.12870899999999999</v>
      </c>
      <c r="EA254">
        <v>0</v>
      </c>
      <c r="EB254">
        <v>22.531700000000001</v>
      </c>
      <c r="EC254">
        <v>999.9</v>
      </c>
      <c r="ED254">
        <v>65.248000000000005</v>
      </c>
      <c r="EE254">
        <v>22.094000000000001</v>
      </c>
      <c r="EF254">
        <v>17.037400000000002</v>
      </c>
      <c r="EG254">
        <v>63.634900000000002</v>
      </c>
      <c r="EH254">
        <v>26.622599999999998</v>
      </c>
      <c r="EI254">
        <v>1</v>
      </c>
      <c r="EJ254">
        <v>-0.401057</v>
      </c>
      <c r="EK254">
        <v>-3.9510900000000002</v>
      </c>
      <c r="EL254">
        <v>20.238800000000001</v>
      </c>
      <c r="EM254">
        <v>5.2626600000000003</v>
      </c>
      <c r="EN254">
        <v>12.0053</v>
      </c>
      <c r="EO254">
        <v>4.9997499999999997</v>
      </c>
      <c r="EP254">
        <v>3.2869299999999999</v>
      </c>
      <c r="EQ254">
        <v>9999</v>
      </c>
      <c r="ER254">
        <v>9999</v>
      </c>
      <c r="ES254">
        <v>999.9</v>
      </c>
      <c r="ET254">
        <v>9999</v>
      </c>
      <c r="EU254">
        <v>1.87225</v>
      </c>
      <c r="EV254">
        <v>1.87317</v>
      </c>
      <c r="EW254">
        <v>1.8693500000000001</v>
      </c>
      <c r="EX254">
        <v>1.8750100000000001</v>
      </c>
      <c r="EY254">
        <v>1.8753500000000001</v>
      </c>
      <c r="EZ254">
        <v>1.87378</v>
      </c>
      <c r="FA254">
        <v>1.8723700000000001</v>
      </c>
      <c r="FB254">
        <v>1.8714900000000001</v>
      </c>
      <c r="FC254">
        <v>5</v>
      </c>
      <c r="FD254">
        <v>0</v>
      </c>
      <c r="FE254">
        <v>0</v>
      </c>
      <c r="FF254">
        <v>0</v>
      </c>
      <c r="FG254" t="s">
        <v>348</v>
      </c>
      <c r="FH254" t="s">
        <v>349</v>
      </c>
      <c r="FI254" t="s">
        <v>350</v>
      </c>
      <c r="FJ254" t="s">
        <v>350</v>
      </c>
      <c r="FK254" t="s">
        <v>350</v>
      </c>
      <c r="FL254" t="s">
        <v>350</v>
      </c>
      <c r="FM254">
        <v>0</v>
      </c>
      <c r="FN254">
        <v>100</v>
      </c>
      <c r="FO254">
        <v>100</v>
      </c>
      <c r="FP254">
        <v>-0.28999999999999998</v>
      </c>
      <c r="FQ254">
        <v>5.9299999999999999E-2</v>
      </c>
      <c r="FR254">
        <v>0.34321388301456301</v>
      </c>
      <c r="FS254">
        <v>1.93526017593624E-3</v>
      </c>
      <c r="FT254">
        <v>-2.6352868309754201E-6</v>
      </c>
      <c r="FU254">
        <v>7.4988703689445403E-10</v>
      </c>
      <c r="FV254">
        <v>5.9295258707654903E-2</v>
      </c>
      <c r="FW254">
        <v>0</v>
      </c>
      <c r="FX254">
        <v>0</v>
      </c>
      <c r="FY254">
        <v>0</v>
      </c>
      <c r="FZ254">
        <v>1</v>
      </c>
      <c r="GA254">
        <v>1999</v>
      </c>
      <c r="GB254">
        <v>0</v>
      </c>
      <c r="GC254">
        <v>14</v>
      </c>
      <c r="GD254">
        <v>9.8000000000000007</v>
      </c>
      <c r="GE254">
        <v>9.6999999999999993</v>
      </c>
      <c r="GF254">
        <v>3.59497</v>
      </c>
      <c r="GG254">
        <v>2.4731399999999999</v>
      </c>
      <c r="GH254">
        <v>1.5979000000000001</v>
      </c>
      <c r="GI254">
        <v>2.35107</v>
      </c>
      <c r="GJ254">
        <v>1.64917</v>
      </c>
      <c r="GK254">
        <v>2.3815900000000001</v>
      </c>
      <c r="GL254">
        <v>25.9222</v>
      </c>
      <c r="GM254">
        <v>14.2371</v>
      </c>
      <c r="GN254">
        <v>19</v>
      </c>
      <c r="GO254">
        <v>453.41500000000002</v>
      </c>
      <c r="GP254">
        <v>639.69299999999998</v>
      </c>
      <c r="GQ254">
        <v>29.0565</v>
      </c>
      <c r="GR254">
        <v>22.082000000000001</v>
      </c>
      <c r="GS254">
        <v>30.000299999999999</v>
      </c>
      <c r="GT254">
        <v>22.023900000000001</v>
      </c>
      <c r="GU254">
        <v>22.008299999999998</v>
      </c>
      <c r="GV254">
        <v>72.134200000000007</v>
      </c>
      <c r="GW254">
        <v>31.335000000000001</v>
      </c>
      <c r="GX254">
        <v>100</v>
      </c>
      <c r="GY254">
        <v>29.0853</v>
      </c>
      <c r="GZ254">
        <v>1785.97</v>
      </c>
      <c r="HA254">
        <v>12.1112</v>
      </c>
      <c r="HB254">
        <v>101.292</v>
      </c>
      <c r="HC254">
        <v>101.276</v>
      </c>
    </row>
    <row r="255" spans="1:211" x14ac:dyDescent="0.2">
      <c r="A255">
        <v>239</v>
      </c>
      <c r="B255">
        <v>1736450181</v>
      </c>
      <c r="C255">
        <v>476</v>
      </c>
      <c r="D255" t="s">
        <v>826</v>
      </c>
      <c r="E255" t="s">
        <v>827</v>
      </c>
      <c r="F255">
        <v>2</v>
      </c>
      <c r="G255">
        <v>1736450179</v>
      </c>
      <c r="H255">
        <f t="shared" si="102"/>
        <v>2.8774466867273556E-3</v>
      </c>
      <c r="I255">
        <f t="shared" si="103"/>
        <v>2.8774466867273558</v>
      </c>
      <c r="J255">
        <f t="shared" si="104"/>
        <v>42.968867117042784</v>
      </c>
      <c r="K255">
        <f t="shared" si="105"/>
        <v>1674.165</v>
      </c>
      <c r="L255">
        <f t="shared" si="106"/>
        <v>1245.1619828382741</v>
      </c>
      <c r="M255">
        <f t="shared" si="107"/>
        <v>127.37750300905634</v>
      </c>
      <c r="N255">
        <f t="shared" si="108"/>
        <v>171.26362695322877</v>
      </c>
      <c r="O255">
        <f t="shared" si="109"/>
        <v>0.18017977187476605</v>
      </c>
      <c r="P255">
        <f t="shared" si="110"/>
        <v>3.5332159278482407</v>
      </c>
      <c r="Q255">
        <f t="shared" si="111"/>
        <v>0.1752264180066436</v>
      </c>
      <c r="R255">
        <f t="shared" si="112"/>
        <v>0.1099502080573523</v>
      </c>
      <c r="S255">
        <f t="shared" si="113"/>
        <v>190.439927856</v>
      </c>
      <c r="T255">
        <f t="shared" si="114"/>
        <v>25.276110759276783</v>
      </c>
      <c r="U255">
        <f t="shared" si="115"/>
        <v>25.276110759276783</v>
      </c>
      <c r="V255">
        <f t="shared" si="116"/>
        <v>3.232397771556188</v>
      </c>
      <c r="W255">
        <f t="shared" si="117"/>
        <v>50.188049154423943</v>
      </c>
      <c r="X255">
        <f t="shared" si="118"/>
        <v>1.5921446435534501</v>
      </c>
      <c r="Y255">
        <f t="shared" si="119"/>
        <v>3.1723581019349241</v>
      </c>
      <c r="Z255">
        <f t="shared" si="120"/>
        <v>1.6402531280027379</v>
      </c>
      <c r="AA255">
        <f t="shared" si="121"/>
        <v>-126.89539888467638</v>
      </c>
      <c r="AB255">
        <f t="shared" si="122"/>
        <v>-59.956490959394024</v>
      </c>
      <c r="AC255">
        <f t="shared" si="123"/>
        <v>-3.5937275207113557</v>
      </c>
      <c r="AD255">
        <f t="shared" si="124"/>
        <v>-5.6895087817636636E-3</v>
      </c>
      <c r="AE255">
        <f t="shared" si="125"/>
        <v>71.060107362013511</v>
      </c>
      <c r="AF255">
        <f t="shared" si="126"/>
        <v>2.8761361512474526</v>
      </c>
      <c r="AG255">
        <f t="shared" si="127"/>
        <v>42.968867117042784</v>
      </c>
      <c r="AH255">
        <v>1779.8778761818</v>
      </c>
      <c r="AI255">
        <v>1704.0335757575799</v>
      </c>
      <c r="AJ255">
        <v>3.3937094978685001</v>
      </c>
      <c r="AK255">
        <v>84.5062676990527</v>
      </c>
      <c r="AL255">
        <f t="shared" si="128"/>
        <v>2.8774466867273558</v>
      </c>
      <c r="AM255">
        <v>12.1646667671041</v>
      </c>
      <c r="AN255">
        <v>15.5636664335664</v>
      </c>
      <c r="AO255">
        <v>-1.1050371732838601E-7</v>
      </c>
      <c r="AP255">
        <v>123.873733639405</v>
      </c>
      <c r="AQ255">
        <v>35</v>
      </c>
      <c r="AR255">
        <v>7</v>
      </c>
      <c r="AS255">
        <f t="shared" si="129"/>
        <v>1</v>
      </c>
      <c r="AT255">
        <f t="shared" si="130"/>
        <v>0</v>
      </c>
      <c r="AU255">
        <f t="shared" si="131"/>
        <v>54367.009409088925</v>
      </c>
      <c r="AV255">
        <f t="shared" si="132"/>
        <v>1200</v>
      </c>
      <c r="AW255">
        <f t="shared" si="133"/>
        <v>1011.5998776</v>
      </c>
      <c r="AX255">
        <f t="shared" si="134"/>
        <v>0.84299989799999997</v>
      </c>
      <c r="AY255">
        <f t="shared" si="135"/>
        <v>0.15869993988</v>
      </c>
      <c r="AZ255">
        <v>6</v>
      </c>
      <c r="BA255">
        <v>0.5</v>
      </c>
      <c r="BB255" t="s">
        <v>345</v>
      </c>
      <c r="BC255">
        <v>2</v>
      </c>
      <c r="BD255" t="b">
        <v>1</v>
      </c>
      <c r="BE255">
        <v>1736450179</v>
      </c>
      <c r="BF255">
        <v>1674.165</v>
      </c>
      <c r="BG255">
        <v>1765.21</v>
      </c>
      <c r="BH255">
        <v>15.563800000000001</v>
      </c>
      <c r="BI255">
        <v>12.16635</v>
      </c>
      <c r="BJ255">
        <v>1674.4449999999999</v>
      </c>
      <c r="BK255">
        <v>15.5045</v>
      </c>
      <c r="BL255">
        <v>500.029</v>
      </c>
      <c r="BM255">
        <v>102.1985</v>
      </c>
      <c r="BN255">
        <v>9.9437750000000005E-2</v>
      </c>
      <c r="BO255">
        <v>24.961349999999999</v>
      </c>
      <c r="BP255">
        <v>24.650200000000002</v>
      </c>
      <c r="BQ255">
        <v>999.9</v>
      </c>
      <c r="BR255">
        <v>0</v>
      </c>
      <c r="BS255">
        <v>0</v>
      </c>
      <c r="BT255">
        <v>9991.875</v>
      </c>
      <c r="BU255">
        <v>384.8125</v>
      </c>
      <c r="BV255">
        <v>127.574</v>
      </c>
      <c r="BW255">
        <v>-91.047749999999994</v>
      </c>
      <c r="BX255">
        <v>1700.63</v>
      </c>
      <c r="BY255">
        <v>1786.95</v>
      </c>
      <c r="BZ255">
        <v>3.3974299999999999</v>
      </c>
      <c r="CA255">
        <v>1765.21</v>
      </c>
      <c r="CB255">
        <v>12.16635</v>
      </c>
      <c r="CC255">
        <v>1.5906</v>
      </c>
      <c r="CD255">
        <v>1.243385</v>
      </c>
      <c r="CE255">
        <v>13.86805</v>
      </c>
      <c r="CF255">
        <v>10.131449999999999</v>
      </c>
      <c r="CG255">
        <v>1200</v>
      </c>
      <c r="CH255">
        <v>0.90000049999999998</v>
      </c>
      <c r="CI255">
        <v>9.9999400000000002E-2</v>
      </c>
      <c r="CJ255">
        <v>20</v>
      </c>
      <c r="CK255">
        <v>23455.7</v>
      </c>
      <c r="CL255">
        <v>1736449596</v>
      </c>
      <c r="CM255" t="s">
        <v>346</v>
      </c>
      <c r="CN255">
        <v>1736449594</v>
      </c>
      <c r="CO255">
        <v>1736449596</v>
      </c>
      <c r="CP255">
        <v>2</v>
      </c>
      <c r="CQ255">
        <v>0.52600000000000002</v>
      </c>
      <c r="CR255">
        <v>-1.4999999999999999E-2</v>
      </c>
      <c r="CS255">
        <v>0.63</v>
      </c>
      <c r="CT255">
        <v>3.9E-2</v>
      </c>
      <c r="CU255">
        <v>200</v>
      </c>
      <c r="CV255">
        <v>13</v>
      </c>
      <c r="CW255">
        <v>0.21</v>
      </c>
      <c r="CX255">
        <v>0.03</v>
      </c>
      <c r="CY255">
        <v>-90.782645000000002</v>
      </c>
      <c r="CZ255">
        <v>-0.98363458646607604</v>
      </c>
      <c r="DA255">
        <v>0.177280849149026</v>
      </c>
      <c r="DB255">
        <v>0</v>
      </c>
      <c r="DC255">
        <v>3.3989020000000001</v>
      </c>
      <c r="DD255">
        <v>-4.5500751879757797E-3</v>
      </c>
      <c r="DE255">
        <v>1.07363681009919E-3</v>
      </c>
      <c r="DF255">
        <v>1</v>
      </c>
      <c r="DG255">
        <v>1</v>
      </c>
      <c r="DH255">
        <v>2</v>
      </c>
      <c r="DI255" t="s">
        <v>347</v>
      </c>
      <c r="DJ255">
        <v>3.1189499999999999</v>
      </c>
      <c r="DK255">
        <v>2.7995299999999999</v>
      </c>
      <c r="DL255">
        <v>0.25246000000000002</v>
      </c>
      <c r="DM255">
        <v>0.26225999999999999</v>
      </c>
      <c r="DN255">
        <v>8.6983699999999997E-2</v>
      </c>
      <c r="DO255">
        <v>7.3282200000000006E-2</v>
      </c>
      <c r="DP255">
        <v>20851.099999999999</v>
      </c>
      <c r="DQ255">
        <v>19016.7</v>
      </c>
      <c r="DR255">
        <v>26674.3</v>
      </c>
      <c r="DS255">
        <v>24108.400000000001</v>
      </c>
      <c r="DT255">
        <v>33671.4</v>
      </c>
      <c r="DU255">
        <v>32551.7</v>
      </c>
      <c r="DV255">
        <v>40331.300000000003</v>
      </c>
      <c r="DW255">
        <v>38115.199999999997</v>
      </c>
      <c r="DX255">
        <v>2.01268</v>
      </c>
      <c r="DY255">
        <v>2.2634300000000001</v>
      </c>
      <c r="DZ255">
        <v>0.12867899999999999</v>
      </c>
      <c r="EA255">
        <v>0</v>
      </c>
      <c r="EB255">
        <v>22.531700000000001</v>
      </c>
      <c r="EC255">
        <v>999.9</v>
      </c>
      <c r="ED255">
        <v>65.248000000000005</v>
      </c>
      <c r="EE255">
        <v>22.094000000000001</v>
      </c>
      <c r="EF255">
        <v>17.037299999999998</v>
      </c>
      <c r="EG255">
        <v>64.2149</v>
      </c>
      <c r="EH255">
        <v>26.5946</v>
      </c>
      <c r="EI255">
        <v>1</v>
      </c>
      <c r="EJ255">
        <v>-0.40111999999999998</v>
      </c>
      <c r="EK255">
        <v>-3.9766900000000001</v>
      </c>
      <c r="EL255">
        <v>20.238</v>
      </c>
      <c r="EM255">
        <v>5.2629599999999996</v>
      </c>
      <c r="EN255">
        <v>12.0053</v>
      </c>
      <c r="EO255">
        <v>4.9996999999999998</v>
      </c>
      <c r="EP255">
        <v>3.2871000000000001</v>
      </c>
      <c r="EQ255">
        <v>9999</v>
      </c>
      <c r="ER255">
        <v>9999</v>
      </c>
      <c r="ES255">
        <v>999.9</v>
      </c>
      <c r="ET255">
        <v>9999</v>
      </c>
      <c r="EU255">
        <v>1.87225</v>
      </c>
      <c r="EV255">
        <v>1.8731599999999999</v>
      </c>
      <c r="EW255">
        <v>1.8693500000000001</v>
      </c>
      <c r="EX255">
        <v>1.875</v>
      </c>
      <c r="EY255">
        <v>1.87537</v>
      </c>
      <c r="EZ255">
        <v>1.87378</v>
      </c>
      <c r="FA255">
        <v>1.8723700000000001</v>
      </c>
      <c r="FB255">
        <v>1.87147</v>
      </c>
      <c r="FC255">
        <v>5</v>
      </c>
      <c r="FD255">
        <v>0</v>
      </c>
      <c r="FE255">
        <v>0</v>
      </c>
      <c r="FF255">
        <v>0</v>
      </c>
      <c r="FG255" t="s">
        <v>348</v>
      </c>
      <c r="FH255" t="s">
        <v>349</v>
      </c>
      <c r="FI255" t="s">
        <v>350</v>
      </c>
      <c r="FJ255" t="s">
        <v>350</v>
      </c>
      <c r="FK255" t="s">
        <v>350</v>
      </c>
      <c r="FL255" t="s">
        <v>350</v>
      </c>
      <c r="FM255">
        <v>0</v>
      </c>
      <c r="FN255">
        <v>100</v>
      </c>
      <c r="FO255">
        <v>100</v>
      </c>
      <c r="FP255">
        <v>-0.28999999999999998</v>
      </c>
      <c r="FQ255">
        <v>5.9299999999999999E-2</v>
      </c>
      <c r="FR255">
        <v>0.34321388301456301</v>
      </c>
      <c r="FS255">
        <v>1.93526017593624E-3</v>
      </c>
      <c r="FT255">
        <v>-2.6352868309754201E-6</v>
      </c>
      <c r="FU255">
        <v>7.4988703689445403E-10</v>
      </c>
      <c r="FV255">
        <v>5.9295258707654903E-2</v>
      </c>
      <c r="FW255">
        <v>0</v>
      </c>
      <c r="FX255">
        <v>0</v>
      </c>
      <c r="FY255">
        <v>0</v>
      </c>
      <c r="FZ255">
        <v>1</v>
      </c>
      <c r="GA255">
        <v>1999</v>
      </c>
      <c r="GB255">
        <v>0</v>
      </c>
      <c r="GC255">
        <v>14</v>
      </c>
      <c r="GD255">
        <v>9.8000000000000007</v>
      </c>
      <c r="GE255">
        <v>9.8000000000000007</v>
      </c>
      <c r="GF255">
        <v>3.6047400000000001</v>
      </c>
      <c r="GG255">
        <v>2.4694799999999999</v>
      </c>
      <c r="GH255">
        <v>1.5979000000000001</v>
      </c>
      <c r="GI255">
        <v>2.35107</v>
      </c>
      <c r="GJ255">
        <v>1.64917</v>
      </c>
      <c r="GK255">
        <v>2.3071299999999999</v>
      </c>
      <c r="GL255">
        <v>25.9222</v>
      </c>
      <c r="GM255">
        <v>14.228300000000001</v>
      </c>
      <c r="GN255">
        <v>19</v>
      </c>
      <c r="GO255">
        <v>453.29199999999997</v>
      </c>
      <c r="GP255">
        <v>639.94500000000005</v>
      </c>
      <c r="GQ255">
        <v>29.0655</v>
      </c>
      <c r="GR255">
        <v>22.082100000000001</v>
      </c>
      <c r="GS255">
        <v>30.0001</v>
      </c>
      <c r="GT255">
        <v>22.024699999999999</v>
      </c>
      <c r="GU255">
        <v>22.008800000000001</v>
      </c>
      <c r="GV255">
        <v>72.343500000000006</v>
      </c>
      <c r="GW255">
        <v>31.335000000000001</v>
      </c>
      <c r="GX255">
        <v>100</v>
      </c>
      <c r="GY255">
        <v>29.0853</v>
      </c>
      <c r="GZ255">
        <v>1792.72</v>
      </c>
      <c r="HA255">
        <v>12.1112</v>
      </c>
      <c r="HB255">
        <v>101.29300000000001</v>
      </c>
      <c r="HC255">
        <v>101.276</v>
      </c>
    </row>
    <row r="256" spans="1:211" x14ac:dyDescent="0.2">
      <c r="A256">
        <v>240</v>
      </c>
      <c r="B256">
        <v>1736450183</v>
      </c>
      <c r="C256">
        <v>478</v>
      </c>
      <c r="D256" t="s">
        <v>828</v>
      </c>
      <c r="E256" t="s">
        <v>829</v>
      </c>
      <c r="F256">
        <v>2</v>
      </c>
      <c r="G256">
        <v>1736450182</v>
      </c>
      <c r="H256">
        <f t="shared" si="102"/>
        <v>2.8741396290734595E-3</v>
      </c>
      <c r="I256">
        <f t="shared" si="103"/>
        <v>2.8741396290734595</v>
      </c>
      <c r="J256">
        <f t="shared" si="104"/>
        <v>42.759886421925806</v>
      </c>
      <c r="K256">
        <f t="shared" si="105"/>
        <v>1684.26</v>
      </c>
      <c r="L256">
        <f t="shared" si="106"/>
        <v>1256.3201470858698</v>
      </c>
      <c r="M256">
        <f t="shared" si="107"/>
        <v>128.52042726851292</v>
      </c>
      <c r="N256">
        <f t="shared" si="108"/>
        <v>172.29829142942998</v>
      </c>
      <c r="O256">
        <f t="shared" si="109"/>
        <v>0.17992637369941458</v>
      </c>
      <c r="P256">
        <f t="shared" si="110"/>
        <v>3.5276163791113264</v>
      </c>
      <c r="Q256">
        <f t="shared" si="111"/>
        <v>0.1749791280532895</v>
      </c>
      <c r="R256">
        <f t="shared" si="112"/>
        <v>0.10979511505780926</v>
      </c>
      <c r="S256">
        <f t="shared" si="113"/>
        <v>190.439918568</v>
      </c>
      <c r="T256">
        <f t="shared" si="114"/>
        <v>25.278155430785958</v>
      </c>
      <c r="U256">
        <f t="shared" si="115"/>
        <v>25.278155430785958</v>
      </c>
      <c r="V256">
        <f t="shared" si="116"/>
        <v>3.2327910096090284</v>
      </c>
      <c r="W256">
        <f t="shared" si="117"/>
        <v>50.183820846375106</v>
      </c>
      <c r="X256">
        <f t="shared" si="118"/>
        <v>1.59209120880705</v>
      </c>
      <c r="Y256">
        <f t="shared" si="119"/>
        <v>3.1725189153708104</v>
      </c>
      <c r="Z256">
        <f t="shared" si="120"/>
        <v>1.6406998008019784</v>
      </c>
      <c r="AA256">
        <f t="shared" si="121"/>
        <v>-126.74955764213956</v>
      </c>
      <c r="AB256">
        <f t="shared" si="122"/>
        <v>-60.088673725686583</v>
      </c>
      <c r="AC256">
        <f t="shared" si="123"/>
        <v>-3.6074200278894142</v>
      </c>
      <c r="AD256">
        <f t="shared" si="124"/>
        <v>-5.7328277155690444E-3</v>
      </c>
      <c r="AE256">
        <f t="shared" si="125"/>
        <v>71.006385029713613</v>
      </c>
      <c r="AF256">
        <f t="shared" si="126"/>
        <v>2.8705412388544151</v>
      </c>
      <c r="AG256">
        <f t="shared" si="127"/>
        <v>42.759886421925806</v>
      </c>
      <c r="AH256">
        <v>1786.7022698424801</v>
      </c>
      <c r="AI256">
        <v>1710.9016363636399</v>
      </c>
      <c r="AJ256">
        <v>3.4159295850090099</v>
      </c>
      <c r="AK256">
        <v>84.5062676990527</v>
      </c>
      <c r="AL256">
        <f t="shared" si="128"/>
        <v>2.8741396290734595</v>
      </c>
      <c r="AM256">
        <v>12.1653388869648</v>
      </c>
      <c r="AN256">
        <v>15.5628979020979</v>
      </c>
      <c r="AO256">
        <v>-4.51838019916964E-7</v>
      </c>
      <c r="AP256">
        <v>123.873733639405</v>
      </c>
      <c r="AQ256">
        <v>36</v>
      </c>
      <c r="AR256">
        <v>7</v>
      </c>
      <c r="AS256">
        <f t="shared" si="129"/>
        <v>1</v>
      </c>
      <c r="AT256">
        <f t="shared" si="130"/>
        <v>0</v>
      </c>
      <c r="AU256">
        <f t="shared" si="131"/>
        <v>54243.611604690435</v>
      </c>
      <c r="AV256">
        <f t="shared" si="132"/>
        <v>1200</v>
      </c>
      <c r="AW256">
        <f t="shared" si="133"/>
        <v>1011.5996868000001</v>
      </c>
      <c r="AX256">
        <f t="shared" si="134"/>
        <v>0.84299973900000003</v>
      </c>
      <c r="AY256">
        <f t="shared" si="135"/>
        <v>0.15869993214</v>
      </c>
      <c r="AZ256">
        <v>6</v>
      </c>
      <c r="BA256">
        <v>0.5</v>
      </c>
      <c r="BB256" t="s">
        <v>345</v>
      </c>
      <c r="BC256">
        <v>2</v>
      </c>
      <c r="BD256" t="b">
        <v>1</v>
      </c>
      <c r="BE256">
        <v>1736450182</v>
      </c>
      <c r="BF256">
        <v>1684.26</v>
      </c>
      <c r="BG256">
        <v>1775.33</v>
      </c>
      <c r="BH256">
        <v>15.5631</v>
      </c>
      <c r="BI256">
        <v>12.1698</v>
      </c>
      <c r="BJ256">
        <v>1684.55</v>
      </c>
      <c r="BK256">
        <v>15.5038</v>
      </c>
      <c r="BL256">
        <v>499.66699999999997</v>
      </c>
      <c r="BM256">
        <v>102.2</v>
      </c>
      <c r="BN256">
        <v>9.9105499999999999E-2</v>
      </c>
      <c r="BO256">
        <v>24.962199999999999</v>
      </c>
      <c r="BP256">
        <v>24.65</v>
      </c>
      <c r="BQ256">
        <v>999.9</v>
      </c>
      <c r="BR256">
        <v>0</v>
      </c>
      <c r="BS256">
        <v>0</v>
      </c>
      <c r="BT256">
        <v>9968.1200000000008</v>
      </c>
      <c r="BU256">
        <v>384.80200000000002</v>
      </c>
      <c r="BV256">
        <v>127.587</v>
      </c>
      <c r="BW256">
        <v>-91.071399999999997</v>
      </c>
      <c r="BX256">
        <v>1710.89</v>
      </c>
      <c r="BY256">
        <v>1797.2</v>
      </c>
      <c r="BZ256">
        <v>3.39324</v>
      </c>
      <c r="CA256">
        <v>1775.33</v>
      </c>
      <c r="CB256">
        <v>12.1698</v>
      </c>
      <c r="CC256">
        <v>1.5905499999999999</v>
      </c>
      <c r="CD256">
        <v>1.24376</v>
      </c>
      <c r="CE256">
        <v>13.8675</v>
      </c>
      <c r="CF256">
        <v>10.135899999999999</v>
      </c>
      <c r="CG256">
        <v>1200</v>
      </c>
      <c r="CH256">
        <v>0.9</v>
      </c>
      <c r="CI256">
        <v>9.9999699999999997E-2</v>
      </c>
      <c r="CJ256">
        <v>20</v>
      </c>
      <c r="CK256">
        <v>23455.8</v>
      </c>
      <c r="CL256">
        <v>1736449596</v>
      </c>
      <c r="CM256" t="s">
        <v>346</v>
      </c>
      <c r="CN256">
        <v>1736449594</v>
      </c>
      <c r="CO256">
        <v>1736449596</v>
      </c>
      <c r="CP256">
        <v>2</v>
      </c>
      <c r="CQ256">
        <v>0.52600000000000002</v>
      </c>
      <c r="CR256">
        <v>-1.4999999999999999E-2</v>
      </c>
      <c r="CS256">
        <v>0.63</v>
      </c>
      <c r="CT256">
        <v>3.9E-2</v>
      </c>
      <c r="CU256">
        <v>200</v>
      </c>
      <c r="CV256">
        <v>13</v>
      </c>
      <c r="CW256">
        <v>0.21</v>
      </c>
      <c r="CX256">
        <v>0.03</v>
      </c>
      <c r="CY256">
        <v>-90.834249999999997</v>
      </c>
      <c r="CZ256">
        <v>-0.82810827067672599</v>
      </c>
      <c r="DA256">
        <v>0.162063976564811</v>
      </c>
      <c r="DB256">
        <v>0</v>
      </c>
      <c r="DC256">
        <v>3.3983154999999998</v>
      </c>
      <c r="DD256">
        <v>-7.5694736842108904E-3</v>
      </c>
      <c r="DE256">
        <v>1.4885142760484101E-3</v>
      </c>
      <c r="DF256">
        <v>1</v>
      </c>
      <c r="DG256">
        <v>1</v>
      </c>
      <c r="DH256">
        <v>2</v>
      </c>
      <c r="DI256" t="s">
        <v>347</v>
      </c>
      <c r="DJ256">
        <v>3.1187399999999998</v>
      </c>
      <c r="DK256">
        <v>2.8005300000000002</v>
      </c>
      <c r="DL256">
        <v>0.25303999999999999</v>
      </c>
      <c r="DM256">
        <v>0.26282</v>
      </c>
      <c r="DN256">
        <v>8.6989499999999997E-2</v>
      </c>
      <c r="DO256">
        <v>7.3285699999999995E-2</v>
      </c>
      <c r="DP256">
        <v>20834.8</v>
      </c>
      <c r="DQ256">
        <v>19002.099999999999</v>
      </c>
      <c r="DR256">
        <v>26674.1</v>
      </c>
      <c r="DS256">
        <v>24108.2</v>
      </c>
      <c r="DT256">
        <v>33671</v>
      </c>
      <c r="DU256">
        <v>32551.5</v>
      </c>
      <c r="DV256">
        <v>40331</v>
      </c>
      <c r="DW256">
        <v>38115.1</v>
      </c>
      <c r="DX256">
        <v>2.01105</v>
      </c>
      <c r="DY256">
        <v>2.2640799999999999</v>
      </c>
      <c r="DZ256">
        <v>0.12909599999999999</v>
      </c>
      <c r="EA256">
        <v>0</v>
      </c>
      <c r="EB256">
        <v>22.530999999999999</v>
      </c>
      <c r="EC256">
        <v>999.9</v>
      </c>
      <c r="ED256">
        <v>65.248000000000005</v>
      </c>
      <c r="EE256">
        <v>22.094000000000001</v>
      </c>
      <c r="EF256">
        <v>17.037600000000001</v>
      </c>
      <c r="EG256">
        <v>63.954900000000002</v>
      </c>
      <c r="EH256">
        <v>26.5505</v>
      </c>
      <c r="EI256">
        <v>1</v>
      </c>
      <c r="EJ256">
        <v>-0.40102599999999999</v>
      </c>
      <c r="EK256">
        <v>-3.9951500000000002</v>
      </c>
      <c r="EL256">
        <v>20.237500000000001</v>
      </c>
      <c r="EM256">
        <v>5.2631100000000002</v>
      </c>
      <c r="EN256">
        <v>12.0052</v>
      </c>
      <c r="EO256">
        <v>4.9996</v>
      </c>
      <c r="EP256">
        <v>3.2870499999999998</v>
      </c>
      <c r="EQ256">
        <v>9999</v>
      </c>
      <c r="ER256">
        <v>9999</v>
      </c>
      <c r="ES256">
        <v>999.9</v>
      </c>
      <c r="ET256">
        <v>9999</v>
      </c>
      <c r="EU256">
        <v>1.87225</v>
      </c>
      <c r="EV256">
        <v>1.8731599999999999</v>
      </c>
      <c r="EW256">
        <v>1.8693500000000001</v>
      </c>
      <c r="EX256">
        <v>1.875</v>
      </c>
      <c r="EY256">
        <v>1.87537</v>
      </c>
      <c r="EZ256">
        <v>1.87378</v>
      </c>
      <c r="FA256">
        <v>1.87239</v>
      </c>
      <c r="FB256">
        <v>1.87147</v>
      </c>
      <c r="FC256">
        <v>5</v>
      </c>
      <c r="FD256">
        <v>0</v>
      </c>
      <c r="FE256">
        <v>0</v>
      </c>
      <c r="FF256">
        <v>0</v>
      </c>
      <c r="FG256" t="s">
        <v>348</v>
      </c>
      <c r="FH256" t="s">
        <v>349</v>
      </c>
      <c r="FI256" t="s">
        <v>350</v>
      </c>
      <c r="FJ256" t="s">
        <v>350</v>
      </c>
      <c r="FK256" t="s">
        <v>350</v>
      </c>
      <c r="FL256" t="s">
        <v>350</v>
      </c>
      <c r="FM256">
        <v>0</v>
      </c>
      <c r="FN256">
        <v>100</v>
      </c>
      <c r="FO256">
        <v>100</v>
      </c>
      <c r="FP256">
        <v>-0.3</v>
      </c>
      <c r="FQ256">
        <v>5.9299999999999999E-2</v>
      </c>
      <c r="FR256">
        <v>0.34321388301456301</v>
      </c>
      <c r="FS256">
        <v>1.93526017593624E-3</v>
      </c>
      <c r="FT256">
        <v>-2.6352868309754201E-6</v>
      </c>
      <c r="FU256">
        <v>7.4988703689445403E-10</v>
      </c>
      <c r="FV256">
        <v>5.9295258707654903E-2</v>
      </c>
      <c r="FW256">
        <v>0</v>
      </c>
      <c r="FX256">
        <v>0</v>
      </c>
      <c r="FY256">
        <v>0</v>
      </c>
      <c r="FZ256">
        <v>1</v>
      </c>
      <c r="GA256">
        <v>1999</v>
      </c>
      <c r="GB256">
        <v>0</v>
      </c>
      <c r="GC256">
        <v>14</v>
      </c>
      <c r="GD256">
        <v>9.8000000000000007</v>
      </c>
      <c r="GE256">
        <v>9.8000000000000007</v>
      </c>
      <c r="GF256">
        <v>3.61572</v>
      </c>
      <c r="GG256">
        <v>2.4719199999999999</v>
      </c>
      <c r="GH256">
        <v>1.5979000000000001</v>
      </c>
      <c r="GI256">
        <v>2.34985</v>
      </c>
      <c r="GJ256">
        <v>1.64917</v>
      </c>
      <c r="GK256">
        <v>2.3779300000000001</v>
      </c>
      <c r="GL256">
        <v>25.9222</v>
      </c>
      <c r="GM256">
        <v>14.2371</v>
      </c>
      <c r="GN256">
        <v>19</v>
      </c>
      <c r="GO256">
        <v>452.358</v>
      </c>
      <c r="GP256">
        <v>640.49300000000005</v>
      </c>
      <c r="GQ256">
        <v>29.077400000000001</v>
      </c>
      <c r="GR256">
        <v>22.082899999999999</v>
      </c>
      <c r="GS256">
        <v>30.0002</v>
      </c>
      <c r="GT256">
        <v>22.025600000000001</v>
      </c>
      <c r="GU256">
        <v>22.009699999999999</v>
      </c>
      <c r="GV256">
        <v>72.566100000000006</v>
      </c>
      <c r="GW256">
        <v>31.335000000000001</v>
      </c>
      <c r="GX256">
        <v>100</v>
      </c>
      <c r="GY256">
        <v>29.0853</v>
      </c>
      <c r="GZ256">
        <v>1799.46</v>
      </c>
      <c r="HA256">
        <v>12.1112</v>
      </c>
      <c r="HB256">
        <v>101.292</v>
      </c>
      <c r="HC256">
        <v>101.276</v>
      </c>
    </row>
    <row r="257" spans="1:211" x14ac:dyDescent="0.2">
      <c r="A257">
        <v>241</v>
      </c>
      <c r="B257">
        <v>1736450185</v>
      </c>
      <c r="C257">
        <v>480</v>
      </c>
      <c r="D257" t="s">
        <v>830</v>
      </c>
      <c r="E257" t="s">
        <v>831</v>
      </c>
      <c r="F257">
        <v>2</v>
      </c>
      <c r="G257">
        <v>1736450183</v>
      </c>
      <c r="H257">
        <f t="shared" si="102"/>
        <v>2.874178063729188E-3</v>
      </c>
      <c r="I257">
        <f t="shared" si="103"/>
        <v>2.8741780637291878</v>
      </c>
      <c r="J257">
        <f t="shared" si="104"/>
        <v>42.920565932746008</v>
      </c>
      <c r="K257">
        <f t="shared" si="105"/>
        <v>1687.56</v>
      </c>
      <c r="L257">
        <f t="shared" si="106"/>
        <v>1258.0788325138099</v>
      </c>
      <c r="M257">
        <f t="shared" si="107"/>
        <v>128.7021637434739</v>
      </c>
      <c r="N257">
        <f t="shared" si="108"/>
        <v>172.63832586146995</v>
      </c>
      <c r="O257">
        <f t="shared" si="109"/>
        <v>0.17991827761822024</v>
      </c>
      <c r="P257">
        <f t="shared" si="110"/>
        <v>3.5303090148159795</v>
      </c>
      <c r="Q257">
        <f t="shared" si="111"/>
        <v>0.17497513199038459</v>
      </c>
      <c r="R257">
        <f t="shared" si="112"/>
        <v>0.10979226741601483</v>
      </c>
      <c r="S257">
        <f t="shared" si="113"/>
        <v>190.44069849560418</v>
      </c>
      <c r="T257">
        <f t="shared" si="114"/>
        <v>25.279223293712729</v>
      </c>
      <c r="U257">
        <f t="shared" si="115"/>
        <v>25.279223293712729</v>
      </c>
      <c r="V257">
        <f t="shared" si="116"/>
        <v>3.2329964011885424</v>
      </c>
      <c r="W257">
        <f t="shared" si="117"/>
        <v>50.183866136171886</v>
      </c>
      <c r="X257">
        <f t="shared" si="118"/>
        <v>1.5922160797485749</v>
      </c>
      <c r="Y257">
        <f t="shared" si="119"/>
        <v>3.1727648791110696</v>
      </c>
      <c r="Z257">
        <f t="shared" si="120"/>
        <v>1.6407803214399674</v>
      </c>
      <c r="AA257">
        <f t="shared" si="121"/>
        <v>-126.75125261045719</v>
      </c>
      <c r="AB257">
        <f t="shared" si="122"/>
        <v>-60.090357789479427</v>
      </c>
      <c r="AC257">
        <f t="shared" si="123"/>
        <v>-3.6048125494533503</v>
      </c>
      <c r="AD257">
        <f t="shared" si="124"/>
        <v>-5.7244537857883415E-3</v>
      </c>
      <c r="AE257">
        <f t="shared" si="125"/>
        <v>70.988699342412659</v>
      </c>
      <c r="AF257">
        <f t="shared" si="126"/>
        <v>2.8714732558175369</v>
      </c>
      <c r="AG257">
        <f t="shared" si="127"/>
        <v>42.920565932746008</v>
      </c>
      <c r="AH257">
        <v>1793.47211622084</v>
      </c>
      <c r="AI257">
        <v>1717.6352121212101</v>
      </c>
      <c r="AJ257">
        <v>3.3945380782380798</v>
      </c>
      <c r="AK257">
        <v>84.5062676990527</v>
      </c>
      <c r="AL257">
        <f t="shared" si="128"/>
        <v>2.8741780637291878</v>
      </c>
      <c r="AM257">
        <v>12.167186389606799</v>
      </c>
      <c r="AN257">
        <v>15.564327972028</v>
      </c>
      <c r="AO257">
        <v>4.4907053361804898E-7</v>
      </c>
      <c r="AP257">
        <v>123.873733639405</v>
      </c>
      <c r="AQ257">
        <v>36</v>
      </c>
      <c r="AR257">
        <v>7</v>
      </c>
      <c r="AS257">
        <f t="shared" si="129"/>
        <v>1</v>
      </c>
      <c r="AT257">
        <f t="shared" si="130"/>
        <v>0</v>
      </c>
      <c r="AU257">
        <f t="shared" si="131"/>
        <v>54302.660483245163</v>
      </c>
      <c r="AV257">
        <f t="shared" si="132"/>
        <v>1200.0050000000001</v>
      </c>
      <c r="AW257">
        <f t="shared" si="133"/>
        <v>1011.6038495984776</v>
      </c>
      <c r="AX257">
        <f t="shared" si="134"/>
        <v>0.84299969549999998</v>
      </c>
      <c r="AY257">
        <f t="shared" si="135"/>
        <v>0.15869992083000001</v>
      </c>
      <c r="AZ257">
        <v>6</v>
      </c>
      <c r="BA257">
        <v>0.5</v>
      </c>
      <c r="BB257" t="s">
        <v>345</v>
      </c>
      <c r="BC257">
        <v>2</v>
      </c>
      <c r="BD257" t="b">
        <v>1</v>
      </c>
      <c r="BE257">
        <v>1736450183</v>
      </c>
      <c r="BF257">
        <v>1687.56</v>
      </c>
      <c r="BG257">
        <v>1778.61</v>
      </c>
      <c r="BH257">
        <v>15.5641</v>
      </c>
      <c r="BI257">
        <v>12.17015</v>
      </c>
      <c r="BJ257">
        <v>1687.85</v>
      </c>
      <c r="BK257">
        <v>15.504799999999999</v>
      </c>
      <c r="BL257">
        <v>499.733</v>
      </c>
      <c r="BM257">
        <v>102.20099999999999</v>
      </c>
      <c r="BN257">
        <v>9.9555749999999998E-2</v>
      </c>
      <c r="BO257">
        <v>24.9635</v>
      </c>
      <c r="BP257">
        <v>24.654</v>
      </c>
      <c r="BQ257">
        <v>999.9</v>
      </c>
      <c r="BR257">
        <v>0</v>
      </c>
      <c r="BS257">
        <v>0</v>
      </c>
      <c r="BT257">
        <v>9979.3700000000008</v>
      </c>
      <c r="BU257">
        <v>384.79849999999999</v>
      </c>
      <c r="BV257">
        <v>127.57550000000001</v>
      </c>
      <c r="BW257">
        <v>-91.054000000000002</v>
      </c>
      <c r="BX257">
        <v>1714.24</v>
      </c>
      <c r="BY257">
        <v>1800.5250000000001</v>
      </c>
      <c r="BZ257">
        <v>3.3939050000000002</v>
      </c>
      <c r="CA257">
        <v>1778.61</v>
      </c>
      <c r="CB257">
        <v>12.17015</v>
      </c>
      <c r="CC257">
        <v>1.590665</v>
      </c>
      <c r="CD257">
        <v>1.243805</v>
      </c>
      <c r="CE257">
        <v>13.868650000000001</v>
      </c>
      <c r="CF257">
        <v>10.13645</v>
      </c>
      <c r="CG257">
        <v>1200.0050000000001</v>
      </c>
      <c r="CH257">
        <v>0.9</v>
      </c>
      <c r="CI257">
        <v>9.9999649999999995E-2</v>
      </c>
      <c r="CJ257">
        <v>20</v>
      </c>
      <c r="CK257">
        <v>23455.85</v>
      </c>
      <c r="CL257">
        <v>1736449596</v>
      </c>
      <c r="CM257" t="s">
        <v>346</v>
      </c>
      <c r="CN257">
        <v>1736449594</v>
      </c>
      <c r="CO257">
        <v>1736449596</v>
      </c>
      <c r="CP257">
        <v>2</v>
      </c>
      <c r="CQ257">
        <v>0.52600000000000002</v>
      </c>
      <c r="CR257">
        <v>-1.4999999999999999E-2</v>
      </c>
      <c r="CS257">
        <v>0.63</v>
      </c>
      <c r="CT257">
        <v>3.9E-2</v>
      </c>
      <c r="CU257">
        <v>200</v>
      </c>
      <c r="CV257">
        <v>13</v>
      </c>
      <c r="CW257">
        <v>0.21</v>
      </c>
      <c r="CX257">
        <v>0.03</v>
      </c>
      <c r="CY257">
        <v>-90.856300000000005</v>
      </c>
      <c r="CZ257">
        <v>-1.07988270676684</v>
      </c>
      <c r="DA257">
        <v>0.17055889012302999</v>
      </c>
      <c r="DB257">
        <v>0</v>
      </c>
      <c r="DC257">
        <v>3.3976665000000001</v>
      </c>
      <c r="DD257">
        <v>-1.09664661654099E-2</v>
      </c>
      <c r="DE257">
        <v>1.8672580833939099E-3</v>
      </c>
      <c r="DF257">
        <v>1</v>
      </c>
      <c r="DG257">
        <v>1</v>
      </c>
      <c r="DH257">
        <v>2</v>
      </c>
      <c r="DI257" t="s">
        <v>347</v>
      </c>
      <c r="DJ257">
        <v>3.1190799999999999</v>
      </c>
      <c r="DK257">
        <v>2.80078</v>
      </c>
      <c r="DL257">
        <v>0.253608</v>
      </c>
      <c r="DM257">
        <v>0.26336700000000002</v>
      </c>
      <c r="DN257">
        <v>8.7001099999999998E-2</v>
      </c>
      <c r="DO257">
        <v>7.3286000000000004E-2</v>
      </c>
      <c r="DP257">
        <v>20818.7</v>
      </c>
      <c r="DQ257">
        <v>18988.2</v>
      </c>
      <c r="DR257">
        <v>26673.7</v>
      </c>
      <c r="DS257">
        <v>24108.3</v>
      </c>
      <c r="DT257">
        <v>33670.300000000003</v>
      </c>
      <c r="DU257">
        <v>32551.5</v>
      </c>
      <c r="DV257">
        <v>40330.6</v>
      </c>
      <c r="DW257">
        <v>38115</v>
      </c>
      <c r="DX257">
        <v>2.0119199999999999</v>
      </c>
      <c r="DY257">
        <v>2.26362</v>
      </c>
      <c r="DZ257">
        <v>0.12968499999999999</v>
      </c>
      <c r="EA257">
        <v>0</v>
      </c>
      <c r="EB257">
        <v>22.53</v>
      </c>
      <c r="EC257">
        <v>999.9</v>
      </c>
      <c r="ED257">
        <v>65.248000000000005</v>
      </c>
      <c r="EE257">
        <v>22.094000000000001</v>
      </c>
      <c r="EF257">
        <v>17.0379</v>
      </c>
      <c r="EG257">
        <v>63.874899999999997</v>
      </c>
      <c r="EH257">
        <v>26.614599999999999</v>
      </c>
      <c r="EI257">
        <v>1</v>
      </c>
      <c r="EJ257">
        <v>-0.40094999999999997</v>
      </c>
      <c r="EK257">
        <v>-3.9764699999999999</v>
      </c>
      <c r="EL257">
        <v>20.238199999999999</v>
      </c>
      <c r="EM257">
        <v>5.2634100000000004</v>
      </c>
      <c r="EN257">
        <v>12.0053</v>
      </c>
      <c r="EO257">
        <v>5</v>
      </c>
      <c r="EP257">
        <v>3.28708</v>
      </c>
      <c r="EQ257">
        <v>9999</v>
      </c>
      <c r="ER257">
        <v>9999</v>
      </c>
      <c r="ES257">
        <v>999.9</v>
      </c>
      <c r="ET257">
        <v>9999</v>
      </c>
      <c r="EU257">
        <v>1.87225</v>
      </c>
      <c r="EV257">
        <v>1.8731599999999999</v>
      </c>
      <c r="EW257">
        <v>1.8693500000000001</v>
      </c>
      <c r="EX257">
        <v>1.875</v>
      </c>
      <c r="EY257">
        <v>1.87534</v>
      </c>
      <c r="EZ257">
        <v>1.87378</v>
      </c>
      <c r="FA257">
        <v>1.8724000000000001</v>
      </c>
      <c r="FB257">
        <v>1.87147</v>
      </c>
      <c r="FC257">
        <v>5</v>
      </c>
      <c r="FD257">
        <v>0</v>
      </c>
      <c r="FE257">
        <v>0</v>
      </c>
      <c r="FF257">
        <v>0</v>
      </c>
      <c r="FG257" t="s">
        <v>348</v>
      </c>
      <c r="FH257" t="s">
        <v>349</v>
      </c>
      <c r="FI257" t="s">
        <v>350</v>
      </c>
      <c r="FJ257" t="s">
        <v>350</v>
      </c>
      <c r="FK257" t="s">
        <v>350</v>
      </c>
      <c r="FL257" t="s">
        <v>350</v>
      </c>
      <c r="FM257">
        <v>0</v>
      </c>
      <c r="FN257">
        <v>100</v>
      </c>
      <c r="FO257">
        <v>100</v>
      </c>
      <c r="FP257">
        <v>-0.3</v>
      </c>
      <c r="FQ257">
        <v>5.9299999999999999E-2</v>
      </c>
      <c r="FR257">
        <v>0.34321388301456301</v>
      </c>
      <c r="FS257">
        <v>1.93526017593624E-3</v>
      </c>
      <c r="FT257">
        <v>-2.6352868309754201E-6</v>
      </c>
      <c r="FU257">
        <v>7.4988703689445403E-10</v>
      </c>
      <c r="FV257">
        <v>5.9295258707654903E-2</v>
      </c>
      <c r="FW257">
        <v>0</v>
      </c>
      <c r="FX257">
        <v>0</v>
      </c>
      <c r="FY257">
        <v>0</v>
      </c>
      <c r="FZ257">
        <v>1</v>
      </c>
      <c r="GA257">
        <v>1999</v>
      </c>
      <c r="GB257">
        <v>0</v>
      </c>
      <c r="GC257">
        <v>14</v>
      </c>
      <c r="GD257">
        <v>9.8000000000000007</v>
      </c>
      <c r="GE257">
        <v>9.8000000000000007</v>
      </c>
      <c r="GF257">
        <v>3.6267100000000001</v>
      </c>
      <c r="GG257">
        <v>2.4682599999999999</v>
      </c>
      <c r="GH257">
        <v>1.5979000000000001</v>
      </c>
      <c r="GI257">
        <v>2.34863</v>
      </c>
      <c r="GJ257">
        <v>1.64917</v>
      </c>
      <c r="GK257">
        <v>2.3889200000000002</v>
      </c>
      <c r="GL257">
        <v>25.9222</v>
      </c>
      <c r="GM257">
        <v>14.228300000000001</v>
      </c>
      <c r="GN257">
        <v>19</v>
      </c>
      <c r="GO257">
        <v>452.87400000000002</v>
      </c>
      <c r="GP257">
        <v>640.13300000000004</v>
      </c>
      <c r="GQ257">
        <v>29.089300000000001</v>
      </c>
      <c r="GR257">
        <v>22.0839</v>
      </c>
      <c r="GS257">
        <v>30.0002</v>
      </c>
      <c r="GT257">
        <v>22.0261</v>
      </c>
      <c r="GU257">
        <v>22.010300000000001</v>
      </c>
      <c r="GV257">
        <v>72.791399999999996</v>
      </c>
      <c r="GW257">
        <v>31.335000000000001</v>
      </c>
      <c r="GX257">
        <v>100</v>
      </c>
      <c r="GY257">
        <v>29.111599999999999</v>
      </c>
      <c r="GZ257">
        <v>1806.27</v>
      </c>
      <c r="HA257">
        <v>12.1112</v>
      </c>
      <c r="HB257">
        <v>101.291</v>
      </c>
      <c r="HC257">
        <v>101.276</v>
      </c>
    </row>
    <row r="258" spans="1:211" x14ac:dyDescent="0.2">
      <c r="A258">
        <v>242</v>
      </c>
      <c r="B258">
        <v>1736450187</v>
      </c>
      <c r="C258">
        <v>482</v>
      </c>
      <c r="D258" t="s">
        <v>832</v>
      </c>
      <c r="E258" t="s">
        <v>833</v>
      </c>
      <c r="F258">
        <v>2</v>
      </c>
      <c r="G258">
        <v>1736450186</v>
      </c>
      <c r="H258">
        <f t="shared" si="102"/>
        <v>2.878878809776388E-3</v>
      </c>
      <c r="I258">
        <f t="shared" si="103"/>
        <v>2.878878809776388</v>
      </c>
      <c r="J258">
        <f t="shared" si="104"/>
        <v>43.234104859119626</v>
      </c>
      <c r="K258">
        <f t="shared" si="105"/>
        <v>1697.49</v>
      </c>
      <c r="L258">
        <f t="shared" si="106"/>
        <v>1265.5945870114122</v>
      </c>
      <c r="M258">
        <f t="shared" si="107"/>
        <v>129.47063379075212</v>
      </c>
      <c r="N258">
        <f t="shared" si="108"/>
        <v>173.65363949007002</v>
      </c>
      <c r="O258">
        <f t="shared" si="109"/>
        <v>0.18023464825580657</v>
      </c>
      <c r="P258">
        <f t="shared" si="110"/>
        <v>3.527469200920522</v>
      </c>
      <c r="Q258">
        <f t="shared" si="111"/>
        <v>0.17527048633388895</v>
      </c>
      <c r="R258">
        <f t="shared" si="112"/>
        <v>0.10997867572845879</v>
      </c>
      <c r="S258">
        <f t="shared" si="113"/>
        <v>190.439991432</v>
      </c>
      <c r="T258">
        <f t="shared" si="114"/>
        <v>25.281030691764794</v>
      </c>
      <c r="U258">
        <f t="shared" si="115"/>
        <v>25.281030691764794</v>
      </c>
      <c r="V258">
        <f t="shared" si="116"/>
        <v>3.2333440601198546</v>
      </c>
      <c r="W258">
        <f t="shared" si="117"/>
        <v>50.190117129664017</v>
      </c>
      <c r="X258">
        <f t="shared" si="118"/>
        <v>1.5926613331455</v>
      </c>
      <c r="Y258">
        <f t="shared" si="119"/>
        <v>3.1732568565857848</v>
      </c>
      <c r="Z258">
        <f t="shared" si="120"/>
        <v>1.6406827269743547</v>
      </c>
      <c r="AA258">
        <f t="shared" si="121"/>
        <v>-126.95855551113871</v>
      </c>
      <c r="AB258">
        <f t="shared" si="122"/>
        <v>-59.891289111969769</v>
      </c>
      <c r="AC258">
        <f t="shared" si="123"/>
        <v>-3.5958426463153637</v>
      </c>
      <c r="AD258">
        <f t="shared" si="124"/>
        <v>-5.6958374238433862E-3</v>
      </c>
      <c r="AE258">
        <f t="shared" si="125"/>
        <v>70.925287026306847</v>
      </c>
      <c r="AF258">
        <f t="shared" si="126"/>
        <v>2.8780604149027473</v>
      </c>
      <c r="AG258">
        <f t="shared" si="127"/>
        <v>43.234104859119626</v>
      </c>
      <c r="AH258">
        <v>1800.22321254758</v>
      </c>
      <c r="AI258">
        <v>1724.31006060606</v>
      </c>
      <c r="AJ258">
        <v>3.3618405374544</v>
      </c>
      <c r="AK258">
        <v>84.5062676990527</v>
      </c>
      <c r="AL258">
        <f t="shared" si="128"/>
        <v>2.878878809776388</v>
      </c>
      <c r="AM258">
        <v>12.1690296740757</v>
      </c>
      <c r="AN258">
        <v>15.568265034965</v>
      </c>
      <c r="AO258">
        <v>3.1122711666467601E-6</v>
      </c>
      <c r="AP258">
        <v>123.873733639405</v>
      </c>
      <c r="AQ258">
        <v>35</v>
      </c>
      <c r="AR258">
        <v>7</v>
      </c>
      <c r="AS258">
        <f t="shared" si="129"/>
        <v>1</v>
      </c>
      <c r="AT258">
        <f t="shared" si="130"/>
        <v>0</v>
      </c>
      <c r="AU258">
        <f t="shared" si="131"/>
        <v>54239.663081590203</v>
      </c>
      <c r="AV258">
        <f t="shared" si="132"/>
        <v>1200</v>
      </c>
      <c r="AW258">
        <f t="shared" si="133"/>
        <v>1011.6002771999999</v>
      </c>
      <c r="AX258">
        <f t="shared" si="134"/>
        <v>0.84300023099999999</v>
      </c>
      <c r="AY258">
        <f t="shared" si="135"/>
        <v>0.15869999286</v>
      </c>
      <c r="AZ258">
        <v>6</v>
      </c>
      <c r="BA258">
        <v>0.5</v>
      </c>
      <c r="BB258" t="s">
        <v>345</v>
      </c>
      <c r="BC258">
        <v>2</v>
      </c>
      <c r="BD258" t="b">
        <v>1</v>
      </c>
      <c r="BE258">
        <v>1736450186</v>
      </c>
      <c r="BF258">
        <v>1697.49</v>
      </c>
      <c r="BG258">
        <v>1788.42</v>
      </c>
      <c r="BH258">
        <v>15.5685</v>
      </c>
      <c r="BI258">
        <v>12.170199999999999</v>
      </c>
      <c r="BJ258">
        <v>1697.79</v>
      </c>
      <c r="BK258">
        <v>15.5092</v>
      </c>
      <c r="BL258">
        <v>500.23599999999999</v>
      </c>
      <c r="BM258">
        <v>102.2</v>
      </c>
      <c r="BN258">
        <v>0.100243</v>
      </c>
      <c r="BO258">
        <v>24.966100000000001</v>
      </c>
      <c r="BP258">
        <v>24.663699999999999</v>
      </c>
      <c r="BQ258">
        <v>999.9</v>
      </c>
      <c r="BR258">
        <v>0</v>
      </c>
      <c r="BS258">
        <v>0</v>
      </c>
      <c r="BT258">
        <v>9967.5</v>
      </c>
      <c r="BU258">
        <v>384.77800000000002</v>
      </c>
      <c r="BV258">
        <v>127.535</v>
      </c>
      <c r="BW258">
        <v>-90.930899999999994</v>
      </c>
      <c r="BX258">
        <v>1724.34</v>
      </c>
      <c r="BY258">
        <v>1810.46</v>
      </c>
      <c r="BZ258">
        <v>3.3982700000000001</v>
      </c>
      <c r="CA258">
        <v>1788.42</v>
      </c>
      <c r="CB258">
        <v>12.170199999999999</v>
      </c>
      <c r="CC258">
        <v>1.5910899999999999</v>
      </c>
      <c r="CD258">
        <v>1.24379</v>
      </c>
      <c r="CE258">
        <v>13.8728</v>
      </c>
      <c r="CF258">
        <v>10.1363</v>
      </c>
      <c r="CG258">
        <v>1200</v>
      </c>
      <c r="CH258">
        <v>0.90000100000000005</v>
      </c>
      <c r="CI258">
        <v>9.9999299999999999E-2</v>
      </c>
      <c r="CJ258">
        <v>20</v>
      </c>
      <c r="CK258">
        <v>23455.8</v>
      </c>
      <c r="CL258">
        <v>1736449596</v>
      </c>
      <c r="CM258" t="s">
        <v>346</v>
      </c>
      <c r="CN258">
        <v>1736449594</v>
      </c>
      <c r="CO258">
        <v>1736449596</v>
      </c>
      <c r="CP258">
        <v>2</v>
      </c>
      <c r="CQ258">
        <v>0.52600000000000002</v>
      </c>
      <c r="CR258">
        <v>-1.4999999999999999E-2</v>
      </c>
      <c r="CS258">
        <v>0.63</v>
      </c>
      <c r="CT258">
        <v>3.9E-2</v>
      </c>
      <c r="CU258">
        <v>200</v>
      </c>
      <c r="CV258">
        <v>13</v>
      </c>
      <c r="CW258">
        <v>0.21</v>
      </c>
      <c r="CX258">
        <v>0.03</v>
      </c>
      <c r="CY258">
        <v>-90.860264999999998</v>
      </c>
      <c r="CZ258">
        <v>-1.45377293233072</v>
      </c>
      <c r="DA258">
        <v>0.17358012350208701</v>
      </c>
      <c r="DB258">
        <v>0</v>
      </c>
      <c r="DC258">
        <v>3.3974099999999998</v>
      </c>
      <c r="DD258">
        <v>-1.24348872180483E-2</v>
      </c>
      <c r="DE258">
        <v>1.96447448443596E-3</v>
      </c>
      <c r="DF258">
        <v>1</v>
      </c>
      <c r="DG258">
        <v>1</v>
      </c>
      <c r="DH258">
        <v>2</v>
      </c>
      <c r="DI258" t="s">
        <v>347</v>
      </c>
      <c r="DJ258">
        <v>3.1192000000000002</v>
      </c>
      <c r="DK258">
        <v>2.8002400000000001</v>
      </c>
      <c r="DL258">
        <v>0.25417000000000001</v>
      </c>
      <c r="DM258">
        <v>0.26392300000000002</v>
      </c>
      <c r="DN258">
        <v>8.7008199999999994E-2</v>
      </c>
      <c r="DO258">
        <v>7.3285500000000003E-2</v>
      </c>
      <c r="DP258">
        <v>20803.2</v>
      </c>
      <c r="DQ258">
        <v>18973.900000000001</v>
      </c>
      <c r="DR258">
        <v>26673.9</v>
      </c>
      <c r="DS258">
        <v>24108.3</v>
      </c>
      <c r="DT258">
        <v>33670.300000000003</v>
      </c>
      <c r="DU258">
        <v>32551.7</v>
      </c>
      <c r="DV258">
        <v>40330.800000000003</v>
      </c>
      <c r="DW258">
        <v>38115.1</v>
      </c>
      <c r="DX258">
        <v>2.01248</v>
      </c>
      <c r="DY258">
        <v>2.2633800000000002</v>
      </c>
      <c r="DZ258">
        <v>0.12990099999999999</v>
      </c>
      <c r="EA258">
        <v>0</v>
      </c>
      <c r="EB258">
        <v>22.529800000000002</v>
      </c>
      <c r="EC258">
        <v>999.9</v>
      </c>
      <c r="ED258">
        <v>65.248000000000005</v>
      </c>
      <c r="EE258">
        <v>22.094000000000001</v>
      </c>
      <c r="EF258">
        <v>17.037700000000001</v>
      </c>
      <c r="EG258">
        <v>63.704900000000002</v>
      </c>
      <c r="EH258">
        <v>26.6907</v>
      </c>
      <c r="EI258">
        <v>1</v>
      </c>
      <c r="EJ258">
        <v>-0.40092</v>
      </c>
      <c r="EK258">
        <v>-4.0019999999999998</v>
      </c>
      <c r="EL258">
        <v>20.237500000000001</v>
      </c>
      <c r="EM258">
        <v>5.2637099999999997</v>
      </c>
      <c r="EN258">
        <v>12.0062</v>
      </c>
      <c r="EO258">
        <v>5.0000999999999998</v>
      </c>
      <c r="EP258">
        <v>3.2871000000000001</v>
      </c>
      <c r="EQ258">
        <v>9999</v>
      </c>
      <c r="ER258">
        <v>9999</v>
      </c>
      <c r="ES258">
        <v>999.9</v>
      </c>
      <c r="ET258">
        <v>9999</v>
      </c>
      <c r="EU258">
        <v>1.87225</v>
      </c>
      <c r="EV258">
        <v>1.8731500000000001</v>
      </c>
      <c r="EW258">
        <v>1.8693500000000001</v>
      </c>
      <c r="EX258">
        <v>1.875</v>
      </c>
      <c r="EY258">
        <v>1.87534</v>
      </c>
      <c r="EZ258">
        <v>1.87378</v>
      </c>
      <c r="FA258">
        <v>1.8723799999999999</v>
      </c>
      <c r="FB258">
        <v>1.87147</v>
      </c>
      <c r="FC258">
        <v>5</v>
      </c>
      <c r="FD258">
        <v>0</v>
      </c>
      <c r="FE258">
        <v>0</v>
      </c>
      <c r="FF258">
        <v>0</v>
      </c>
      <c r="FG258" t="s">
        <v>348</v>
      </c>
      <c r="FH258" t="s">
        <v>349</v>
      </c>
      <c r="FI258" t="s">
        <v>350</v>
      </c>
      <c r="FJ258" t="s">
        <v>350</v>
      </c>
      <c r="FK258" t="s">
        <v>350</v>
      </c>
      <c r="FL258" t="s">
        <v>350</v>
      </c>
      <c r="FM258">
        <v>0</v>
      </c>
      <c r="FN258">
        <v>100</v>
      </c>
      <c r="FO258">
        <v>100</v>
      </c>
      <c r="FP258">
        <v>-0.3</v>
      </c>
      <c r="FQ258">
        <v>5.9299999999999999E-2</v>
      </c>
      <c r="FR258">
        <v>0.34321388301456301</v>
      </c>
      <c r="FS258">
        <v>1.93526017593624E-3</v>
      </c>
      <c r="FT258">
        <v>-2.6352868309754201E-6</v>
      </c>
      <c r="FU258">
        <v>7.4988703689445403E-10</v>
      </c>
      <c r="FV258">
        <v>5.9295258707654903E-2</v>
      </c>
      <c r="FW258">
        <v>0</v>
      </c>
      <c r="FX258">
        <v>0</v>
      </c>
      <c r="FY258">
        <v>0</v>
      </c>
      <c r="FZ258">
        <v>1</v>
      </c>
      <c r="GA258">
        <v>1999</v>
      </c>
      <c r="GB258">
        <v>0</v>
      </c>
      <c r="GC258">
        <v>14</v>
      </c>
      <c r="GD258">
        <v>9.9</v>
      </c>
      <c r="GE258">
        <v>9.8000000000000007</v>
      </c>
      <c r="GF258">
        <v>3.6377000000000002</v>
      </c>
      <c r="GG258">
        <v>2.4719199999999999</v>
      </c>
      <c r="GH258">
        <v>1.5979000000000001</v>
      </c>
      <c r="GI258">
        <v>2.34863</v>
      </c>
      <c r="GJ258">
        <v>1.64917</v>
      </c>
      <c r="GK258">
        <v>2.3046899999999999</v>
      </c>
      <c r="GL258">
        <v>25.9222</v>
      </c>
      <c r="GM258">
        <v>14.228300000000001</v>
      </c>
      <c r="GN258">
        <v>19</v>
      </c>
      <c r="GO258">
        <v>453.19900000000001</v>
      </c>
      <c r="GP258">
        <v>639.93600000000004</v>
      </c>
      <c r="GQ258">
        <v>29.098600000000001</v>
      </c>
      <c r="GR258">
        <v>22.084</v>
      </c>
      <c r="GS258">
        <v>30.000299999999999</v>
      </c>
      <c r="GT258">
        <v>22.027000000000001</v>
      </c>
      <c r="GU258">
        <v>22.011099999999999</v>
      </c>
      <c r="GV258">
        <v>73.006900000000002</v>
      </c>
      <c r="GW258">
        <v>31.335000000000001</v>
      </c>
      <c r="GX258">
        <v>100</v>
      </c>
      <c r="GY258">
        <v>29.111599999999999</v>
      </c>
      <c r="GZ258">
        <v>1813.03</v>
      </c>
      <c r="HA258">
        <v>12.1112</v>
      </c>
      <c r="HB258">
        <v>101.291</v>
      </c>
      <c r="HC258">
        <v>101.276</v>
      </c>
    </row>
    <row r="259" spans="1:211" x14ac:dyDescent="0.2">
      <c r="A259">
        <v>243</v>
      </c>
      <c r="B259">
        <v>1736450189</v>
      </c>
      <c r="C259">
        <v>484</v>
      </c>
      <c r="D259" t="s">
        <v>834</v>
      </c>
      <c r="E259" t="s">
        <v>835</v>
      </c>
      <c r="F259">
        <v>2</v>
      </c>
      <c r="G259">
        <v>1736450187</v>
      </c>
      <c r="H259">
        <f t="shared" si="102"/>
        <v>2.8788167318581953E-3</v>
      </c>
      <c r="I259">
        <f t="shared" si="103"/>
        <v>2.8788167318581954</v>
      </c>
      <c r="J259">
        <f t="shared" si="104"/>
        <v>43.097150160048756</v>
      </c>
      <c r="K259">
        <f t="shared" si="105"/>
        <v>1700.825</v>
      </c>
      <c r="L259">
        <f t="shared" si="106"/>
        <v>1270.1362005977417</v>
      </c>
      <c r="M259">
        <f t="shared" si="107"/>
        <v>129.93311848703874</v>
      </c>
      <c r="N259">
        <f t="shared" si="108"/>
        <v>173.99196727619875</v>
      </c>
      <c r="O259">
        <f t="shared" si="109"/>
        <v>0.18025534916336058</v>
      </c>
      <c r="P259">
        <f t="shared" si="110"/>
        <v>3.5327715470960745</v>
      </c>
      <c r="Q259">
        <f t="shared" si="111"/>
        <v>0.17529729544655506</v>
      </c>
      <c r="R259">
        <f t="shared" si="112"/>
        <v>0.10999491194753251</v>
      </c>
      <c r="S259">
        <f t="shared" si="113"/>
        <v>190.439968572</v>
      </c>
      <c r="T259">
        <f t="shared" si="114"/>
        <v>25.279698315534251</v>
      </c>
      <c r="U259">
        <f t="shared" si="115"/>
        <v>25.279698315534251</v>
      </c>
      <c r="V259">
        <f t="shared" si="116"/>
        <v>3.2330877700265863</v>
      </c>
      <c r="W259">
        <f t="shared" si="117"/>
        <v>50.194569834028869</v>
      </c>
      <c r="X259">
        <f t="shared" si="118"/>
        <v>1.5927171438056951</v>
      </c>
      <c r="Y259">
        <f t="shared" si="119"/>
        <v>3.1730865491468552</v>
      </c>
      <c r="Z259">
        <f t="shared" si="120"/>
        <v>1.6403706262208912</v>
      </c>
      <c r="AA259">
        <f t="shared" si="121"/>
        <v>-126.95581787494642</v>
      </c>
      <c r="AB259">
        <f t="shared" si="122"/>
        <v>-59.898965377704407</v>
      </c>
      <c r="AC259">
        <f t="shared" si="123"/>
        <v>-3.5908654877975428</v>
      </c>
      <c r="AD259">
        <f t="shared" si="124"/>
        <v>-5.6801684483716031E-3</v>
      </c>
      <c r="AE259">
        <f t="shared" si="125"/>
        <v>70.953951926445413</v>
      </c>
      <c r="AF259">
        <f t="shared" si="126"/>
        <v>2.87711503156088</v>
      </c>
      <c r="AG259">
        <f t="shared" si="127"/>
        <v>43.097150160048756</v>
      </c>
      <c r="AH259">
        <v>1806.89623587193</v>
      </c>
      <c r="AI259">
        <v>1731.07327272727</v>
      </c>
      <c r="AJ259">
        <v>3.36729831548339</v>
      </c>
      <c r="AK259">
        <v>84.5062676990527</v>
      </c>
      <c r="AL259">
        <f t="shared" si="128"/>
        <v>2.8788167318581954</v>
      </c>
      <c r="AM259">
        <v>12.1701905686388</v>
      </c>
      <c r="AN259">
        <v>15.571034265734299</v>
      </c>
      <c r="AO259">
        <v>5.9346142089737997E-6</v>
      </c>
      <c r="AP259">
        <v>123.873733639405</v>
      </c>
      <c r="AQ259">
        <v>36</v>
      </c>
      <c r="AR259">
        <v>7</v>
      </c>
      <c r="AS259">
        <f t="shared" si="129"/>
        <v>1</v>
      </c>
      <c r="AT259">
        <f t="shared" si="130"/>
        <v>0</v>
      </c>
      <c r="AU259">
        <f t="shared" si="131"/>
        <v>54356.519680442791</v>
      </c>
      <c r="AV259">
        <f t="shared" si="132"/>
        <v>1200</v>
      </c>
      <c r="AW259">
        <f t="shared" si="133"/>
        <v>1011.6000342</v>
      </c>
      <c r="AX259">
        <f t="shared" si="134"/>
        <v>0.8430000285</v>
      </c>
      <c r="AY259">
        <f t="shared" si="135"/>
        <v>0.15869997381000001</v>
      </c>
      <c r="AZ259">
        <v>6</v>
      </c>
      <c r="BA259">
        <v>0.5</v>
      </c>
      <c r="BB259" t="s">
        <v>345</v>
      </c>
      <c r="BC259">
        <v>2</v>
      </c>
      <c r="BD259" t="b">
        <v>1</v>
      </c>
      <c r="BE259">
        <v>1736450187</v>
      </c>
      <c r="BF259">
        <v>1700.825</v>
      </c>
      <c r="BG259">
        <v>1791.845</v>
      </c>
      <c r="BH259">
        <v>15.5693</v>
      </c>
      <c r="BI259">
        <v>12.170400000000001</v>
      </c>
      <c r="BJ259">
        <v>1701.125</v>
      </c>
      <c r="BK259">
        <v>15.51</v>
      </c>
      <c r="BL259">
        <v>499.983</v>
      </c>
      <c r="BM259">
        <v>102.1985</v>
      </c>
      <c r="BN259">
        <v>0.10007115</v>
      </c>
      <c r="BO259">
        <v>24.965199999999999</v>
      </c>
      <c r="BP259">
        <v>24.666799999999999</v>
      </c>
      <c r="BQ259">
        <v>999.9</v>
      </c>
      <c r="BR259">
        <v>0</v>
      </c>
      <c r="BS259">
        <v>0</v>
      </c>
      <c r="BT259">
        <v>9990</v>
      </c>
      <c r="BU259">
        <v>384.77800000000002</v>
      </c>
      <c r="BV259">
        <v>127.52800000000001</v>
      </c>
      <c r="BW259">
        <v>-91.019450000000006</v>
      </c>
      <c r="BX259">
        <v>1727.7249999999999</v>
      </c>
      <c r="BY259">
        <v>1813.925</v>
      </c>
      <c r="BZ259">
        <v>3.3988800000000001</v>
      </c>
      <c r="CA259">
        <v>1791.845</v>
      </c>
      <c r="CB259">
        <v>12.170400000000001</v>
      </c>
      <c r="CC259">
        <v>1.5911550000000001</v>
      </c>
      <c r="CD259">
        <v>1.243795</v>
      </c>
      <c r="CE259">
        <v>13.8734</v>
      </c>
      <c r="CF259">
        <v>10.13635</v>
      </c>
      <c r="CG259">
        <v>1200</v>
      </c>
      <c r="CH259">
        <v>0.90000049999999998</v>
      </c>
      <c r="CI259">
        <v>9.9999550000000006E-2</v>
      </c>
      <c r="CJ259">
        <v>20</v>
      </c>
      <c r="CK259">
        <v>23455.8</v>
      </c>
      <c r="CL259">
        <v>1736449596</v>
      </c>
      <c r="CM259" t="s">
        <v>346</v>
      </c>
      <c r="CN259">
        <v>1736449594</v>
      </c>
      <c r="CO259">
        <v>1736449596</v>
      </c>
      <c r="CP259">
        <v>2</v>
      </c>
      <c r="CQ259">
        <v>0.52600000000000002</v>
      </c>
      <c r="CR259">
        <v>-1.4999999999999999E-2</v>
      </c>
      <c r="CS259">
        <v>0.63</v>
      </c>
      <c r="CT259">
        <v>3.9E-2</v>
      </c>
      <c r="CU259">
        <v>200</v>
      </c>
      <c r="CV259">
        <v>13</v>
      </c>
      <c r="CW259">
        <v>0.21</v>
      </c>
      <c r="CX259">
        <v>0.03</v>
      </c>
      <c r="CY259">
        <v>-90.888114999999999</v>
      </c>
      <c r="CZ259">
        <v>-1.4422330827069401</v>
      </c>
      <c r="DA259">
        <v>0.17359712634430299</v>
      </c>
      <c r="DB259">
        <v>0</v>
      </c>
      <c r="DC259">
        <v>3.3975430000000002</v>
      </c>
      <c r="DD259">
        <v>-1.04643609022489E-2</v>
      </c>
      <c r="DE259">
        <v>2.00168454058074E-3</v>
      </c>
      <c r="DF259">
        <v>1</v>
      </c>
      <c r="DG259">
        <v>1</v>
      </c>
      <c r="DH259">
        <v>2</v>
      </c>
      <c r="DI259" t="s">
        <v>347</v>
      </c>
      <c r="DJ259">
        <v>3.1188799999999999</v>
      </c>
      <c r="DK259">
        <v>2.8009900000000001</v>
      </c>
      <c r="DL259">
        <v>0.25473899999999999</v>
      </c>
      <c r="DM259">
        <v>0.26448899999999997</v>
      </c>
      <c r="DN259">
        <v>8.7007899999999999E-2</v>
      </c>
      <c r="DO259">
        <v>7.3281700000000005E-2</v>
      </c>
      <c r="DP259">
        <v>20787.5</v>
      </c>
      <c r="DQ259">
        <v>18959.3</v>
      </c>
      <c r="DR259">
        <v>26674</v>
      </c>
      <c r="DS259">
        <v>24108.2</v>
      </c>
      <c r="DT259">
        <v>33670.400000000001</v>
      </c>
      <c r="DU259">
        <v>32551.9</v>
      </c>
      <c r="DV259">
        <v>40330.9</v>
      </c>
      <c r="DW259">
        <v>38115.1</v>
      </c>
      <c r="DX259">
        <v>2.0103499999999999</v>
      </c>
      <c r="DY259">
        <v>2.2635800000000001</v>
      </c>
      <c r="DZ259">
        <v>0.13025900000000001</v>
      </c>
      <c r="EA259">
        <v>0</v>
      </c>
      <c r="EB259">
        <v>22.5291</v>
      </c>
      <c r="EC259">
        <v>999.9</v>
      </c>
      <c r="ED259">
        <v>65.236000000000004</v>
      </c>
      <c r="EE259">
        <v>22.114000000000001</v>
      </c>
      <c r="EF259">
        <v>17.0566</v>
      </c>
      <c r="EG259">
        <v>64.134900000000002</v>
      </c>
      <c r="EH259">
        <v>26.710699999999999</v>
      </c>
      <c r="EI259">
        <v>1</v>
      </c>
      <c r="EJ259">
        <v>-0.400785</v>
      </c>
      <c r="EK259">
        <v>-3.9877199999999999</v>
      </c>
      <c r="EL259">
        <v>20.238099999999999</v>
      </c>
      <c r="EM259">
        <v>5.26356</v>
      </c>
      <c r="EN259">
        <v>12.0059</v>
      </c>
      <c r="EO259">
        <v>4.9997499999999997</v>
      </c>
      <c r="EP259">
        <v>3.2870499999999998</v>
      </c>
      <c r="EQ259">
        <v>9999</v>
      </c>
      <c r="ER259">
        <v>9999</v>
      </c>
      <c r="ES259">
        <v>999.9</v>
      </c>
      <c r="ET259">
        <v>9999</v>
      </c>
      <c r="EU259">
        <v>1.87225</v>
      </c>
      <c r="EV259">
        <v>1.8731500000000001</v>
      </c>
      <c r="EW259">
        <v>1.8693500000000001</v>
      </c>
      <c r="EX259">
        <v>1.875</v>
      </c>
      <c r="EY259">
        <v>1.8753599999999999</v>
      </c>
      <c r="EZ259">
        <v>1.87378</v>
      </c>
      <c r="FA259">
        <v>1.87236</v>
      </c>
      <c r="FB259">
        <v>1.87147</v>
      </c>
      <c r="FC259">
        <v>5</v>
      </c>
      <c r="FD259">
        <v>0</v>
      </c>
      <c r="FE259">
        <v>0</v>
      </c>
      <c r="FF259">
        <v>0</v>
      </c>
      <c r="FG259" t="s">
        <v>348</v>
      </c>
      <c r="FH259" t="s">
        <v>349</v>
      </c>
      <c r="FI259" t="s">
        <v>350</v>
      </c>
      <c r="FJ259" t="s">
        <v>350</v>
      </c>
      <c r="FK259" t="s">
        <v>350</v>
      </c>
      <c r="FL259" t="s">
        <v>350</v>
      </c>
      <c r="FM259">
        <v>0</v>
      </c>
      <c r="FN259">
        <v>100</v>
      </c>
      <c r="FO259">
        <v>100</v>
      </c>
      <c r="FP259">
        <v>-0.3</v>
      </c>
      <c r="FQ259">
        <v>5.9299999999999999E-2</v>
      </c>
      <c r="FR259">
        <v>0.34321388301456301</v>
      </c>
      <c r="FS259">
        <v>1.93526017593624E-3</v>
      </c>
      <c r="FT259">
        <v>-2.6352868309754201E-6</v>
      </c>
      <c r="FU259">
        <v>7.4988703689445403E-10</v>
      </c>
      <c r="FV259">
        <v>5.9295258707654903E-2</v>
      </c>
      <c r="FW259">
        <v>0</v>
      </c>
      <c r="FX259">
        <v>0</v>
      </c>
      <c r="FY259">
        <v>0</v>
      </c>
      <c r="FZ259">
        <v>1</v>
      </c>
      <c r="GA259">
        <v>1999</v>
      </c>
      <c r="GB259">
        <v>0</v>
      </c>
      <c r="GC259">
        <v>14</v>
      </c>
      <c r="GD259">
        <v>9.9</v>
      </c>
      <c r="GE259">
        <v>9.9</v>
      </c>
      <c r="GF259">
        <v>3.6486800000000001</v>
      </c>
      <c r="GG259">
        <v>2.4731399999999999</v>
      </c>
      <c r="GH259">
        <v>1.5979000000000001</v>
      </c>
      <c r="GI259">
        <v>2.34985</v>
      </c>
      <c r="GJ259">
        <v>1.64917</v>
      </c>
      <c r="GK259">
        <v>2.3559600000000001</v>
      </c>
      <c r="GL259">
        <v>25.9222</v>
      </c>
      <c r="GM259">
        <v>14.228300000000001</v>
      </c>
      <c r="GN259">
        <v>19</v>
      </c>
      <c r="GO259">
        <v>451.98</v>
      </c>
      <c r="GP259">
        <v>640.11300000000006</v>
      </c>
      <c r="GQ259">
        <v>29.110499999999998</v>
      </c>
      <c r="GR259">
        <v>22.084800000000001</v>
      </c>
      <c r="GS259">
        <v>30.000299999999999</v>
      </c>
      <c r="GT259">
        <v>22.027899999999999</v>
      </c>
      <c r="GU259">
        <v>22.012</v>
      </c>
      <c r="GV259">
        <v>73.223200000000006</v>
      </c>
      <c r="GW259">
        <v>31.335000000000001</v>
      </c>
      <c r="GX259">
        <v>100</v>
      </c>
      <c r="GY259">
        <v>29.136299999999999</v>
      </c>
      <c r="GZ259">
        <v>1819.82</v>
      </c>
      <c r="HA259">
        <v>12.1112</v>
      </c>
      <c r="HB259">
        <v>101.291</v>
      </c>
      <c r="HC259">
        <v>101.276</v>
      </c>
    </row>
    <row r="260" spans="1:211" x14ac:dyDescent="0.2">
      <c r="A260">
        <v>244</v>
      </c>
      <c r="B260">
        <v>1736450191</v>
      </c>
      <c r="C260">
        <v>486</v>
      </c>
      <c r="D260" t="s">
        <v>836</v>
      </c>
      <c r="E260" t="s">
        <v>837</v>
      </c>
      <c r="F260">
        <v>2</v>
      </c>
      <c r="G260">
        <v>1736450190</v>
      </c>
      <c r="H260">
        <f t="shared" si="102"/>
        <v>2.8775883539306742E-3</v>
      </c>
      <c r="I260">
        <f t="shared" si="103"/>
        <v>2.8775883539306744</v>
      </c>
      <c r="J260">
        <f t="shared" si="104"/>
        <v>42.98036529089724</v>
      </c>
      <c r="K260">
        <f t="shared" si="105"/>
        <v>1710.76</v>
      </c>
      <c r="L260">
        <f t="shared" si="106"/>
        <v>1281.0228577893602</v>
      </c>
      <c r="M260">
        <f t="shared" si="107"/>
        <v>131.04479284933475</v>
      </c>
      <c r="N260">
        <f t="shared" si="108"/>
        <v>175.00561246955598</v>
      </c>
      <c r="O260">
        <f t="shared" si="109"/>
        <v>0.18030270396153164</v>
      </c>
      <c r="P260">
        <f t="shared" si="110"/>
        <v>3.5451575627570273</v>
      </c>
      <c r="Q260">
        <f t="shared" si="111"/>
        <v>0.17535890305443289</v>
      </c>
      <c r="R260">
        <f t="shared" si="112"/>
        <v>0.11003220434284013</v>
      </c>
      <c r="S260">
        <f t="shared" si="113"/>
        <v>190.44</v>
      </c>
      <c r="T260">
        <f t="shared" si="114"/>
        <v>25.27333000396963</v>
      </c>
      <c r="U260">
        <f t="shared" si="115"/>
        <v>25.27333000396963</v>
      </c>
      <c r="V260">
        <f t="shared" si="116"/>
        <v>3.231863034480897</v>
      </c>
      <c r="W260">
        <f t="shared" si="117"/>
        <v>50.213466051704444</v>
      </c>
      <c r="X260">
        <f t="shared" si="118"/>
        <v>1.5927847198166198</v>
      </c>
      <c r="Y260">
        <f t="shared" si="119"/>
        <v>3.1720270378797206</v>
      </c>
      <c r="Z260">
        <f t="shared" si="120"/>
        <v>1.6390783146642771</v>
      </c>
      <c r="AA260">
        <f t="shared" si="121"/>
        <v>-126.90164640834273</v>
      </c>
      <c r="AB260">
        <f t="shared" si="122"/>
        <v>-59.962128434714636</v>
      </c>
      <c r="AC260">
        <f t="shared" si="123"/>
        <v>-3.5818773841662459</v>
      </c>
      <c r="AD260">
        <f t="shared" si="124"/>
        <v>-5.6522272235994819E-3</v>
      </c>
      <c r="AE260">
        <f t="shared" si="125"/>
        <v>71.23355420952052</v>
      </c>
      <c r="AF260">
        <f t="shared" si="126"/>
        <v>2.8780027924117424</v>
      </c>
      <c r="AG260">
        <f t="shared" si="127"/>
        <v>42.98036529089724</v>
      </c>
      <c r="AH260">
        <v>1813.6389315818899</v>
      </c>
      <c r="AI260">
        <v>1737.8517575757601</v>
      </c>
      <c r="AJ260">
        <v>3.3791441203095398</v>
      </c>
      <c r="AK260">
        <v>84.5062676990527</v>
      </c>
      <c r="AL260">
        <f t="shared" si="128"/>
        <v>2.8775883539306744</v>
      </c>
      <c r="AM260">
        <v>12.170568403806</v>
      </c>
      <c r="AN260">
        <v>15.5710097902098</v>
      </c>
      <c r="AO260">
        <v>6.4648979213490302E-6</v>
      </c>
      <c r="AP260">
        <v>123.873733639405</v>
      </c>
      <c r="AQ260">
        <v>36</v>
      </c>
      <c r="AR260">
        <v>7</v>
      </c>
      <c r="AS260">
        <f t="shared" si="129"/>
        <v>1</v>
      </c>
      <c r="AT260">
        <f t="shared" si="130"/>
        <v>0</v>
      </c>
      <c r="AU260">
        <f t="shared" si="131"/>
        <v>54630.585335597883</v>
      </c>
      <c r="AV260">
        <f t="shared" si="132"/>
        <v>1200</v>
      </c>
      <c r="AW260">
        <f t="shared" si="133"/>
        <v>1011.5999999999999</v>
      </c>
      <c r="AX260">
        <f t="shared" si="134"/>
        <v>0.84299999999999997</v>
      </c>
      <c r="AY260">
        <f t="shared" si="135"/>
        <v>0.15870000000000001</v>
      </c>
      <c r="AZ260">
        <v>6</v>
      </c>
      <c r="BA260">
        <v>0.5</v>
      </c>
      <c r="BB260" t="s">
        <v>345</v>
      </c>
      <c r="BC260">
        <v>2</v>
      </c>
      <c r="BD260" t="b">
        <v>1</v>
      </c>
      <c r="BE260">
        <v>1736450190</v>
      </c>
      <c r="BF260">
        <v>1710.76</v>
      </c>
      <c r="BG260">
        <v>1802.18</v>
      </c>
      <c r="BH260">
        <v>15.5702</v>
      </c>
      <c r="BI260">
        <v>12.1692</v>
      </c>
      <c r="BJ260">
        <v>1711.07</v>
      </c>
      <c r="BK260">
        <v>15.510899999999999</v>
      </c>
      <c r="BL260">
        <v>499.82799999999997</v>
      </c>
      <c r="BM260">
        <v>102.197</v>
      </c>
      <c r="BN260">
        <v>9.9998100000000006E-2</v>
      </c>
      <c r="BO260">
        <v>24.959599999999998</v>
      </c>
      <c r="BP260">
        <v>24.670999999999999</v>
      </c>
      <c r="BQ260">
        <v>999.9</v>
      </c>
      <c r="BR260">
        <v>0</v>
      </c>
      <c r="BS260">
        <v>0</v>
      </c>
      <c r="BT260">
        <v>10042.5</v>
      </c>
      <c r="BU260">
        <v>384.78500000000003</v>
      </c>
      <c r="BV260">
        <v>127.47</v>
      </c>
      <c r="BW260">
        <v>-91.418800000000005</v>
      </c>
      <c r="BX260">
        <v>1737.82</v>
      </c>
      <c r="BY260">
        <v>1824.38</v>
      </c>
      <c r="BZ260">
        <v>3.40096</v>
      </c>
      <c r="CA260">
        <v>1802.18</v>
      </c>
      <c r="CB260">
        <v>12.1692</v>
      </c>
      <c r="CC260">
        <v>1.5912200000000001</v>
      </c>
      <c r="CD260">
        <v>1.2436499999999999</v>
      </c>
      <c r="CE260">
        <v>13.874000000000001</v>
      </c>
      <c r="CF260">
        <v>10.134600000000001</v>
      </c>
      <c r="CG260">
        <v>1200</v>
      </c>
      <c r="CH260">
        <v>0.9</v>
      </c>
      <c r="CI260">
        <v>0.1</v>
      </c>
      <c r="CJ260">
        <v>20</v>
      </c>
      <c r="CK260">
        <v>23455.8</v>
      </c>
      <c r="CL260">
        <v>1736449596</v>
      </c>
      <c r="CM260" t="s">
        <v>346</v>
      </c>
      <c r="CN260">
        <v>1736449594</v>
      </c>
      <c r="CO260">
        <v>1736449596</v>
      </c>
      <c r="CP260">
        <v>2</v>
      </c>
      <c r="CQ260">
        <v>0.52600000000000002</v>
      </c>
      <c r="CR260">
        <v>-1.4999999999999999E-2</v>
      </c>
      <c r="CS260">
        <v>0.63</v>
      </c>
      <c r="CT260">
        <v>3.9E-2</v>
      </c>
      <c r="CU260">
        <v>200</v>
      </c>
      <c r="CV260">
        <v>13</v>
      </c>
      <c r="CW260">
        <v>0.21</v>
      </c>
      <c r="CX260">
        <v>0.03</v>
      </c>
      <c r="CY260">
        <v>-90.940295000000006</v>
      </c>
      <c r="CZ260">
        <v>-1.45706616541349</v>
      </c>
      <c r="DA260">
        <v>0.175740503228482</v>
      </c>
      <c r="DB260">
        <v>0</v>
      </c>
      <c r="DC260">
        <v>3.397653</v>
      </c>
      <c r="DD260">
        <v>-4.6691729323282598E-3</v>
      </c>
      <c r="DE260">
        <v>2.0866794195563199E-3</v>
      </c>
      <c r="DF260">
        <v>1</v>
      </c>
      <c r="DG260">
        <v>1</v>
      </c>
      <c r="DH260">
        <v>2</v>
      </c>
      <c r="DI260" t="s">
        <v>347</v>
      </c>
      <c r="DJ260">
        <v>3.1193300000000002</v>
      </c>
      <c r="DK260">
        <v>2.8008899999999999</v>
      </c>
      <c r="DL260">
        <v>0.25531199999999998</v>
      </c>
      <c r="DM260">
        <v>0.26506400000000002</v>
      </c>
      <c r="DN260">
        <v>8.7011699999999997E-2</v>
      </c>
      <c r="DO260">
        <v>7.3278700000000002E-2</v>
      </c>
      <c r="DP260">
        <v>20771.5</v>
      </c>
      <c r="DQ260">
        <v>18944.5</v>
      </c>
      <c r="DR260">
        <v>26673.8</v>
      </c>
      <c r="DS260">
        <v>24108.1</v>
      </c>
      <c r="DT260">
        <v>33670</v>
      </c>
      <c r="DU260">
        <v>32551.8</v>
      </c>
      <c r="DV260">
        <v>40330.5</v>
      </c>
      <c r="DW260">
        <v>38114.9</v>
      </c>
      <c r="DX260">
        <v>2.0110800000000002</v>
      </c>
      <c r="DY260">
        <v>2.2628499999999998</v>
      </c>
      <c r="DZ260">
        <v>0.130333</v>
      </c>
      <c r="EA260">
        <v>0</v>
      </c>
      <c r="EB260">
        <v>22.528099999999998</v>
      </c>
      <c r="EC260">
        <v>999.9</v>
      </c>
      <c r="ED260">
        <v>65.236000000000004</v>
      </c>
      <c r="EE260">
        <v>22.114000000000001</v>
      </c>
      <c r="EF260">
        <v>17.0564</v>
      </c>
      <c r="EG260">
        <v>63.874899999999997</v>
      </c>
      <c r="EH260">
        <v>26.426300000000001</v>
      </c>
      <c r="EI260">
        <v>1</v>
      </c>
      <c r="EJ260">
        <v>-0.40073399999999998</v>
      </c>
      <c r="EK260">
        <v>-4.0062199999999999</v>
      </c>
      <c r="EL260">
        <v>20.2377</v>
      </c>
      <c r="EM260">
        <v>5.2625099999999998</v>
      </c>
      <c r="EN260">
        <v>12.0055</v>
      </c>
      <c r="EO260">
        <v>4.9994500000000004</v>
      </c>
      <c r="EP260">
        <v>3.2869999999999999</v>
      </c>
      <c r="EQ260">
        <v>9999</v>
      </c>
      <c r="ER260">
        <v>9999</v>
      </c>
      <c r="ES260">
        <v>999.9</v>
      </c>
      <c r="ET260">
        <v>9999</v>
      </c>
      <c r="EU260">
        <v>1.87225</v>
      </c>
      <c r="EV260">
        <v>1.8731599999999999</v>
      </c>
      <c r="EW260">
        <v>1.8693500000000001</v>
      </c>
      <c r="EX260">
        <v>1.875</v>
      </c>
      <c r="EY260">
        <v>1.8753599999999999</v>
      </c>
      <c r="EZ260">
        <v>1.87378</v>
      </c>
      <c r="FA260">
        <v>1.87236</v>
      </c>
      <c r="FB260">
        <v>1.87147</v>
      </c>
      <c r="FC260">
        <v>5</v>
      </c>
      <c r="FD260">
        <v>0</v>
      </c>
      <c r="FE260">
        <v>0</v>
      </c>
      <c r="FF260">
        <v>0</v>
      </c>
      <c r="FG260" t="s">
        <v>348</v>
      </c>
      <c r="FH260" t="s">
        <v>349</v>
      </c>
      <c r="FI260" t="s">
        <v>350</v>
      </c>
      <c r="FJ260" t="s">
        <v>350</v>
      </c>
      <c r="FK260" t="s">
        <v>350</v>
      </c>
      <c r="FL260" t="s">
        <v>350</v>
      </c>
      <c r="FM260">
        <v>0</v>
      </c>
      <c r="FN260">
        <v>100</v>
      </c>
      <c r="FO260">
        <v>100</v>
      </c>
      <c r="FP260">
        <v>-0.31</v>
      </c>
      <c r="FQ260">
        <v>5.9299999999999999E-2</v>
      </c>
      <c r="FR260">
        <v>0.34321388301456301</v>
      </c>
      <c r="FS260">
        <v>1.93526017593624E-3</v>
      </c>
      <c r="FT260">
        <v>-2.6352868309754201E-6</v>
      </c>
      <c r="FU260">
        <v>7.4988703689445403E-10</v>
      </c>
      <c r="FV260">
        <v>5.9295258707654903E-2</v>
      </c>
      <c r="FW260">
        <v>0</v>
      </c>
      <c r="FX260">
        <v>0</v>
      </c>
      <c r="FY260">
        <v>0</v>
      </c>
      <c r="FZ260">
        <v>1</v>
      </c>
      <c r="GA260">
        <v>1999</v>
      </c>
      <c r="GB260">
        <v>0</v>
      </c>
      <c r="GC260">
        <v>14</v>
      </c>
      <c r="GD260">
        <v>9.9</v>
      </c>
      <c r="GE260">
        <v>9.9</v>
      </c>
      <c r="GF260">
        <v>3.6596700000000002</v>
      </c>
      <c r="GG260">
        <v>2.4682599999999999</v>
      </c>
      <c r="GH260">
        <v>1.5979000000000001</v>
      </c>
      <c r="GI260">
        <v>2.34985</v>
      </c>
      <c r="GJ260">
        <v>1.64917</v>
      </c>
      <c r="GK260">
        <v>2.3535200000000001</v>
      </c>
      <c r="GL260">
        <v>25.9222</v>
      </c>
      <c r="GM260">
        <v>14.228300000000001</v>
      </c>
      <c r="GN260">
        <v>19</v>
      </c>
      <c r="GO260">
        <v>452.41</v>
      </c>
      <c r="GP260">
        <v>639.529</v>
      </c>
      <c r="GQ260">
        <v>29.119599999999998</v>
      </c>
      <c r="GR260">
        <v>22.085699999999999</v>
      </c>
      <c r="GS260">
        <v>30.000299999999999</v>
      </c>
      <c r="GT260">
        <v>22.0288</v>
      </c>
      <c r="GU260">
        <v>22.012899999999998</v>
      </c>
      <c r="GV260">
        <v>73.3566</v>
      </c>
      <c r="GW260">
        <v>31.335000000000001</v>
      </c>
      <c r="GX260">
        <v>100</v>
      </c>
      <c r="GY260">
        <v>29.136299999999999</v>
      </c>
      <c r="GZ260">
        <v>1826.57</v>
      </c>
      <c r="HA260">
        <v>12.1112</v>
      </c>
      <c r="HB260">
        <v>101.291</v>
      </c>
      <c r="HC260">
        <v>101.27500000000001</v>
      </c>
    </row>
    <row r="261" spans="1:211" x14ac:dyDescent="0.2">
      <c r="A261">
        <v>245</v>
      </c>
      <c r="B261">
        <v>1736450193</v>
      </c>
      <c r="C261">
        <v>488</v>
      </c>
      <c r="D261" t="s">
        <v>838</v>
      </c>
      <c r="E261" t="s">
        <v>839</v>
      </c>
      <c r="F261">
        <v>2</v>
      </c>
      <c r="G261">
        <v>1736450191</v>
      </c>
      <c r="H261">
        <f t="shared" si="102"/>
        <v>2.8793463205895346E-3</v>
      </c>
      <c r="I261">
        <f t="shared" si="103"/>
        <v>2.8793463205895344</v>
      </c>
      <c r="J261">
        <f t="shared" si="104"/>
        <v>43.174471718441978</v>
      </c>
      <c r="K261">
        <f t="shared" si="105"/>
        <v>1714.09</v>
      </c>
      <c r="L261">
        <f t="shared" si="106"/>
        <v>1282.8657952219264</v>
      </c>
      <c r="M261">
        <f t="shared" si="107"/>
        <v>131.2338736936795</v>
      </c>
      <c r="N261">
        <f t="shared" si="108"/>
        <v>175.3470015315865</v>
      </c>
      <c r="O261">
        <f t="shared" si="109"/>
        <v>0.18046606393185627</v>
      </c>
      <c r="P261">
        <f t="shared" si="110"/>
        <v>3.5406674295882947</v>
      </c>
      <c r="Q261">
        <f t="shared" si="111"/>
        <v>0.17550733808644892</v>
      </c>
      <c r="R261">
        <f t="shared" si="112"/>
        <v>0.11012625917845401</v>
      </c>
      <c r="S261">
        <f t="shared" si="113"/>
        <v>190.440045</v>
      </c>
      <c r="T261">
        <f t="shared" si="114"/>
        <v>25.271672704059849</v>
      </c>
      <c r="U261">
        <f t="shared" si="115"/>
        <v>25.271672704059849</v>
      </c>
      <c r="V261">
        <f t="shared" si="116"/>
        <v>3.231544373763239</v>
      </c>
      <c r="W261">
        <f t="shared" si="117"/>
        <v>50.220232001628332</v>
      </c>
      <c r="X261">
        <f t="shared" si="118"/>
        <v>1.5928425909653949</v>
      </c>
      <c r="Y261">
        <f t="shared" si="119"/>
        <v>3.1717149194248027</v>
      </c>
      <c r="Z261">
        <f t="shared" si="120"/>
        <v>1.6387017827978441</v>
      </c>
      <c r="AA261">
        <f t="shared" si="121"/>
        <v>-126.97917273799848</v>
      </c>
      <c r="AB261">
        <f t="shared" si="122"/>
        <v>-59.884789727205565</v>
      </c>
      <c r="AC261">
        <f t="shared" si="123"/>
        <v>-3.5817344363216876</v>
      </c>
      <c r="AD261">
        <f t="shared" si="124"/>
        <v>-5.651901525730807E-3</v>
      </c>
      <c r="AE261">
        <f t="shared" si="125"/>
        <v>71.358417397138538</v>
      </c>
      <c r="AF261">
        <f t="shared" si="126"/>
        <v>2.880288089420608</v>
      </c>
      <c r="AG261">
        <f t="shared" si="127"/>
        <v>43.174471718441978</v>
      </c>
      <c r="AH261">
        <v>1820.5657918378299</v>
      </c>
      <c r="AI261">
        <v>1744.5995757575799</v>
      </c>
      <c r="AJ261">
        <v>3.377040948981</v>
      </c>
      <c r="AK261">
        <v>84.5062676990527</v>
      </c>
      <c r="AL261">
        <f t="shared" si="128"/>
        <v>2.8793463205895344</v>
      </c>
      <c r="AM261">
        <v>12.1702156625622</v>
      </c>
      <c r="AN261">
        <v>15.570847552447599</v>
      </c>
      <c r="AO261">
        <v>5.4156591581139903E-6</v>
      </c>
      <c r="AP261">
        <v>123.873733639405</v>
      </c>
      <c r="AQ261">
        <v>36</v>
      </c>
      <c r="AR261">
        <v>7</v>
      </c>
      <c r="AS261">
        <f t="shared" si="129"/>
        <v>1</v>
      </c>
      <c r="AT261">
        <f t="shared" si="130"/>
        <v>0</v>
      </c>
      <c r="AU261">
        <f t="shared" si="131"/>
        <v>54531.837125052596</v>
      </c>
      <c r="AV261">
        <f t="shared" si="132"/>
        <v>1200</v>
      </c>
      <c r="AW261">
        <f t="shared" si="133"/>
        <v>1011.6000179999999</v>
      </c>
      <c r="AX261">
        <f t="shared" si="134"/>
        <v>0.84300001499999988</v>
      </c>
      <c r="AY261">
        <f t="shared" si="135"/>
        <v>0.1587000375</v>
      </c>
      <c r="AZ261">
        <v>6</v>
      </c>
      <c r="BA261">
        <v>0.5</v>
      </c>
      <c r="BB261" t="s">
        <v>345</v>
      </c>
      <c r="BC261">
        <v>2</v>
      </c>
      <c r="BD261" t="b">
        <v>1</v>
      </c>
      <c r="BE261">
        <v>1736450191</v>
      </c>
      <c r="BF261">
        <v>1714.09</v>
      </c>
      <c r="BG261">
        <v>1805.625</v>
      </c>
      <c r="BH261">
        <v>15.5707</v>
      </c>
      <c r="BI261">
        <v>12.168900000000001</v>
      </c>
      <c r="BJ261">
        <v>1714.4</v>
      </c>
      <c r="BK261">
        <v>15.5114</v>
      </c>
      <c r="BL261">
        <v>500.10700000000003</v>
      </c>
      <c r="BM261">
        <v>102.19750000000001</v>
      </c>
      <c r="BN261">
        <v>9.9929850000000001E-2</v>
      </c>
      <c r="BO261">
        <v>24.95795</v>
      </c>
      <c r="BP261">
        <v>24.670549999999999</v>
      </c>
      <c r="BQ261">
        <v>999.9</v>
      </c>
      <c r="BR261">
        <v>0</v>
      </c>
      <c r="BS261">
        <v>0</v>
      </c>
      <c r="BT261">
        <v>10023.450000000001</v>
      </c>
      <c r="BU261">
        <v>384.78250000000003</v>
      </c>
      <c r="BV261">
        <v>127.45699999999999</v>
      </c>
      <c r="BW261">
        <v>-91.533450000000002</v>
      </c>
      <c r="BX261">
        <v>1741.2049999999999</v>
      </c>
      <c r="BY261">
        <v>1827.865</v>
      </c>
      <c r="BZ261">
        <v>3.4017499999999998</v>
      </c>
      <c r="CA261">
        <v>1805.625</v>
      </c>
      <c r="CB261">
        <v>12.168900000000001</v>
      </c>
      <c r="CC261">
        <v>1.5912850000000001</v>
      </c>
      <c r="CD261">
        <v>1.24363</v>
      </c>
      <c r="CE261">
        <v>13.874650000000001</v>
      </c>
      <c r="CF261">
        <v>10.13435</v>
      </c>
      <c r="CG261">
        <v>1200</v>
      </c>
      <c r="CH261">
        <v>0.89999949999999995</v>
      </c>
      <c r="CI261">
        <v>0.10000050000000001</v>
      </c>
      <c r="CJ261">
        <v>20</v>
      </c>
      <c r="CK261">
        <v>23455.75</v>
      </c>
      <c r="CL261">
        <v>1736449596</v>
      </c>
      <c r="CM261" t="s">
        <v>346</v>
      </c>
      <c r="CN261">
        <v>1736449594</v>
      </c>
      <c r="CO261">
        <v>1736449596</v>
      </c>
      <c r="CP261">
        <v>2</v>
      </c>
      <c r="CQ261">
        <v>0.52600000000000002</v>
      </c>
      <c r="CR261">
        <v>-1.4999999999999999E-2</v>
      </c>
      <c r="CS261">
        <v>0.63</v>
      </c>
      <c r="CT261">
        <v>3.9E-2</v>
      </c>
      <c r="CU261">
        <v>200</v>
      </c>
      <c r="CV261">
        <v>13</v>
      </c>
      <c r="CW261">
        <v>0.21</v>
      </c>
      <c r="CX261">
        <v>0.03</v>
      </c>
      <c r="CY261">
        <v>-91.016784999999999</v>
      </c>
      <c r="CZ261">
        <v>-1.8096857142856499</v>
      </c>
      <c r="DA261">
        <v>0.21351493688967199</v>
      </c>
      <c r="DB261">
        <v>0</v>
      </c>
      <c r="DC261">
        <v>3.3978885000000001</v>
      </c>
      <c r="DD261">
        <v>3.5309774436133902E-3</v>
      </c>
      <c r="DE261">
        <v>2.3223528478678499E-3</v>
      </c>
      <c r="DF261">
        <v>1</v>
      </c>
      <c r="DG261">
        <v>1</v>
      </c>
      <c r="DH261">
        <v>2</v>
      </c>
      <c r="DI261" t="s">
        <v>347</v>
      </c>
      <c r="DJ261">
        <v>3.1191200000000001</v>
      </c>
      <c r="DK261">
        <v>2.8004099999999998</v>
      </c>
      <c r="DL261">
        <v>0.25588100000000003</v>
      </c>
      <c r="DM261">
        <v>0.26562999999999998</v>
      </c>
      <c r="DN261">
        <v>8.7014800000000003E-2</v>
      </c>
      <c r="DO261">
        <v>7.3277800000000004E-2</v>
      </c>
      <c r="DP261">
        <v>20755.7</v>
      </c>
      <c r="DQ261">
        <v>18929.7</v>
      </c>
      <c r="DR261">
        <v>26673.8</v>
      </c>
      <c r="DS261">
        <v>24107.8</v>
      </c>
      <c r="DT261">
        <v>33670</v>
      </c>
      <c r="DU261">
        <v>32551.1</v>
      </c>
      <c r="DV261">
        <v>40330.6</v>
      </c>
      <c r="DW261">
        <v>38114</v>
      </c>
      <c r="DX261">
        <v>2.01213</v>
      </c>
      <c r="DY261">
        <v>2.2631199999999998</v>
      </c>
      <c r="DZ261">
        <v>0.13003100000000001</v>
      </c>
      <c r="EA261">
        <v>0</v>
      </c>
      <c r="EB261">
        <v>22.527999999999999</v>
      </c>
      <c r="EC261">
        <v>999.9</v>
      </c>
      <c r="ED261">
        <v>65.236000000000004</v>
      </c>
      <c r="EE261">
        <v>22.114000000000001</v>
      </c>
      <c r="EF261">
        <v>17.055199999999999</v>
      </c>
      <c r="EG261">
        <v>64.184899999999999</v>
      </c>
      <c r="EH261">
        <v>26.682700000000001</v>
      </c>
      <c r="EI261">
        <v>1</v>
      </c>
      <c r="EJ261">
        <v>-0.40063500000000002</v>
      </c>
      <c r="EK261">
        <v>-4.02203</v>
      </c>
      <c r="EL261">
        <v>20.237400000000001</v>
      </c>
      <c r="EM261">
        <v>5.2626600000000003</v>
      </c>
      <c r="EN261">
        <v>12.0055</v>
      </c>
      <c r="EO261">
        <v>4.9993999999999996</v>
      </c>
      <c r="EP261">
        <v>3.2869299999999999</v>
      </c>
      <c r="EQ261">
        <v>9999</v>
      </c>
      <c r="ER261">
        <v>9999</v>
      </c>
      <c r="ES261">
        <v>999.9</v>
      </c>
      <c r="ET261">
        <v>9999</v>
      </c>
      <c r="EU261">
        <v>1.87225</v>
      </c>
      <c r="EV261">
        <v>1.8731599999999999</v>
      </c>
      <c r="EW261">
        <v>1.8693500000000001</v>
      </c>
      <c r="EX261">
        <v>1.8750100000000001</v>
      </c>
      <c r="EY261">
        <v>1.8753599999999999</v>
      </c>
      <c r="EZ261">
        <v>1.87378</v>
      </c>
      <c r="FA261">
        <v>1.87236</v>
      </c>
      <c r="FB261">
        <v>1.87147</v>
      </c>
      <c r="FC261">
        <v>5</v>
      </c>
      <c r="FD261">
        <v>0</v>
      </c>
      <c r="FE261">
        <v>0</v>
      </c>
      <c r="FF261">
        <v>0</v>
      </c>
      <c r="FG261" t="s">
        <v>348</v>
      </c>
      <c r="FH261" t="s">
        <v>349</v>
      </c>
      <c r="FI261" t="s">
        <v>350</v>
      </c>
      <c r="FJ261" t="s">
        <v>350</v>
      </c>
      <c r="FK261" t="s">
        <v>350</v>
      </c>
      <c r="FL261" t="s">
        <v>350</v>
      </c>
      <c r="FM261">
        <v>0</v>
      </c>
      <c r="FN261">
        <v>100</v>
      </c>
      <c r="FO261">
        <v>100</v>
      </c>
      <c r="FP261">
        <v>-0.31</v>
      </c>
      <c r="FQ261">
        <v>5.9299999999999999E-2</v>
      </c>
      <c r="FR261">
        <v>0.34321388301456301</v>
      </c>
      <c r="FS261">
        <v>1.93526017593624E-3</v>
      </c>
      <c r="FT261">
        <v>-2.6352868309754201E-6</v>
      </c>
      <c r="FU261">
        <v>7.4988703689445403E-10</v>
      </c>
      <c r="FV261">
        <v>5.9295258707654903E-2</v>
      </c>
      <c r="FW261">
        <v>0</v>
      </c>
      <c r="FX261">
        <v>0</v>
      </c>
      <c r="FY261">
        <v>0</v>
      </c>
      <c r="FZ261">
        <v>1</v>
      </c>
      <c r="GA261">
        <v>1999</v>
      </c>
      <c r="GB261">
        <v>0</v>
      </c>
      <c r="GC261">
        <v>14</v>
      </c>
      <c r="GD261">
        <v>10</v>
      </c>
      <c r="GE261">
        <v>9.9</v>
      </c>
      <c r="GF261">
        <v>3.6694300000000002</v>
      </c>
      <c r="GG261">
        <v>2.4645999999999999</v>
      </c>
      <c r="GH261">
        <v>1.5979000000000001</v>
      </c>
      <c r="GI261">
        <v>2.35229</v>
      </c>
      <c r="GJ261">
        <v>1.64917</v>
      </c>
      <c r="GK261">
        <v>2.51953</v>
      </c>
      <c r="GL261">
        <v>25.9222</v>
      </c>
      <c r="GM261">
        <v>14.2371</v>
      </c>
      <c r="GN261">
        <v>19</v>
      </c>
      <c r="GO261">
        <v>453.017</v>
      </c>
      <c r="GP261">
        <v>639.76499999999999</v>
      </c>
      <c r="GQ261">
        <v>29.128799999999998</v>
      </c>
      <c r="GR261">
        <v>22.085799999999999</v>
      </c>
      <c r="GS261">
        <v>30.000299999999999</v>
      </c>
      <c r="GT261">
        <v>22.029399999999999</v>
      </c>
      <c r="GU261">
        <v>22.0137</v>
      </c>
      <c r="GV261">
        <v>73.546000000000006</v>
      </c>
      <c r="GW261">
        <v>31.611899999999999</v>
      </c>
      <c r="GX261">
        <v>100</v>
      </c>
      <c r="GY261">
        <v>29.136299999999999</v>
      </c>
      <c r="GZ261">
        <v>1833.33</v>
      </c>
      <c r="HA261">
        <v>12.1112</v>
      </c>
      <c r="HB261">
        <v>101.291</v>
      </c>
      <c r="HC261">
        <v>101.273</v>
      </c>
    </row>
    <row r="262" spans="1:211" x14ac:dyDescent="0.2">
      <c r="A262">
        <v>246</v>
      </c>
      <c r="B262">
        <v>1736450195</v>
      </c>
      <c r="C262">
        <v>490</v>
      </c>
      <c r="D262" t="s">
        <v>840</v>
      </c>
      <c r="E262" t="s">
        <v>841</v>
      </c>
      <c r="F262">
        <v>2</v>
      </c>
      <c r="G262">
        <v>1736450194</v>
      </c>
      <c r="H262">
        <f t="shared" si="102"/>
        <v>2.8801414763927947E-3</v>
      </c>
      <c r="I262">
        <f t="shared" si="103"/>
        <v>2.8801414763927946</v>
      </c>
      <c r="J262">
        <f t="shared" si="104"/>
        <v>43.271726884786602</v>
      </c>
      <c r="K262">
        <f t="shared" si="105"/>
        <v>1724.16</v>
      </c>
      <c r="L262">
        <f t="shared" si="106"/>
        <v>1292.1191149111194</v>
      </c>
      <c r="M262">
        <f t="shared" si="107"/>
        <v>132.18179817620879</v>
      </c>
      <c r="N262">
        <f t="shared" si="108"/>
        <v>176.37891624191997</v>
      </c>
      <c r="O262">
        <f t="shared" si="109"/>
        <v>0.1806160722858792</v>
      </c>
      <c r="P262">
        <f t="shared" si="110"/>
        <v>3.5334993792325027</v>
      </c>
      <c r="Q262">
        <f t="shared" si="111"/>
        <v>0.17563944472298884</v>
      </c>
      <c r="R262">
        <f t="shared" si="112"/>
        <v>0.11021036161104861</v>
      </c>
      <c r="S262">
        <f t="shared" si="113"/>
        <v>190.439847144</v>
      </c>
      <c r="T262">
        <f t="shared" si="114"/>
        <v>25.268549159386986</v>
      </c>
      <c r="U262">
        <f t="shared" si="115"/>
        <v>25.268549159386986</v>
      </c>
      <c r="V262">
        <f t="shared" si="116"/>
        <v>3.230943862474001</v>
      </c>
      <c r="W262">
        <f t="shared" si="117"/>
        <v>50.23588887180005</v>
      </c>
      <c r="X262">
        <f t="shared" si="118"/>
        <v>1.5930018801101999</v>
      </c>
      <c r="Y262">
        <f t="shared" si="119"/>
        <v>3.1710434828285337</v>
      </c>
      <c r="Z262">
        <f t="shared" si="120"/>
        <v>1.6379419823638011</v>
      </c>
      <c r="AA262">
        <f t="shared" si="121"/>
        <v>-127.01423910892224</v>
      </c>
      <c r="AB262">
        <f t="shared" si="122"/>
        <v>-59.844792387085803</v>
      </c>
      <c r="AC262">
        <f t="shared" si="123"/>
        <v>-3.5864827960642622</v>
      </c>
      <c r="AD262">
        <f t="shared" si="124"/>
        <v>-5.6671480723196055E-3</v>
      </c>
      <c r="AE262">
        <f t="shared" si="125"/>
        <v>71.195776415994871</v>
      </c>
      <c r="AF262">
        <f t="shared" si="126"/>
        <v>2.8806561943236271</v>
      </c>
      <c r="AG262">
        <f t="shared" si="127"/>
        <v>43.271726884786602</v>
      </c>
      <c r="AH262">
        <v>1827.56489464484</v>
      </c>
      <c r="AI262">
        <v>1751.3964242424199</v>
      </c>
      <c r="AJ262">
        <v>3.3885067300071898</v>
      </c>
      <c r="AK262">
        <v>84.5062676990527</v>
      </c>
      <c r="AL262">
        <f t="shared" si="128"/>
        <v>2.8801414763927946</v>
      </c>
      <c r="AM262">
        <v>12.169610440416299</v>
      </c>
      <c r="AN262">
        <v>15.571367132867101</v>
      </c>
      <c r="AO262">
        <v>3.7102000997527799E-6</v>
      </c>
      <c r="AP262">
        <v>123.873733639405</v>
      </c>
      <c r="AQ262">
        <v>35</v>
      </c>
      <c r="AR262">
        <v>7</v>
      </c>
      <c r="AS262">
        <f t="shared" si="129"/>
        <v>1</v>
      </c>
      <c r="AT262">
        <f t="shared" si="130"/>
        <v>0</v>
      </c>
      <c r="AU262">
        <f t="shared" si="131"/>
        <v>54374.510209509528</v>
      </c>
      <c r="AV262">
        <f t="shared" si="132"/>
        <v>1200</v>
      </c>
      <c r="AW262">
        <f t="shared" si="133"/>
        <v>1011.6000323999998</v>
      </c>
      <c r="AX262">
        <f t="shared" si="134"/>
        <v>0.84300002699999987</v>
      </c>
      <c r="AY262">
        <f t="shared" si="135"/>
        <v>0.15869987261999999</v>
      </c>
      <c r="AZ262">
        <v>6</v>
      </c>
      <c r="BA262">
        <v>0.5</v>
      </c>
      <c r="BB262" t="s">
        <v>345</v>
      </c>
      <c r="BC262">
        <v>2</v>
      </c>
      <c r="BD262" t="b">
        <v>1</v>
      </c>
      <c r="BE262">
        <v>1736450194</v>
      </c>
      <c r="BF262">
        <v>1724.16</v>
      </c>
      <c r="BG262">
        <v>1815.54</v>
      </c>
      <c r="BH262">
        <v>15.572100000000001</v>
      </c>
      <c r="BI262">
        <v>12.169700000000001</v>
      </c>
      <c r="BJ262">
        <v>1724.47</v>
      </c>
      <c r="BK262">
        <v>15.5128</v>
      </c>
      <c r="BL262">
        <v>500.08199999999999</v>
      </c>
      <c r="BM262">
        <v>102.19799999999999</v>
      </c>
      <c r="BN262">
        <v>0.100462</v>
      </c>
      <c r="BO262">
        <v>24.9544</v>
      </c>
      <c r="BP262">
        <v>24.664000000000001</v>
      </c>
      <c r="BQ262">
        <v>999.9</v>
      </c>
      <c r="BR262">
        <v>0</v>
      </c>
      <c r="BS262">
        <v>0</v>
      </c>
      <c r="BT262">
        <v>9993.1200000000008</v>
      </c>
      <c r="BU262">
        <v>384.78699999999998</v>
      </c>
      <c r="BV262">
        <v>127.467</v>
      </c>
      <c r="BW262">
        <v>-91.376599999999996</v>
      </c>
      <c r="BX262">
        <v>1751.44</v>
      </c>
      <c r="BY262">
        <v>1837.91</v>
      </c>
      <c r="BZ262">
        <v>3.4023400000000001</v>
      </c>
      <c r="CA262">
        <v>1815.54</v>
      </c>
      <c r="CB262">
        <v>12.169700000000001</v>
      </c>
      <c r="CC262">
        <v>1.59144</v>
      </c>
      <c r="CD262">
        <v>1.2437199999999999</v>
      </c>
      <c r="CE262">
        <v>13.876099999999999</v>
      </c>
      <c r="CF262">
        <v>10.1355</v>
      </c>
      <c r="CG262">
        <v>1200</v>
      </c>
      <c r="CH262">
        <v>0.90000199999999997</v>
      </c>
      <c r="CI262">
        <v>9.9998100000000006E-2</v>
      </c>
      <c r="CJ262">
        <v>20</v>
      </c>
      <c r="CK262">
        <v>23455.9</v>
      </c>
      <c r="CL262">
        <v>1736449596</v>
      </c>
      <c r="CM262" t="s">
        <v>346</v>
      </c>
      <c r="CN262">
        <v>1736449594</v>
      </c>
      <c r="CO262">
        <v>1736449596</v>
      </c>
      <c r="CP262">
        <v>2</v>
      </c>
      <c r="CQ262">
        <v>0.52600000000000002</v>
      </c>
      <c r="CR262">
        <v>-1.4999999999999999E-2</v>
      </c>
      <c r="CS262">
        <v>0.63</v>
      </c>
      <c r="CT262">
        <v>3.9E-2</v>
      </c>
      <c r="CU262">
        <v>200</v>
      </c>
      <c r="CV262">
        <v>13</v>
      </c>
      <c r="CW262">
        <v>0.21</v>
      </c>
      <c r="CX262">
        <v>0.03</v>
      </c>
      <c r="CY262">
        <v>-91.120900000000006</v>
      </c>
      <c r="CZ262">
        <v>-2.0326646616542301</v>
      </c>
      <c r="DA262">
        <v>0.24183259705837801</v>
      </c>
      <c r="DB262">
        <v>0</v>
      </c>
      <c r="DC262">
        <v>3.3982939999999999</v>
      </c>
      <c r="DD262">
        <v>1.18763909774396E-2</v>
      </c>
      <c r="DE262">
        <v>2.6963593974097702E-3</v>
      </c>
      <c r="DF262">
        <v>1</v>
      </c>
      <c r="DG262">
        <v>1</v>
      </c>
      <c r="DH262">
        <v>2</v>
      </c>
      <c r="DI262" t="s">
        <v>347</v>
      </c>
      <c r="DJ262">
        <v>3.1191900000000001</v>
      </c>
      <c r="DK262">
        <v>2.8012299999999999</v>
      </c>
      <c r="DL262">
        <v>0.25645600000000002</v>
      </c>
      <c r="DM262">
        <v>0.26614900000000002</v>
      </c>
      <c r="DN262">
        <v>8.70224E-2</v>
      </c>
      <c r="DO262">
        <v>7.3287900000000003E-2</v>
      </c>
      <c r="DP262">
        <v>20739.8</v>
      </c>
      <c r="DQ262">
        <v>18916.3</v>
      </c>
      <c r="DR262">
        <v>26674</v>
      </c>
      <c r="DS262">
        <v>24107.599999999999</v>
      </c>
      <c r="DT262">
        <v>33670</v>
      </c>
      <c r="DU262">
        <v>32550.7</v>
      </c>
      <c r="DV262">
        <v>40330.9</v>
      </c>
      <c r="DW262">
        <v>38113.800000000003</v>
      </c>
      <c r="DX262">
        <v>2.0124</v>
      </c>
      <c r="DY262">
        <v>2.2633200000000002</v>
      </c>
      <c r="DZ262">
        <v>0.129722</v>
      </c>
      <c r="EA262">
        <v>0</v>
      </c>
      <c r="EB262">
        <v>22.527999999999999</v>
      </c>
      <c r="EC262">
        <v>999.9</v>
      </c>
      <c r="ED262">
        <v>65.260999999999996</v>
      </c>
      <c r="EE262">
        <v>22.114000000000001</v>
      </c>
      <c r="EF262">
        <v>17.061900000000001</v>
      </c>
      <c r="EG262">
        <v>64.404899999999998</v>
      </c>
      <c r="EH262">
        <v>26.598600000000001</v>
      </c>
      <c r="EI262">
        <v>1</v>
      </c>
      <c r="EJ262">
        <v>-0.40043699999999999</v>
      </c>
      <c r="EK262">
        <v>-4.0142199999999999</v>
      </c>
      <c r="EL262">
        <v>20.237500000000001</v>
      </c>
      <c r="EM262">
        <v>5.2637099999999997</v>
      </c>
      <c r="EN262">
        <v>12.005599999999999</v>
      </c>
      <c r="EO262">
        <v>4.9998500000000003</v>
      </c>
      <c r="EP262">
        <v>3.2870200000000001</v>
      </c>
      <c r="EQ262">
        <v>9999</v>
      </c>
      <c r="ER262">
        <v>9999</v>
      </c>
      <c r="ES262">
        <v>999.9</v>
      </c>
      <c r="ET262">
        <v>9999</v>
      </c>
      <c r="EU262">
        <v>1.87225</v>
      </c>
      <c r="EV262">
        <v>1.87317</v>
      </c>
      <c r="EW262">
        <v>1.8693500000000001</v>
      </c>
      <c r="EX262">
        <v>1.8750100000000001</v>
      </c>
      <c r="EY262">
        <v>1.8753500000000001</v>
      </c>
      <c r="EZ262">
        <v>1.87378</v>
      </c>
      <c r="FA262">
        <v>1.8723700000000001</v>
      </c>
      <c r="FB262">
        <v>1.87147</v>
      </c>
      <c r="FC262">
        <v>5</v>
      </c>
      <c r="FD262">
        <v>0</v>
      </c>
      <c r="FE262">
        <v>0</v>
      </c>
      <c r="FF262">
        <v>0</v>
      </c>
      <c r="FG262" t="s">
        <v>348</v>
      </c>
      <c r="FH262" t="s">
        <v>349</v>
      </c>
      <c r="FI262" t="s">
        <v>350</v>
      </c>
      <c r="FJ262" t="s">
        <v>350</v>
      </c>
      <c r="FK262" t="s">
        <v>350</v>
      </c>
      <c r="FL262" t="s">
        <v>350</v>
      </c>
      <c r="FM262">
        <v>0</v>
      </c>
      <c r="FN262">
        <v>100</v>
      </c>
      <c r="FO262">
        <v>100</v>
      </c>
      <c r="FP262">
        <v>-0.31</v>
      </c>
      <c r="FQ262">
        <v>5.9299999999999999E-2</v>
      </c>
      <c r="FR262">
        <v>0.34321388301456301</v>
      </c>
      <c r="FS262">
        <v>1.93526017593624E-3</v>
      </c>
      <c r="FT262">
        <v>-2.6352868309754201E-6</v>
      </c>
      <c r="FU262">
        <v>7.4988703689445403E-10</v>
      </c>
      <c r="FV262">
        <v>5.9295258707654903E-2</v>
      </c>
      <c r="FW262">
        <v>0</v>
      </c>
      <c r="FX262">
        <v>0</v>
      </c>
      <c r="FY262">
        <v>0</v>
      </c>
      <c r="FZ262">
        <v>1</v>
      </c>
      <c r="GA262">
        <v>1999</v>
      </c>
      <c r="GB262">
        <v>0</v>
      </c>
      <c r="GC262">
        <v>14</v>
      </c>
      <c r="GD262">
        <v>10</v>
      </c>
      <c r="GE262">
        <v>10</v>
      </c>
      <c r="GF262">
        <v>3.6804199999999998</v>
      </c>
      <c r="GG262">
        <v>2.48047</v>
      </c>
      <c r="GH262">
        <v>1.5979000000000001</v>
      </c>
      <c r="GI262">
        <v>2.35229</v>
      </c>
      <c r="GJ262">
        <v>1.64917</v>
      </c>
      <c r="GK262">
        <v>2.31812</v>
      </c>
      <c r="GL262">
        <v>25.9222</v>
      </c>
      <c r="GM262">
        <v>14.2196</v>
      </c>
      <c r="GN262">
        <v>19</v>
      </c>
      <c r="GO262">
        <v>453.18700000000001</v>
      </c>
      <c r="GP262">
        <v>639.93600000000004</v>
      </c>
      <c r="GQ262">
        <v>29.140999999999998</v>
      </c>
      <c r="GR262">
        <v>22.086500000000001</v>
      </c>
      <c r="GS262">
        <v>30.000299999999999</v>
      </c>
      <c r="GT262">
        <v>22.030200000000001</v>
      </c>
      <c r="GU262">
        <v>22.014199999999999</v>
      </c>
      <c r="GV262">
        <v>73.751400000000004</v>
      </c>
      <c r="GW262">
        <v>31.611899999999999</v>
      </c>
      <c r="GX262">
        <v>100</v>
      </c>
      <c r="GY262">
        <v>29.166599999999999</v>
      </c>
      <c r="GZ262">
        <v>1840.11</v>
      </c>
      <c r="HA262">
        <v>12.1112</v>
      </c>
      <c r="HB262">
        <v>101.292</v>
      </c>
      <c r="HC262">
        <v>101.273</v>
      </c>
    </row>
    <row r="263" spans="1:211" x14ac:dyDescent="0.2">
      <c r="A263">
        <v>247</v>
      </c>
      <c r="B263">
        <v>1736450197</v>
      </c>
      <c r="C263">
        <v>492</v>
      </c>
      <c r="D263" t="s">
        <v>842</v>
      </c>
      <c r="E263" t="s">
        <v>843</v>
      </c>
      <c r="F263">
        <v>2</v>
      </c>
      <c r="G263">
        <v>1736450195</v>
      </c>
      <c r="H263">
        <f t="shared" si="102"/>
        <v>2.8817911090048332E-3</v>
      </c>
      <c r="I263">
        <f t="shared" si="103"/>
        <v>2.8817911090048334</v>
      </c>
      <c r="J263">
        <f t="shared" si="104"/>
        <v>43.182238330299377</v>
      </c>
      <c r="K263">
        <f t="shared" si="105"/>
        <v>1727.49</v>
      </c>
      <c r="L263">
        <f t="shared" si="106"/>
        <v>1296.4524829761192</v>
      </c>
      <c r="M263">
        <f t="shared" si="107"/>
        <v>132.62498292139838</v>
      </c>
      <c r="N263">
        <f t="shared" si="108"/>
        <v>176.71942069249499</v>
      </c>
      <c r="O263">
        <f t="shared" si="109"/>
        <v>0.18075034962215131</v>
      </c>
      <c r="P263">
        <f t="shared" si="110"/>
        <v>3.5339448478703539</v>
      </c>
      <c r="Q263">
        <f t="shared" si="111"/>
        <v>0.17576703918290801</v>
      </c>
      <c r="R263">
        <f t="shared" si="112"/>
        <v>0.1102906863869505</v>
      </c>
      <c r="S263">
        <f t="shared" si="113"/>
        <v>190.439734284</v>
      </c>
      <c r="T263">
        <f t="shared" si="114"/>
        <v>25.267551058669692</v>
      </c>
      <c r="U263">
        <f t="shared" si="115"/>
        <v>25.267551058669692</v>
      </c>
      <c r="V263">
        <f t="shared" si="116"/>
        <v>3.2307519950283408</v>
      </c>
      <c r="W263">
        <f t="shared" si="117"/>
        <v>50.239579734921861</v>
      </c>
      <c r="X263">
        <f t="shared" si="118"/>
        <v>1.5930619121488498</v>
      </c>
      <c r="Y263">
        <f t="shared" si="119"/>
        <v>3.1709300128589692</v>
      </c>
      <c r="Z263">
        <f t="shared" si="120"/>
        <v>1.6376900828794909</v>
      </c>
      <c r="AA263">
        <f t="shared" si="121"/>
        <v>-127.08698790711314</v>
      </c>
      <c r="AB263">
        <f t="shared" si="122"/>
        <v>-59.77649006769736</v>
      </c>
      <c r="AC263">
        <f t="shared" si="123"/>
        <v>-3.5819090753576135</v>
      </c>
      <c r="AD263">
        <f t="shared" si="124"/>
        <v>-5.6527661681045061E-3</v>
      </c>
      <c r="AE263">
        <f t="shared" si="125"/>
        <v>70.975498661735173</v>
      </c>
      <c r="AF263">
        <f t="shared" si="126"/>
        <v>2.8808931580490156</v>
      </c>
      <c r="AG263">
        <f t="shared" si="127"/>
        <v>43.182238330299377</v>
      </c>
      <c r="AH263">
        <v>1834.3686323340801</v>
      </c>
      <c r="AI263">
        <v>1758.2121818181799</v>
      </c>
      <c r="AJ263">
        <v>3.4014988218324</v>
      </c>
      <c r="AK263">
        <v>84.5062676990527</v>
      </c>
      <c r="AL263">
        <f t="shared" si="128"/>
        <v>2.8817911090048334</v>
      </c>
      <c r="AM263">
        <v>12.1692134208498</v>
      </c>
      <c r="AN263">
        <v>15.5731902097902</v>
      </c>
      <c r="AO263">
        <v>3.1510391926160101E-6</v>
      </c>
      <c r="AP263">
        <v>123.873733639405</v>
      </c>
      <c r="AQ263">
        <v>35</v>
      </c>
      <c r="AR263">
        <v>7</v>
      </c>
      <c r="AS263">
        <f t="shared" si="129"/>
        <v>1</v>
      </c>
      <c r="AT263">
        <f t="shared" si="130"/>
        <v>0</v>
      </c>
      <c r="AU263">
        <f t="shared" si="131"/>
        <v>54384.432491634951</v>
      </c>
      <c r="AV263">
        <f t="shared" si="132"/>
        <v>1200</v>
      </c>
      <c r="AW263">
        <f t="shared" si="133"/>
        <v>1011.5997534000001</v>
      </c>
      <c r="AX263">
        <f t="shared" si="134"/>
        <v>0.84299979450000007</v>
      </c>
      <c r="AY263">
        <f t="shared" si="135"/>
        <v>0.15869977857000001</v>
      </c>
      <c r="AZ263">
        <v>6</v>
      </c>
      <c r="BA263">
        <v>0.5</v>
      </c>
      <c r="BB263" t="s">
        <v>345</v>
      </c>
      <c r="BC263">
        <v>2</v>
      </c>
      <c r="BD263" t="b">
        <v>1</v>
      </c>
      <c r="BE263">
        <v>1736450195</v>
      </c>
      <c r="BF263">
        <v>1727.49</v>
      </c>
      <c r="BG263">
        <v>1818.625</v>
      </c>
      <c r="BH263">
        <v>15.572699999999999</v>
      </c>
      <c r="BI263">
        <v>12.169750000000001</v>
      </c>
      <c r="BJ263">
        <v>1727.8</v>
      </c>
      <c r="BK263">
        <v>15.513400000000001</v>
      </c>
      <c r="BL263">
        <v>500.04199999999997</v>
      </c>
      <c r="BM263">
        <v>102.19799999999999</v>
      </c>
      <c r="BN263">
        <v>0.10037550000000001</v>
      </c>
      <c r="BO263">
        <v>24.953800000000001</v>
      </c>
      <c r="BP263">
        <v>24.661300000000001</v>
      </c>
      <c r="BQ263">
        <v>999.9</v>
      </c>
      <c r="BR263">
        <v>0</v>
      </c>
      <c r="BS263">
        <v>0</v>
      </c>
      <c r="BT263">
        <v>9995</v>
      </c>
      <c r="BU263">
        <v>384.77749999999997</v>
      </c>
      <c r="BV263">
        <v>127.4585</v>
      </c>
      <c r="BW263">
        <v>-91.132549999999995</v>
      </c>
      <c r="BX263">
        <v>1754.82</v>
      </c>
      <c r="BY263">
        <v>1841.03</v>
      </c>
      <c r="BZ263">
        <v>3.4029400000000001</v>
      </c>
      <c r="CA263">
        <v>1818.625</v>
      </c>
      <c r="CB263">
        <v>12.169750000000001</v>
      </c>
      <c r="CC263">
        <v>1.5914999999999999</v>
      </c>
      <c r="CD263">
        <v>1.243725</v>
      </c>
      <c r="CE263">
        <v>13.876749999999999</v>
      </c>
      <c r="CF263">
        <v>10.1355</v>
      </c>
      <c r="CG263">
        <v>1200</v>
      </c>
      <c r="CH263">
        <v>0.90000250000000004</v>
      </c>
      <c r="CI263">
        <v>9.9997349999999999E-2</v>
      </c>
      <c r="CJ263">
        <v>20</v>
      </c>
      <c r="CK263">
        <v>23455.9</v>
      </c>
      <c r="CL263">
        <v>1736449596</v>
      </c>
      <c r="CM263" t="s">
        <v>346</v>
      </c>
      <c r="CN263">
        <v>1736449594</v>
      </c>
      <c r="CO263">
        <v>1736449596</v>
      </c>
      <c r="CP263">
        <v>2</v>
      </c>
      <c r="CQ263">
        <v>0.52600000000000002</v>
      </c>
      <c r="CR263">
        <v>-1.4999999999999999E-2</v>
      </c>
      <c r="CS263">
        <v>0.63</v>
      </c>
      <c r="CT263">
        <v>3.9E-2</v>
      </c>
      <c r="CU263">
        <v>200</v>
      </c>
      <c r="CV263">
        <v>13</v>
      </c>
      <c r="CW263">
        <v>0.21</v>
      </c>
      <c r="CX263">
        <v>0.03</v>
      </c>
      <c r="CY263">
        <v>-91.168080000000003</v>
      </c>
      <c r="CZ263">
        <v>-1.65203909774438</v>
      </c>
      <c r="DA263">
        <v>0.22206945895372501</v>
      </c>
      <c r="DB263">
        <v>0</v>
      </c>
      <c r="DC263">
        <v>3.3986049999999999</v>
      </c>
      <c r="DD263">
        <v>1.9595187969923902E-2</v>
      </c>
      <c r="DE263">
        <v>2.9339095078069399E-3</v>
      </c>
      <c r="DF263">
        <v>1</v>
      </c>
      <c r="DG263">
        <v>1</v>
      </c>
      <c r="DH263">
        <v>2</v>
      </c>
      <c r="DI263" t="s">
        <v>347</v>
      </c>
      <c r="DJ263">
        <v>3.1190899999999999</v>
      </c>
      <c r="DK263">
        <v>2.8009200000000001</v>
      </c>
      <c r="DL263">
        <v>0.257023</v>
      </c>
      <c r="DM263">
        <v>0.26666000000000001</v>
      </c>
      <c r="DN263">
        <v>8.70277E-2</v>
      </c>
      <c r="DO263">
        <v>7.3268E-2</v>
      </c>
      <c r="DP263">
        <v>20724.2</v>
      </c>
      <c r="DQ263">
        <v>18903</v>
      </c>
      <c r="DR263">
        <v>26674.2</v>
      </c>
      <c r="DS263">
        <v>24107.5</v>
      </c>
      <c r="DT263">
        <v>33670.1</v>
      </c>
      <c r="DU263">
        <v>32551.5</v>
      </c>
      <c r="DV263">
        <v>40331.1</v>
      </c>
      <c r="DW263">
        <v>38114</v>
      </c>
      <c r="DX263">
        <v>2.0122</v>
      </c>
      <c r="DY263">
        <v>2.2631999999999999</v>
      </c>
      <c r="DZ263">
        <v>0.12970000000000001</v>
      </c>
      <c r="EA263">
        <v>0</v>
      </c>
      <c r="EB263">
        <v>22.5273</v>
      </c>
      <c r="EC263">
        <v>999.9</v>
      </c>
      <c r="ED263">
        <v>65.236000000000004</v>
      </c>
      <c r="EE263">
        <v>22.114000000000001</v>
      </c>
      <c r="EF263">
        <v>17.0549</v>
      </c>
      <c r="EG263">
        <v>63.634900000000002</v>
      </c>
      <c r="EH263">
        <v>26.650600000000001</v>
      </c>
      <c r="EI263">
        <v>1</v>
      </c>
      <c r="EJ263">
        <v>-0.40038400000000002</v>
      </c>
      <c r="EK263">
        <v>-4.0478500000000004</v>
      </c>
      <c r="EL263">
        <v>20.2363</v>
      </c>
      <c r="EM263">
        <v>5.26281</v>
      </c>
      <c r="EN263">
        <v>12.0059</v>
      </c>
      <c r="EO263">
        <v>4.9998500000000003</v>
      </c>
      <c r="EP263">
        <v>3.28695</v>
      </c>
      <c r="EQ263">
        <v>9999</v>
      </c>
      <c r="ER263">
        <v>9999</v>
      </c>
      <c r="ES263">
        <v>999.9</v>
      </c>
      <c r="ET263">
        <v>9999</v>
      </c>
      <c r="EU263">
        <v>1.87225</v>
      </c>
      <c r="EV263">
        <v>1.8731500000000001</v>
      </c>
      <c r="EW263">
        <v>1.8693500000000001</v>
      </c>
      <c r="EX263">
        <v>1.8750100000000001</v>
      </c>
      <c r="EY263">
        <v>1.8753299999999999</v>
      </c>
      <c r="EZ263">
        <v>1.87378</v>
      </c>
      <c r="FA263">
        <v>1.8723700000000001</v>
      </c>
      <c r="FB263">
        <v>1.87148</v>
      </c>
      <c r="FC263">
        <v>5</v>
      </c>
      <c r="FD263">
        <v>0</v>
      </c>
      <c r="FE263">
        <v>0</v>
      </c>
      <c r="FF263">
        <v>0</v>
      </c>
      <c r="FG263" t="s">
        <v>348</v>
      </c>
      <c r="FH263" t="s">
        <v>349</v>
      </c>
      <c r="FI263" t="s">
        <v>350</v>
      </c>
      <c r="FJ263" t="s">
        <v>350</v>
      </c>
      <c r="FK263" t="s">
        <v>350</v>
      </c>
      <c r="FL263" t="s">
        <v>350</v>
      </c>
      <c r="FM263">
        <v>0</v>
      </c>
      <c r="FN263">
        <v>100</v>
      </c>
      <c r="FO263">
        <v>100</v>
      </c>
      <c r="FP263">
        <v>-0.32</v>
      </c>
      <c r="FQ263">
        <v>5.9299999999999999E-2</v>
      </c>
      <c r="FR263">
        <v>0.34321388301456301</v>
      </c>
      <c r="FS263">
        <v>1.93526017593624E-3</v>
      </c>
      <c r="FT263">
        <v>-2.6352868309754201E-6</v>
      </c>
      <c r="FU263">
        <v>7.4988703689445403E-10</v>
      </c>
      <c r="FV263">
        <v>5.9295258707654903E-2</v>
      </c>
      <c r="FW263">
        <v>0</v>
      </c>
      <c r="FX263">
        <v>0</v>
      </c>
      <c r="FY263">
        <v>0</v>
      </c>
      <c r="FZ263">
        <v>1</v>
      </c>
      <c r="GA263">
        <v>1999</v>
      </c>
      <c r="GB263">
        <v>0</v>
      </c>
      <c r="GC263">
        <v>14</v>
      </c>
      <c r="GD263">
        <v>10.1</v>
      </c>
      <c r="GE263">
        <v>10</v>
      </c>
      <c r="GF263">
        <v>3.6914099999999999</v>
      </c>
      <c r="GG263">
        <v>2.4560499999999998</v>
      </c>
      <c r="GH263">
        <v>1.5979000000000001</v>
      </c>
      <c r="GI263">
        <v>2.35229</v>
      </c>
      <c r="GJ263">
        <v>1.64917</v>
      </c>
      <c r="GK263">
        <v>2.4890099999999999</v>
      </c>
      <c r="GL263">
        <v>25.9222</v>
      </c>
      <c r="GM263">
        <v>14.2371</v>
      </c>
      <c r="GN263">
        <v>19</v>
      </c>
      <c r="GO263">
        <v>453.07499999999999</v>
      </c>
      <c r="GP263">
        <v>639.846</v>
      </c>
      <c r="GQ263">
        <v>29.1494</v>
      </c>
      <c r="GR263">
        <v>22.087499999999999</v>
      </c>
      <c r="GS263">
        <v>30.0002</v>
      </c>
      <c r="GT263">
        <v>22.031099999999999</v>
      </c>
      <c r="GU263">
        <v>22.0151</v>
      </c>
      <c r="GV263">
        <v>73.963200000000001</v>
      </c>
      <c r="GW263">
        <v>31.611899999999999</v>
      </c>
      <c r="GX263">
        <v>100</v>
      </c>
      <c r="GY263">
        <v>29.166599999999999</v>
      </c>
      <c r="GZ263">
        <v>1846.91</v>
      </c>
      <c r="HA263">
        <v>12.1112</v>
      </c>
      <c r="HB263">
        <v>101.292</v>
      </c>
      <c r="HC263">
        <v>101.273</v>
      </c>
    </row>
    <row r="264" spans="1:211" x14ac:dyDescent="0.2">
      <c r="A264">
        <v>248</v>
      </c>
      <c r="B264">
        <v>1736450199</v>
      </c>
      <c r="C264">
        <v>494</v>
      </c>
      <c r="D264" t="s">
        <v>844</v>
      </c>
      <c r="E264" t="s">
        <v>845</v>
      </c>
      <c r="F264">
        <v>2</v>
      </c>
      <c r="G264">
        <v>1736450198</v>
      </c>
      <c r="H264">
        <f t="shared" si="102"/>
        <v>2.8819685132214037E-3</v>
      </c>
      <c r="I264">
        <f t="shared" si="103"/>
        <v>2.8819685132214037</v>
      </c>
      <c r="J264">
        <f t="shared" si="104"/>
        <v>43.142492809150184</v>
      </c>
      <c r="K264">
        <f t="shared" si="105"/>
        <v>1737.39</v>
      </c>
      <c r="L264">
        <f t="shared" si="106"/>
        <v>1306.7069685970687</v>
      </c>
      <c r="M264">
        <f t="shared" si="107"/>
        <v>133.67531900135305</v>
      </c>
      <c r="N264">
        <f t="shared" si="108"/>
        <v>177.73392815767198</v>
      </c>
      <c r="O264">
        <f t="shared" si="109"/>
        <v>0.18085648310833666</v>
      </c>
      <c r="P264">
        <f t="shared" si="110"/>
        <v>3.5384427111895409</v>
      </c>
      <c r="Q264">
        <f t="shared" si="111"/>
        <v>0.17587355936844676</v>
      </c>
      <c r="R264">
        <f t="shared" si="112"/>
        <v>0.11035723525412941</v>
      </c>
      <c r="S264">
        <f t="shared" si="113"/>
        <v>190.43982</v>
      </c>
      <c r="T264">
        <f t="shared" si="114"/>
        <v>25.263537088211155</v>
      </c>
      <c r="U264">
        <f t="shared" si="115"/>
        <v>25.263537088211155</v>
      </c>
      <c r="V264">
        <f t="shared" si="116"/>
        <v>3.2299804797734981</v>
      </c>
      <c r="W264">
        <f t="shared" si="117"/>
        <v>50.253444910112911</v>
      </c>
      <c r="X264">
        <f t="shared" si="118"/>
        <v>1.5931594691827999</v>
      </c>
      <c r="Y264">
        <f t="shared" si="119"/>
        <v>3.1702492675525922</v>
      </c>
      <c r="Z264">
        <f t="shared" si="120"/>
        <v>1.6368210105906982</v>
      </c>
      <c r="AA264">
        <f t="shared" si="121"/>
        <v>-127.0948114330639</v>
      </c>
      <c r="AB264">
        <f t="shared" si="122"/>
        <v>-59.773600310449005</v>
      </c>
      <c r="AC264">
        <f t="shared" si="123"/>
        <v>-3.5770459743027438</v>
      </c>
      <c r="AD264">
        <f t="shared" si="124"/>
        <v>-5.6377178156381547E-3</v>
      </c>
      <c r="AE264">
        <f t="shared" si="125"/>
        <v>70.603923340080215</v>
      </c>
      <c r="AF264">
        <f t="shared" si="126"/>
        <v>2.887921917312601</v>
      </c>
      <c r="AG264">
        <f t="shared" si="127"/>
        <v>43.142492809150184</v>
      </c>
      <c r="AH264">
        <v>1840.8501707015</v>
      </c>
      <c r="AI264">
        <v>1764.9082424242399</v>
      </c>
      <c r="AJ264">
        <v>3.3761580544382599</v>
      </c>
      <c r="AK264">
        <v>84.5062676990527</v>
      </c>
      <c r="AL264">
        <f t="shared" si="128"/>
        <v>2.8819685132214037</v>
      </c>
      <c r="AM264">
        <v>12.169492846013</v>
      </c>
      <c r="AN264">
        <v>15.574124475524499</v>
      </c>
      <c r="AO264">
        <v>3.2345842252897998E-6</v>
      </c>
      <c r="AP264">
        <v>123.873733639405</v>
      </c>
      <c r="AQ264">
        <v>36</v>
      </c>
      <c r="AR264">
        <v>7</v>
      </c>
      <c r="AS264">
        <f t="shared" si="129"/>
        <v>1</v>
      </c>
      <c r="AT264">
        <f t="shared" si="130"/>
        <v>0</v>
      </c>
      <c r="AU264">
        <f t="shared" si="131"/>
        <v>54484.255257981218</v>
      </c>
      <c r="AV264">
        <f t="shared" si="132"/>
        <v>1200</v>
      </c>
      <c r="AW264">
        <f t="shared" si="133"/>
        <v>1011.5999279999999</v>
      </c>
      <c r="AX264">
        <f t="shared" si="134"/>
        <v>0.84299993999999989</v>
      </c>
      <c r="AY264">
        <f t="shared" si="135"/>
        <v>0.15869985</v>
      </c>
      <c r="AZ264">
        <v>6</v>
      </c>
      <c r="BA264">
        <v>0.5</v>
      </c>
      <c r="BB264" t="s">
        <v>345</v>
      </c>
      <c r="BC264">
        <v>2</v>
      </c>
      <c r="BD264" t="b">
        <v>1</v>
      </c>
      <c r="BE264">
        <v>1736450198</v>
      </c>
      <c r="BF264">
        <v>1737.39</v>
      </c>
      <c r="BG264">
        <v>1828.14</v>
      </c>
      <c r="BH264">
        <v>15.573499999999999</v>
      </c>
      <c r="BI264">
        <v>12.161799999999999</v>
      </c>
      <c r="BJ264">
        <v>1737.7</v>
      </c>
      <c r="BK264">
        <v>15.514200000000001</v>
      </c>
      <c r="BL264">
        <v>499.976</v>
      </c>
      <c r="BM264">
        <v>102.2</v>
      </c>
      <c r="BN264">
        <v>9.9384799999999995E-2</v>
      </c>
      <c r="BO264">
        <v>24.950199999999999</v>
      </c>
      <c r="BP264">
        <v>24.658200000000001</v>
      </c>
      <c r="BQ264">
        <v>999.9</v>
      </c>
      <c r="BR264">
        <v>0</v>
      </c>
      <c r="BS264">
        <v>0</v>
      </c>
      <c r="BT264">
        <v>10013.799999999999</v>
      </c>
      <c r="BU264">
        <v>384.66800000000001</v>
      </c>
      <c r="BV264">
        <v>127.43</v>
      </c>
      <c r="BW264">
        <v>-90.7517</v>
      </c>
      <c r="BX264">
        <v>1764.87</v>
      </c>
      <c r="BY264">
        <v>1850.64</v>
      </c>
      <c r="BZ264">
        <v>3.4117700000000002</v>
      </c>
      <c r="CA264">
        <v>1828.14</v>
      </c>
      <c r="CB264">
        <v>12.161799999999999</v>
      </c>
      <c r="CC264">
        <v>1.59162</v>
      </c>
      <c r="CD264">
        <v>1.2429300000000001</v>
      </c>
      <c r="CE264">
        <v>13.8779</v>
      </c>
      <c r="CF264">
        <v>10.125999999999999</v>
      </c>
      <c r="CG264">
        <v>1200</v>
      </c>
      <c r="CH264">
        <v>0.90000199999999997</v>
      </c>
      <c r="CI264">
        <v>9.9998000000000004E-2</v>
      </c>
      <c r="CJ264">
        <v>20</v>
      </c>
      <c r="CK264">
        <v>23455.8</v>
      </c>
      <c r="CL264">
        <v>1736449596</v>
      </c>
      <c r="CM264" t="s">
        <v>346</v>
      </c>
      <c r="CN264">
        <v>1736449594</v>
      </c>
      <c r="CO264">
        <v>1736449596</v>
      </c>
      <c r="CP264">
        <v>2</v>
      </c>
      <c r="CQ264">
        <v>0.52600000000000002</v>
      </c>
      <c r="CR264">
        <v>-1.4999999999999999E-2</v>
      </c>
      <c r="CS264">
        <v>0.63</v>
      </c>
      <c r="CT264">
        <v>3.9E-2</v>
      </c>
      <c r="CU264">
        <v>200</v>
      </c>
      <c r="CV264">
        <v>13</v>
      </c>
      <c r="CW264">
        <v>0.21</v>
      </c>
      <c r="CX264">
        <v>0.03</v>
      </c>
      <c r="CY264">
        <v>-91.145634999999999</v>
      </c>
      <c r="CZ264">
        <v>-0.76739097744381901</v>
      </c>
      <c r="DA264">
        <v>0.24669416749286999</v>
      </c>
      <c r="DB264">
        <v>0</v>
      </c>
      <c r="DC264">
        <v>3.3992184999999999</v>
      </c>
      <c r="DD264">
        <v>3.2790225563909897E-2</v>
      </c>
      <c r="DE264">
        <v>3.66326258272595E-3</v>
      </c>
      <c r="DF264">
        <v>1</v>
      </c>
      <c r="DG264">
        <v>1</v>
      </c>
      <c r="DH264">
        <v>2</v>
      </c>
      <c r="DI264" t="s">
        <v>347</v>
      </c>
      <c r="DJ264">
        <v>3.1188400000000001</v>
      </c>
      <c r="DK264">
        <v>2.8006199999999999</v>
      </c>
      <c r="DL264">
        <v>0.25758300000000001</v>
      </c>
      <c r="DM264">
        <v>0.26720699999999997</v>
      </c>
      <c r="DN264">
        <v>8.7026599999999996E-2</v>
      </c>
      <c r="DO264">
        <v>7.3219500000000007E-2</v>
      </c>
      <c r="DP264">
        <v>20708.900000000001</v>
      </c>
      <c r="DQ264">
        <v>18888.900000000001</v>
      </c>
      <c r="DR264">
        <v>26674.5</v>
      </c>
      <c r="DS264">
        <v>24107.4</v>
      </c>
      <c r="DT264">
        <v>33670.300000000003</v>
      </c>
      <c r="DU264">
        <v>32553.200000000001</v>
      </c>
      <c r="DV264">
        <v>40331.300000000003</v>
      </c>
      <c r="DW264">
        <v>38113.800000000003</v>
      </c>
      <c r="DX264">
        <v>2.0112800000000002</v>
      </c>
      <c r="DY264">
        <v>2.26355</v>
      </c>
      <c r="DZ264">
        <v>0.12981100000000001</v>
      </c>
      <c r="EA264">
        <v>0</v>
      </c>
      <c r="EB264">
        <v>22.526299999999999</v>
      </c>
      <c r="EC264">
        <v>999.9</v>
      </c>
      <c r="ED264">
        <v>65.272999999999996</v>
      </c>
      <c r="EE264">
        <v>22.094000000000001</v>
      </c>
      <c r="EF264">
        <v>17.044499999999999</v>
      </c>
      <c r="EG264">
        <v>63.8249</v>
      </c>
      <c r="EH264">
        <v>26.538499999999999</v>
      </c>
      <c r="EI264">
        <v>1</v>
      </c>
      <c r="EJ264">
        <v>-0.400335</v>
      </c>
      <c r="EK264">
        <v>-4.0409600000000001</v>
      </c>
      <c r="EL264">
        <v>20.236699999999999</v>
      </c>
      <c r="EM264">
        <v>5.2623600000000001</v>
      </c>
      <c r="EN264">
        <v>12.0059</v>
      </c>
      <c r="EO264">
        <v>4.9997499999999997</v>
      </c>
      <c r="EP264">
        <v>3.2869000000000002</v>
      </c>
      <c r="EQ264">
        <v>9999</v>
      </c>
      <c r="ER264">
        <v>9999</v>
      </c>
      <c r="ES264">
        <v>999.9</v>
      </c>
      <c r="ET264">
        <v>9999</v>
      </c>
      <c r="EU264">
        <v>1.87225</v>
      </c>
      <c r="EV264">
        <v>1.8731500000000001</v>
      </c>
      <c r="EW264">
        <v>1.8693500000000001</v>
      </c>
      <c r="EX264">
        <v>1.8750100000000001</v>
      </c>
      <c r="EY264">
        <v>1.87534</v>
      </c>
      <c r="EZ264">
        <v>1.87378</v>
      </c>
      <c r="FA264">
        <v>1.87233</v>
      </c>
      <c r="FB264">
        <v>1.87147</v>
      </c>
      <c r="FC264">
        <v>5</v>
      </c>
      <c r="FD264">
        <v>0</v>
      </c>
      <c r="FE264">
        <v>0</v>
      </c>
      <c r="FF264">
        <v>0</v>
      </c>
      <c r="FG264" t="s">
        <v>348</v>
      </c>
      <c r="FH264" t="s">
        <v>349</v>
      </c>
      <c r="FI264" t="s">
        <v>350</v>
      </c>
      <c r="FJ264" t="s">
        <v>350</v>
      </c>
      <c r="FK264" t="s">
        <v>350</v>
      </c>
      <c r="FL264" t="s">
        <v>350</v>
      </c>
      <c r="FM264">
        <v>0</v>
      </c>
      <c r="FN264">
        <v>100</v>
      </c>
      <c r="FO264">
        <v>100</v>
      </c>
      <c r="FP264">
        <v>-0.32</v>
      </c>
      <c r="FQ264">
        <v>5.9299999999999999E-2</v>
      </c>
      <c r="FR264">
        <v>0.34321388301456301</v>
      </c>
      <c r="FS264">
        <v>1.93526017593624E-3</v>
      </c>
      <c r="FT264">
        <v>-2.6352868309754201E-6</v>
      </c>
      <c r="FU264">
        <v>7.4988703689445403E-10</v>
      </c>
      <c r="FV264">
        <v>5.9295258707654903E-2</v>
      </c>
      <c r="FW264">
        <v>0</v>
      </c>
      <c r="FX264">
        <v>0</v>
      </c>
      <c r="FY264">
        <v>0</v>
      </c>
      <c r="FZ264">
        <v>1</v>
      </c>
      <c r="GA264">
        <v>1999</v>
      </c>
      <c r="GB264">
        <v>0</v>
      </c>
      <c r="GC264">
        <v>14</v>
      </c>
      <c r="GD264">
        <v>10.1</v>
      </c>
      <c r="GE264">
        <v>10.1</v>
      </c>
      <c r="GF264">
        <v>3.7023899999999998</v>
      </c>
      <c r="GG264">
        <v>2.47925</v>
      </c>
      <c r="GH264">
        <v>1.5979000000000001</v>
      </c>
      <c r="GI264">
        <v>2.35229</v>
      </c>
      <c r="GJ264">
        <v>1.64917</v>
      </c>
      <c r="GK264">
        <v>2.4597199999999999</v>
      </c>
      <c r="GL264">
        <v>25.9222</v>
      </c>
      <c r="GM264">
        <v>14.228300000000001</v>
      </c>
      <c r="GN264">
        <v>19</v>
      </c>
      <c r="GO264">
        <v>452.54399999999998</v>
      </c>
      <c r="GP264">
        <v>640.14400000000001</v>
      </c>
      <c r="GQ264">
        <v>29.1631</v>
      </c>
      <c r="GR264">
        <v>22.087599999999998</v>
      </c>
      <c r="GS264">
        <v>30.0002</v>
      </c>
      <c r="GT264">
        <v>22.031600000000001</v>
      </c>
      <c r="GU264">
        <v>22.015899999999998</v>
      </c>
      <c r="GV264">
        <v>74.176599999999993</v>
      </c>
      <c r="GW264">
        <v>31.611899999999999</v>
      </c>
      <c r="GX264">
        <v>100</v>
      </c>
      <c r="GY264">
        <v>29.200399999999998</v>
      </c>
      <c r="GZ264">
        <v>1853.7</v>
      </c>
      <c r="HA264">
        <v>12.1112</v>
      </c>
      <c r="HB264">
        <v>101.29300000000001</v>
      </c>
      <c r="HC264">
        <v>101.27200000000001</v>
      </c>
    </row>
    <row r="265" spans="1:211" x14ac:dyDescent="0.2">
      <c r="A265">
        <v>249</v>
      </c>
      <c r="B265">
        <v>1736450201</v>
      </c>
      <c r="C265">
        <v>496</v>
      </c>
      <c r="D265" t="s">
        <v>846</v>
      </c>
      <c r="E265" t="s">
        <v>847</v>
      </c>
      <c r="F265">
        <v>2</v>
      </c>
      <c r="G265">
        <v>1736450199</v>
      </c>
      <c r="H265">
        <f t="shared" si="102"/>
        <v>2.8826566941307146E-3</v>
      </c>
      <c r="I265">
        <f t="shared" si="103"/>
        <v>2.8826566941307146</v>
      </c>
      <c r="J265">
        <f t="shared" si="104"/>
        <v>43.093559323561742</v>
      </c>
      <c r="K265">
        <f t="shared" si="105"/>
        <v>1740.675</v>
      </c>
      <c r="L265">
        <f t="shared" si="106"/>
        <v>1310.5144535795771</v>
      </c>
      <c r="M265">
        <f t="shared" si="107"/>
        <v>134.06654910654294</v>
      </c>
      <c r="N265">
        <f t="shared" si="108"/>
        <v>178.07227515011996</v>
      </c>
      <c r="O265">
        <f t="shared" si="109"/>
        <v>0.18093110107315263</v>
      </c>
      <c r="P265">
        <f t="shared" si="110"/>
        <v>3.5411978671796689</v>
      </c>
      <c r="Q265">
        <f t="shared" si="111"/>
        <v>0.17594789074862557</v>
      </c>
      <c r="R265">
        <f t="shared" si="112"/>
        <v>0.11040372151856201</v>
      </c>
      <c r="S265">
        <f t="shared" si="113"/>
        <v>190.43905364463686</v>
      </c>
      <c r="T265">
        <f t="shared" si="114"/>
        <v>25.262253398621933</v>
      </c>
      <c r="U265">
        <f t="shared" si="115"/>
        <v>25.262253398621933</v>
      </c>
      <c r="V265">
        <f t="shared" si="116"/>
        <v>3.2297337789734546</v>
      </c>
      <c r="W265">
        <f t="shared" si="117"/>
        <v>50.257112458240982</v>
      </c>
      <c r="X265">
        <f t="shared" si="118"/>
        <v>1.5931902188966398</v>
      </c>
      <c r="Y265">
        <f t="shared" si="119"/>
        <v>3.1700791011828104</v>
      </c>
      <c r="Z265">
        <f t="shared" si="120"/>
        <v>1.6365435600768148</v>
      </c>
      <c r="AA265">
        <f t="shared" si="121"/>
        <v>-127.12516021116451</v>
      </c>
      <c r="AB265">
        <f t="shared" si="122"/>
        <v>-59.746890785357266</v>
      </c>
      <c r="AC265">
        <f t="shared" si="123"/>
        <v>-3.5726265285226146</v>
      </c>
      <c r="AD265">
        <f t="shared" si="124"/>
        <v>-5.6238804075405824E-3</v>
      </c>
      <c r="AE265">
        <f t="shared" si="125"/>
        <v>70.635538526206176</v>
      </c>
      <c r="AF265">
        <f t="shared" si="126"/>
        <v>2.8929427729437167</v>
      </c>
      <c r="AG265">
        <f t="shared" si="127"/>
        <v>43.093559323561742</v>
      </c>
      <c r="AH265">
        <v>1847.1716843592999</v>
      </c>
      <c r="AI265">
        <v>1771.5401818181799</v>
      </c>
      <c r="AJ265">
        <v>3.34072362164259</v>
      </c>
      <c r="AK265">
        <v>84.5062676990527</v>
      </c>
      <c r="AL265">
        <f t="shared" si="128"/>
        <v>2.8826566941307146</v>
      </c>
      <c r="AM265">
        <v>12.168515920585801</v>
      </c>
      <c r="AN265">
        <v>15.5737874125874</v>
      </c>
      <c r="AO265">
        <v>2.6286980143334402E-6</v>
      </c>
      <c r="AP265">
        <v>123.873733639405</v>
      </c>
      <c r="AQ265">
        <v>36</v>
      </c>
      <c r="AR265">
        <v>7</v>
      </c>
      <c r="AS265">
        <f t="shared" si="129"/>
        <v>1</v>
      </c>
      <c r="AT265">
        <f t="shared" si="130"/>
        <v>0</v>
      </c>
      <c r="AU265">
        <f t="shared" si="131"/>
        <v>54545.196750124705</v>
      </c>
      <c r="AV265">
        <f t="shared" si="132"/>
        <v>1199.9949999999999</v>
      </c>
      <c r="AW265">
        <f t="shared" si="133"/>
        <v>1011.5958173998648</v>
      </c>
      <c r="AX265">
        <f t="shared" si="134"/>
        <v>0.84300002699999987</v>
      </c>
      <c r="AY265">
        <f t="shared" si="135"/>
        <v>0.15869987261999999</v>
      </c>
      <c r="AZ265">
        <v>6</v>
      </c>
      <c r="BA265">
        <v>0.5</v>
      </c>
      <c r="BB265" t="s">
        <v>345</v>
      </c>
      <c r="BC265">
        <v>2</v>
      </c>
      <c r="BD265" t="b">
        <v>1</v>
      </c>
      <c r="BE265">
        <v>1736450199</v>
      </c>
      <c r="BF265">
        <v>1740.675</v>
      </c>
      <c r="BG265">
        <v>1831.48</v>
      </c>
      <c r="BH265">
        <v>15.573600000000001</v>
      </c>
      <c r="BI265">
        <v>12.15615</v>
      </c>
      <c r="BJ265">
        <v>1740.99</v>
      </c>
      <c r="BK265">
        <v>15.5143</v>
      </c>
      <c r="BL265">
        <v>500.0025</v>
      </c>
      <c r="BM265">
        <v>102.20099999999999</v>
      </c>
      <c r="BN265">
        <v>9.9702399999999997E-2</v>
      </c>
      <c r="BO265">
        <v>24.949300000000001</v>
      </c>
      <c r="BP265">
        <v>24.661349999999999</v>
      </c>
      <c r="BQ265">
        <v>999.9</v>
      </c>
      <c r="BR265">
        <v>0</v>
      </c>
      <c r="BS265">
        <v>0</v>
      </c>
      <c r="BT265">
        <v>10025.35</v>
      </c>
      <c r="BU265">
        <v>384.65699999999998</v>
      </c>
      <c r="BV265">
        <v>127.434</v>
      </c>
      <c r="BW265">
        <v>-90.801950000000005</v>
      </c>
      <c r="BX265">
        <v>1768.21</v>
      </c>
      <c r="BY265">
        <v>1854.01</v>
      </c>
      <c r="BZ265">
        <v>3.4175249999999999</v>
      </c>
      <c r="CA265">
        <v>1831.48</v>
      </c>
      <c r="CB265">
        <v>12.15615</v>
      </c>
      <c r="CC265">
        <v>1.5916399999999999</v>
      </c>
      <c r="CD265">
        <v>1.2423649999999999</v>
      </c>
      <c r="CE265">
        <v>13.8781</v>
      </c>
      <c r="CF265">
        <v>10.119149999999999</v>
      </c>
      <c r="CG265">
        <v>1199.9949999999999</v>
      </c>
      <c r="CH265">
        <v>0.90000199999999997</v>
      </c>
      <c r="CI265">
        <v>9.9998100000000006E-2</v>
      </c>
      <c r="CJ265">
        <v>20</v>
      </c>
      <c r="CK265">
        <v>23455.75</v>
      </c>
      <c r="CL265">
        <v>1736449596</v>
      </c>
      <c r="CM265" t="s">
        <v>346</v>
      </c>
      <c r="CN265">
        <v>1736449594</v>
      </c>
      <c r="CO265">
        <v>1736449596</v>
      </c>
      <c r="CP265">
        <v>2</v>
      </c>
      <c r="CQ265">
        <v>0.52600000000000002</v>
      </c>
      <c r="CR265">
        <v>-1.4999999999999999E-2</v>
      </c>
      <c r="CS265">
        <v>0.63</v>
      </c>
      <c r="CT265">
        <v>3.9E-2</v>
      </c>
      <c r="CU265">
        <v>200</v>
      </c>
      <c r="CV265">
        <v>13</v>
      </c>
      <c r="CW265">
        <v>0.21</v>
      </c>
      <c r="CX265">
        <v>0.03</v>
      </c>
      <c r="CY265">
        <v>-91.117639999999994</v>
      </c>
      <c r="CZ265">
        <v>5.2601503759347301E-2</v>
      </c>
      <c r="DA265">
        <v>0.27131781253725401</v>
      </c>
      <c r="DB265">
        <v>1</v>
      </c>
      <c r="DC265">
        <v>3.4009119999999999</v>
      </c>
      <c r="DD265">
        <v>5.5938045112781602E-2</v>
      </c>
      <c r="DE265">
        <v>5.9704803826827997E-3</v>
      </c>
      <c r="DF265">
        <v>1</v>
      </c>
      <c r="DG265">
        <v>2</v>
      </c>
      <c r="DH265">
        <v>2</v>
      </c>
      <c r="DI265" t="s">
        <v>621</v>
      </c>
      <c r="DJ265">
        <v>3.1192700000000002</v>
      </c>
      <c r="DK265">
        <v>2.80098</v>
      </c>
      <c r="DL265">
        <v>0.25813700000000001</v>
      </c>
      <c r="DM265">
        <v>0.267762</v>
      </c>
      <c r="DN265">
        <v>8.7027900000000005E-2</v>
      </c>
      <c r="DO265">
        <v>7.3183700000000004E-2</v>
      </c>
      <c r="DP265">
        <v>20693.599999999999</v>
      </c>
      <c r="DQ265">
        <v>18874.900000000001</v>
      </c>
      <c r="DR265">
        <v>26674.7</v>
      </c>
      <c r="DS265">
        <v>24107.599999999999</v>
      </c>
      <c r="DT265">
        <v>33670.699999999997</v>
      </c>
      <c r="DU265">
        <v>32554.799999999999</v>
      </c>
      <c r="DV265">
        <v>40331.800000000003</v>
      </c>
      <c r="DW265">
        <v>38114.199999999997</v>
      </c>
      <c r="DX265">
        <v>2.0117799999999999</v>
      </c>
      <c r="DY265">
        <v>2.2630300000000001</v>
      </c>
      <c r="DZ265">
        <v>0.13028500000000001</v>
      </c>
      <c r="EA265">
        <v>0</v>
      </c>
      <c r="EB265">
        <v>22.526</v>
      </c>
      <c r="EC265">
        <v>999.9</v>
      </c>
      <c r="ED265">
        <v>65.272999999999996</v>
      </c>
      <c r="EE265">
        <v>22.094000000000001</v>
      </c>
      <c r="EF265">
        <v>17.044</v>
      </c>
      <c r="EG265">
        <v>63.984900000000003</v>
      </c>
      <c r="EH265">
        <v>26.426300000000001</v>
      </c>
      <c r="EI265">
        <v>1</v>
      </c>
      <c r="EJ265">
        <v>-0.40032000000000001</v>
      </c>
      <c r="EK265">
        <v>-4.0694900000000001</v>
      </c>
      <c r="EL265">
        <v>20.235499999999998</v>
      </c>
      <c r="EM265">
        <v>5.26356</v>
      </c>
      <c r="EN265">
        <v>12.0059</v>
      </c>
      <c r="EO265">
        <v>4.9998500000000003</v>
      </c>
      <c r="EP265">
        <v>3.2871000000000001</v>
      </c>
      <c r="EQ265">
        <v>9999</v>
      </c>
      <c r="ER265">
        <v>9999</v>
      </c>
      <c r="ES265">
        <v>999.9</v>
      </c>
      <c r="ET265">
        <v>9999</v>
      </c>
      <c r="EU265">
        <v>1.87225</v>
      </c>
      <c r="EV265">
        <v>1.8731500000000001</v>
      </c>
      <c r="EW265">
        <v>1.8693500000000001</v>
      </c>
      <c r="EX265">
        <v>1.8750100000000001</v>
      </c>
      <c r="EY265">
        <v>1.8753599999999999</v>
      </c>
      <c r="EZ265">
        <v>1.87378</v>
      </c>
      <c r="FA265">
        <v>1.87233</v>
      </c>
      <c r="FB265">
        <v>1.87148</v>
      </c>
      <c r="FC265">
        <v>5</v>
      </c>
      <c r="FD265">
        <v>0</v>
      </c>
      <c r="FE265">
        <v>0</v>
      </c>
      <c r="FF265">
        <v>0</v>
      </c>
      <c r="FG265" t="s">
        <v>348</v>
      </c>
      <c r="FH265" t="s">
        <v>349</v>
      </c>
      <c r="FI265" t="s">
        <v>350</v>
      </c>
      <c r="FJ265" t="s">
        <v>350</v>
      </c>
      <c r="FK265" t="s">
        <v>350</v>
      </c>
      <c r="FL265" t="s">
        <v>350</v>
      </c>
      <c r="FM265">
        <v>0</v>
      </c>
      <c r="FN265">
        <v>100</v>
      </c>
      <c r="FO265">
        <v>100</v>
      </c>
      <c r="FP265">
        <v>-0.32</v>
      </c>
      <c r="FQ265">
        <v>5.9299999999999999E-2</v>
      </c>
      <c r="FR265">
        <v>0.34321388301456301</v>
      </c>
      <c r="FS265">
        <v>1.93526017593624E-3</v>
      </c>
      <c r="FT265">
        <v>-2.6352868309754201E-6</v>
      </c>
      <c r="FU265">
        <v>7.4988703689445403E-10</v>
      </c>
      <c r="FV265">
        <v>5.9295258707654903E-2</v>
      </c>
      <c r="FW265">
        <v>0</v>
      </c>
      <c r="FX265">
        <v>0</v>
      </c>
      <c r="FY265">
        <v>0</v>
      </c>
      <c r="FZ265">
        <v>1</v>
      </c>
      <c r="GA265">
        <v>1999</v>
      </c>
      <c r="GB265">
        <v>0</v>
      </c>
      <c r="GC265">
        <v>14</v>
      </c>
      <c r="GD265">
        <v>10.1</v>
      </c>
      <c r="GE265">
        <v>10.1</v>
      </c>
      <c r="GF265">
        <v>3.7133799999999999</v>
      </c>
      <c r="GG265">
        <v>2.4841299999999999</v>
      </c>
      <c r="GH265">
        <v>1.5979000000000001</v>
      </c>
      <c r="GI265">
        <v>2.34985</v>
      </c>
      <c r="GJ265">
        <v>1.64917</v>
      </c>
      <c r="GK265">
        <v>2.3840300000000001</v>
      </c>
      <c r="GL265">
        <v>25.9222</v>
      </c>
      <c r="GM265">
        <v>14.2196</v>
      </c>
      <c r="GN265">
        <v>19</v>
      </c>
      <c r="GO265">
        <v>452.84699999999998</v>
      </c>
      <c r="GP265">
        <v>639.71600000000001</v>
      </c>
      <c r="GQ265">
        <v>29.175699999999999</v>
      </c>
      <c r="GR265">
        <v>22.087599999999998</v>
      </c>
      <c r="GS265">
        <v>30.0002</v>
      </c>
      <c r="GT265">
        <v>22.032599999999999</v>
      </c>
      <c r="GU265">
        <v>22.016200000000001</v>
      </c>
      <c r="GV265">
        <v>74.383300000000006</v>
      </c>
      <c r="GW265">
        <v>31.611899999999999</v>
      </c>
      <c r="GX265">
        <v>100</v>
      </c>
      <c r="GY265">
        <v>29.200399999999998</v>
      </c>
      <c r="GZ265">
        <v>1860.45</v>
      </c>
      <c r="HA265">
        <v>12.1112</v>
      </c>
      <c r="HB265">
        <v>101.294</v>
      </c>
      <c r="HC265">
        <v>101.273</v>
      </c>
    </row>
    <row r="266" spans="1:211" x14ac:dyDescent="0.2">
      <c r="A266">
        <v>250</v>
      </c>
      <c r="B266">
        <v>1736450203</v>
      </c>
      <c r="C266">
        <v>498</v>
      </c>
      <c r="D266" t="s">
        <v>848</v>
      </c>
      <c r="E266" t="s">
        <v>849</v>
      </c>
      <c r="F266">
        <v>2</v>
      </c>
      <c r="G266">
        <v>1736450202</v>
      </c>
      <c r="H266">
        <f t="shared" si="102"/>
        <v>2.8857757533602328E-3</v>
      </c>
      <c r="I266">
        <f t="shared" si="103"/>
        <v>2.8857757533602331</v>
      </c>
      <c r="J266">
        <f t="shared" si="104"/>
        <v>43.015075135365144</v>
      </c>
      <c r="K266">
        <f t="shared" si="105"/>
        <v>1750.53</v>
      </c>
      <c r="L266">
        <f t="shared" si="106"/>
        <v>1321.1276134253662</v>
      </c>
      <c r="M266">
        <f t="shared" si="107"/>
        <v>135.15566172943474</v>
      </c>
      <c r="N266">
        <f t="shared" si="108"/>
        <v>179.0849257278</v>
      </c>
      <c r="O266">
        <f t="shared" si="109"/>
        <v>0.18110143107115348</v>
      </c>
      <c r="P266">
        <f t="shared" si="110"/>
        <v>3.5284287598109847</v>
      </c>
      <c r="Q266">
        <f t="shared" si="111"/>
        <v>0.17609144414746014</v>
      </c>
      <c r="R266">
        <f t="shared" si="112"/>
        <v>0.11049573581920952</v>
      </c>
      <c r="S266">
        <f t="shared" si="113"/>
        <v>190.439874288</v>
      </c>
      <c r="T266">
        <f t="shared" si="114"/>
        <v>25.264343477354434</v>
      </c>
      <c r="U266">
        <f t="shared" si="115"/>
        <v>25.264343477354434</v>
      </c>
      <c r="V266">
        <f t="shared" si="116"/>
        <v>3.2301354608974999</v>
      </c>
      <c r="W266">
        <f t="shared" si="117"/>
        <v>50.249723958924299</v>
      </c>
      <c r="X266">
        <f t="shared" si="118"/>
        <v>1.5931175163500002</v>
      </c>
      <c r="Y266">
        <f t="shared" si="119"/>
        <v>3.1704005332492264</v>
      </c>
      <c r="Z266">
        <f t="shared" si="120"/>
        <v>1.6370179445474997</v>
      </c>
      <c r="AA266">
        <f t="shared" si="121"/>
        <v>-127.26271072318627</v>
      </c>
      <c r="AB266">
        <f t="shared" si="122"/>
        <v>-59.605653716541134</v>
      </c>
      <c r="AC266">
        <f t="shared" si="123"/>
        <v>-3.5771478263496528</v>
      </c>
      <c r="AD266">
        <f t="shared" si="124"/>
        <v>-5.6379780770683396E-3</v>
      </c>
      <c r="AE266">
        <f t="shared" si="125"/>
        <v>70.757225698017265</v>
      </c>
      <c r="AF266">
        <f t="shared" si="126"/>
        <v>2.9008696806011618</v>
      </c>
      <c r="AG266">
        <f t="shared" si="127"/>
        <v>43.015075135365144</v>
      </c>
      <c r="AH266">
        <v>1853.6966675501401</v>
      </c>
      <c r="AI266">
        <v>1778.2093333333301</v>
      </c>
      <c r="AJ266">
        <v>3.3316005850541099</v>
      </c>
      <c r="AK266">
        <v>84.5062676990527</v>
      </c>
      <c r="AL266">
        <f t="shared" si="128"/>
        <v>2.8857757533602331</v>
      </c>
      <c r="AM266">
        <v>12.163232128653</v>
      </c>
      <c r="AN266">
        <v>15.5728846153846</v>
      </c>
      <c r="AO266">
        <v>1.18108542785855E-6</v>
      </c>
      <c r="AP266">
        <v>123.873733639405</v>
      </c>
      <c r="AQ266">
        <v>35</v>
      </c>
      <c r="AR266">
        <v>7</v>
      </c>
      <c r="AS266">
        <f t="shared" si="129"/>
        <v>1</v>
      </c>
      <c r="AT266">
        <f t="shared" si="130"/>
        <v>0</v>
      </c>
      <c r="AU266">
        <f t="shared" si="131"/>
        <v>54263.592794615215</v>
      </c>
      <c r="AV266">
        <f t="shared" si="132"/>
        <v>1200</v>
      </c>
      <c r="AW266">
        <f t="shared" si="133"/>
        <v>1011.6001367999999</v>
      </c>
      <c r="AX266">
        <f t="shared" si="134"/>
        <v>0.84300011399999986</v>
      </c>
      <c r="AY266">
        <f t="shared" si="135"/>
        <v>0.15869989524</v>
      </c>
      <c r="AZ266">
        <v>6</v>
      </c>
      <c r="BA266">
        <v>0.5</v>
      </c>
      <c r="BB266" t="s">
        <v>345</v>
      </c>
      <c r="BC266">
        <v>2</v>
      </c>
      <c r="BD266" t="b">
        <v>1</v>
      </c>
      <c r="BE266">
        <v>1736450202</v>
      </c>
      <c r="BF266">
        <v>1750.53</v>
      </c>
      <c r="BG266">
        <v>1841.55</v>
      </c>
      <c r="BH266">
        <v>15.5725</v>
      </c>
      <c r="BI266">
        <v>12.145</v>
      </c>
      <c r="BJ266">
        <v>1750.85</v>
      </c>
      <c r="BK266">
        <v>15.513199999999999</v>
      </c>
      <c r="BL266">
        <v>499.90300000000002</v>
      </c>
      <c r="BM266">
        <v>102.203</v>
      </c>
      <c r="BN266">
        <v>0.10026</v>
      </c>
      <c r="BO266">
        <v>24.951000000000001</v>
      </c>
      <c r="BP266">
        <v>24.675899999999999</v>
      </c>
      <c r="BQ266">
        <v>999.9</v>
      </c>
      <c r="BR266">
        <v>0</v>
      </c>
      <c r="BS266">
        <v>0</v>
      </c>
      <c r="BT266">
        <v>9971.25</v>
      </c>
      <c r="BU266">
        <v>384.66800000000001</v>
      </c>
      <c r="BV266">
        <v>127.473</v>
      </c>
      <c r="BW266">
        <v>-91.015699999999995</v>
      </c>
      <c r="BX266">
        <v>1778.22</v>
      </c>
      <c r="BY266">
        <v>1864.19</v>
      </c>
      <c r="BZ266">
        <v>3.4274900000000001</v>
      </c>
      <c r="CA266">
        <v>1841.55</v>
      </c>
      <c r="CB266">
        <v>12.145</v>
      </c>
      <c r="CC266">
        <v>1.59155</v>
      </c>
      <c r="CD266">
        <v>1.24125</v>
      </c>
      <c r="CE266">
        <v>13.8773</v>
      </c>
      <c r="CF266">
        <v>10.1058</v>
      </c>
      <c r="CG266">
        <v>1200</v>
      </c>
      <c r="CH266">
        <v>0.90000199999999997</v>
      </c>
      <c r="CI266">
        <v>9.9998199999999995E-2</v>
      </c>
      <c r="CJ266">
        <v>20</v>
      </c>
      <c r="CK266">
        <v>23455.9</v>
      </c>
      <c r="CL266">
        <v>1736449596</v>
      </c>
      <c r="CM266" t="s">
        <v>346</v>
      </c>
      <c r="CN266">
        <v>1736449594</v>
      </c>
      <c r="CO266">
        <v>1736449596</v>
      </c>
      <c r="CP266">
        <v>2</v>
      </c>
      <c r="CQ266">
        <v>0.52600000000000002</v>
      </c>
      <c r="CR266">
        <v>-1.4999999999999999E-2</v>
      </c>
      <c r="CS266">
        <v>0.63</v>
      </c>
      <c r="CT266">
        <v>3.9E-2</v>
      </c>
      <c r="CU266">
        <v>200</v>
      </c>
      <c r="CV266">
        <v>13</v>
      </c>
      <c r="CW266">
        <v>0.21</v>
      </c>
      <c r="CX266">
        <v>0.03</v>
      </c>
      <c r="CY266">
        <v>-91.106375</v>
      </c>
      <c r="CZ266">
        <v>0.55863609022571303</v>
      </c>
      <c r="DA266">
        <v>0.277801454054871</v>
      </c>
      <c r="DB266">
        <v>0</v>
      </c>
      <c r="DC266">
        <v>3.4038979999999999</v>
      </c>
      <c r="DD266">
        <v>8.2855939849627094E-2</v>
      </c>
      <c r="DE266">
        <v>8.9387368235114908E-3</v>
      </c>
      <c r="DF266">
        <v>1</v>
      </c>
      <c r="DG266">
        <v>1</v>
      </c>
      <c r="DH266">
        <v>2</v>
      </c>
      <c r="DI266" t="s">
        <v>347</v>
      </c>
      <c r="DJ266">
        <v>3.1189499999999999</v>
      </c>
      <c r="DK266">
        <v>2.8002699999999998</v>
      </c>
      <c r="DL266">
        <v>0.258685</v>
      </c>
      <c r="DM266">
        <v>0.26830700000000002</v>
      </c>
      <c r="DN266">
        <v>8.7015700000000001E-2</v>
      </c>
      <c r="DO266">
        <v>7.3164699999999999E-2</v>
      </c>
      <c r="DP266">
        <v>20678.099999999999</v>
      </c>
      <c r="DQ266">
        <v>18860.900000000001</v>
      </c>
      <c r="DR266">
        <v>26674.3</v>
      </c>
      <c r="DS266">
        <v>24107.599999999999</v>
      </c>
      <c r="DT266">
        <v>33670.699999999997</v>
      </c>
      <c r="DU266">
        <v>32555.4</v>
      </c>
      <c r="DV266">
        <v>40331.199999999997</v>
      </c>
      <c r="DW266">
        <v>38114</v>
      </c>
      <c r="DX266">
        <v>2.0123000000000002</v>
      </c>
      <c r="DY266">
        <v>2.2632500000000002</v>
      </c>
      <c r="DZ266">
        <v>0.13075400000000001</v>
      </c>
      <c r="EA266">
        <v>0</v>
      </c>
      <c r="EB266">
        <v>22.526</v>
      </c>
      <c r="EC266">
        <v>999.9</v>
      </c>
      <c r="ED266">
        <v>65.272999999999996</v>
      </c>
      <c r="EE266">
        <v>22.094000000000001</v>
      </c>
      <c r="EF266">
        <v>17.045500000000001</v>
      </c>
      <c r="EG266">
        <v>64.204899999999995</v>
      </c>
      <c r="EH266">
        <v>26.7348</v>
      </c>
      <c r="EI266">
        <v>1</v>
      </c>
      <c r="EJ266">
        <v>-0.400279</v>
      </c>
      <c r="EK266">
        <v>-4.0974899999999996</v>
      </c>
      <c r="EL266">
        <v>20.234300000000001</v>
      </c>
      <c r="EM266">
        <v>5.2632599999999998</v>
      </c>
      <c r="EN266">
        <v>12.0062</v>
      </c>
      <c r="EO266">
        <v>4.9997999999999996</v>
      </c>
      <c r="EP266">
        <v>3.28695</v>
      </c>
      <c r="EQ266">
        <v>9999</v>
      </c>
      <c r="ER266">
        <v>9999</v>
      </c>
      <c r="ES266">
        <v>999.9</v>
      </c>
      <c r="ET266">
        <v>9999</v>
      </c>
      <c r="EU266">
        <v>1.87225</v>
      </c>
      <c r="EV266">
        <v>1.8731599999999999</v>
      </c>
      <c r="EW266">
        <v>1.8693500000000001</v>
      </c>
      <c r="EX266">
        <v>1.8750199999999999</v>
      </c>
      <c r="EY266">
        <v>1.8753599999999999</v>
      </c>
      <c r="EZ266">
        <v>1.87378</v>
      </c>
      <c r="FA266">
        <v>1.8723399999999999</v>
      </c>
      <c r="FB266">
        <v>1.87148</v>
      </c>
      <c r="FC266">
        <v>5</v>
      </c>
      <c r="FD266">
        <v>0</v>
      </c>
      <c r="FE266">
        <v>0</v>
      </c>
      <c r="FF266">
        <v>0</v>
      </c>
      <c r="FG266" t="s">
        <v>348</v>
      </c>
      <c r="FH266" t="s">
        <v>349</v>
      </c>
      <c r="FI266" t="s">
        <v>350</v>
      </c>
      <c r="FJ266" t="s">
        <v>350</v>
      </c>
      <c r="FK266" t="s">
        <v>350</v>
      </c>
      <c r="FL266" t="s">
        <v>350</v>
      </c>
      <c r="FM266">
        <v>0</v>
      </c>
      <c r="FN266">
        <v>100</v>
      </c>
      <c r="FO266">
        <v>100</v>
      </c>
      <c r="FP266">
        <v>-0.33</v>
      </c>
      <c r="FQ266">
        <v>5.9299999999999999E-2</v>
      </c>
      <c r="FR266">
        <v>0.34321388301456301</v>
      </c>
      <c r="FS266">
        <v>1.93526017593624E-3</v>
      </c>
      <c r="FT266">
        <v>-2.6352868309754201E-6</v>
      </c>
      <c r="FU266">
        <v>7.4988703689445403E-10</v>
      </c>
      <c r="FV266">
        <v>5.9295258707654903E-2</v>
      </c>
      <c r="FW266">
        <v>0</v>
      </c>
      <c r="FX266">
        <v>0</v>
      </c>
      <c r="FY266">
        <v>0</v>
      </c>
      <c r="FZ266">
        <v>1</v>
      </c>
      <c r="GA266">
        <v>1999</v>
      </c>
      <c r="GB266">
        <v>0</v>
      </c>
      <c r="GC266">
        <v>14</v>
      </c>
      <c r="GD266">
        <v>10.199999999999999</v>
      </c>
      <c r="GE266">
        <v>10.1</v>
      </c>
      <c r="GF266">
        <v>3.7231399999999999</v>
      </c>
      <c r="GG266">
        <v>2.4719199999999999</v>
      </c>
      <c r="GH266">
        <v>1.5979000000000001</v>
      </c>
      <c r="GI266">
        <v>2.35229</v>
      </c>
      <c r="GJ266">
        <v>1.64917</v>
      </c>
      <c r="GK266">
        <v>2.3156699999999999</v>
      </c>
      <c r="GL266">
        <v>25.9222</v>
      </c>
      <c r="GM266">
        <v>14.2196</v>
      </c>
      <c r="GN266">
        <v>19</v>
      </c>
      <c r="GO266">
        <v>453.15499999999997</v>
      </c>
      <c r="GP266">
        <v>639.91200000000003</v>
      </c>
      <c r="GQ266">
        <v>29.1877</v>
      </c>
      <c r="GR266">
        <v>22.0885</v>
      </c>
      <c r="GS266">
        <v>30.000299999999999</v>
      </c>
      <c r="GT266">
        <v>22.033100000000001</v>
      </c>
      <c r="GU266">
        <v>22.016999999999999</v>
      </c>
      <c r="GV266">
        <v>74.598299999999995</v>
      </c>
      <c r="GW266">
        <v>31.611899999999999</v>
      </c>
      <c r="GX266">
        <v>100</v>
      </c>
      <c r="GY266">
        <v>29.200399999999998</v>
      </c>
      <c r="GZ266">
        <v>1867.22</v>
      </c>
      <c r="HA266">
        <v>12.1112</v>
      </c>
      <c r="HB266">
        <v>101.292</v>
      </c>
      <c r="HC266">
        <v>101.273</v>
      </c>
    </row>
    <row r="267" spans="1:211" x14ac:dyDescent="0.2">
      <c r="A267">
        <v>251</v>
      </c>
      <c r="B267">
        <v>1736450205</v>
      </c>
      <c r="C267">
        <v>500</v>
      </c>
      <c r="D267" t="s">
        <v>850</v>
      </c>
      <c r="E267" t="s">
        <v>851</v>
      </c>
      <c r="F267">
        <v>2</v>
      </c>
      <c r="G267">
        <v>1736450203</v>
      </c>
      <c r="H267">
        <f t="shared" si="102"/>
        <v>2.890897497795327E-3</v>
      </c>
      <c r="I267">
        <f t="shared" si="103"/>
        <v>2.890897497795327</v>
      </c>
      <c r="J267">
        <f t="shared" si="104"/>
        <v>43.326159955522058</v>
      </c>
      <c r="K267">
        <f t="shared" si="105"/>
        <v>1753.7550000000001</v>
      </c>
      <c r="L267">
        <f t="shared" si="106"/>
        <v>1322.1415316015416</v>
      </c>
      <c r="M267">
        <f t="shared" si="107"/>
        <v>135.2583470828109</v>
      </c>
      <c r="N267">
        <f t="shared" si="108"/>
        <v>179.41347187004777</v>
      </c>
      <c r="O267">
        <f t="shared" si="109"/>
        <v>0.18141951082131461</v>
      </c>
      <c r="P267">
        <f t="shared" si="110"/>
        <v>3.52530081801312</v>
      </c>
      <c r="Q267">
        <f t="shared" si="111"/>
        <v>0.17638784531187199</v>
      </c>
      <c r="R267">
        <f t="shared" si="112"/>
        <v>0.1106828545599547</v>
      </c>
      <c r="S267">
        <f t="shared" si="113"/>
        <v>190.439874288</v>
      </c>
      <c r="T267">
        <f t="shared" si="114"/>
        <v>25.264384418238972</v>
      </c>
      <c r="U267">
        <f t="shared" si="115"/>
        <v>25.264384418238972</v>
      </c>
      <c r="V267">
        <f t="shared" si="116"/>
        <v>3.2301433295600601</v>
      </c>
      <c r="W267">
        <f t="shared" si="117"/>
        <v>50.242929160087357</v>
      </c>
      <c r="X267">
        <f t="shared" si="118"/>
        <v>1.5929875981557677</v>
      </c>
      <c r="Y267">
        <f t="shared" si="119"/>
        <v>3.1705707146971562</v>
      </c>
      <c r="Z267">
        <f t="shared" si="120"/>
        <v>1.6371557314042924</v>
      </c>
      <c r="AA267">
        <f t="shared" si="121"/>
        <v>-127.48857965277392</v>
      </c>
      <c r="AB267">
        <f t="shared" si="122"/>
        <v>-59.389544124026614</v>
      </c>
      <c r="AC267">
        <f t="shared" si="123"/>
        <v>-3.5673576406993348</v>
      </c>
      <c r="AD267">
        <f t="shared" si="124"/>
        <v>-5.6071294998645271E-3</v>
      </c>
      <c r="AE267">
        <f t="shared" si="125"/>
        <v>70.852100357919525</v>
      </c>
      <c r="AF267">
        <f t="shared" si="126"/>
        <v>2.9007787554401911</v>
      </c>
      <c r="AG267">
        <f t="shared" si="127"/>
        <v>43.326159955522058</v>
      </c>
      <c r="AH267">
        <v>1860.48156940646</v>
      </c>
      <c r="AI267">
        <v>1784.78460606061</v>
      </c>
      <c r="AJ267">
        <v>3.30747585589019</v>
      </c>
      <c r="AK267">
        <v>84.5062676990527</v>
      </c>
      <c r="AL267">
        <f t="shared" si="128"/>
        <v>2.890897497795327</v>
      </c>
      <c r="AM267">
        <v>12.154484407007899</v>
      </c>
      <c r="AN267">
        <v>15.5702321678322</v>
      </c>
      <c r="AO267">
        <v>-1.8623974315018201E-6</v>
      </c>
      <c r="AP267">
        <v>123.873733639405</v>
      </c>
      <c r="AQ267">
        <v>36</v>
      </c>
      <c r="AR267">
        <v>7</v>
      </c>
      <c r="AS267">
        <f t="shared" si="129"/>
        <v>1</v>
      </c>
      <c r="AT267">
        <f t="shared" si="130"/>
        <v>0</v>
      </c>
      <c r="AU267">
        <f t="shared" si="131"/>
        <v>54194.594358005197</v>
      </c>
      <c r="AV267">
        <f t="shared" si="132"/>
        <v>1200</v>
      </c>
      <c r="AW267">
        <f t="shared" si="133"/>
        <v>1011.6001367999999</v>
      </c>
      <c r="AX267">
        <f t="shared" si="134"/>
        <v>0.84300011399999986</v>
      </c>
      <c r="AY267">
        <f t="shared" si="135"/>
        <v>0.15869989524</v>
      </c>
      <c r="AZ267">
        <v>6</v>
      </c>
      <c r="BA267">
        <v>0.5</v>
      </c>
      <c r="BB267" t="s">
        <v>345</v>
      </c>
      <c r="BC267">
        <v>2</v>
      </c>
      <c r="BD267" t="b">
        <v>1</v>
      </c>
      <c r="BE267">
        <v>1736450203</v>
      </c>
      <c r="BF267">
        <v>1753.7550000000001</v>
      </c>
      <c r="BG267">
        <v>1844.9</v>
      </c>
      <c r="BH267">
        <v>15.571350000000001</v>
      </c>
      <c r="BI267">
        <v>12.14395</v>
      </c>
      <c r="BJ267">
        <v>1754.075</v>
      </c>
      <c r="BK267">
        <v>15.51205</v>
      </c>
      <c r="BL267">
        <v>499.90249999999997</v>
      </c>
      <c r="BM267">
        <v>102.2025</v>
      </c>
      <c r="BN267">
        <v>9.9972050000000007E-2</v>
      </c>
      <c r="BO267">
        <v>24.951899999999998</v>
      </c>
      <c r="BP267">
        <v>24.6739</v>
      </c>
      <c r="BQ267">
        <v>999.9</v>
      </c>
      <c r="BR267">
        <v>0</v>
      </c>
      <c r="BS267">
        <v>0</v>
      </c>
      <c r="BT267">
        <v>9958.125</v>
      </c>
      <c r="BU267">
        <v>384.642</v>
      </c>
      <c r="BV267">
        <v>127.48</v>
      </c>
      <c r="BW267">
        <v>-91.1434</v>
      </c>
      <c r="BX267">
        <v>1781.4949999999999</v>
      </c>
      <c r="BY267">
        <v>1867.58</v>
      </c>
      <c r="BZ267">
        <v>3.4274049999999998</v>
      </c>
      <c r="CA267">
        <v>1844.9</v>
      </c>
      <c r="CB267">
        <v>12.14395</v>
      </c>
      <c r="CC267">
        <v>1.5914250000000001</v>
      </c>
      <c r="CD267">
        <v>1.2411350000000001</v>
      </c>
      <c r="CE267">
        <v>13.876099999999999</v>
      </c>
      <c r="CF267">
        <v>10.1044</v>
      </c>
      <c r="CG267">
        <v>1200</v>
      </c>
      <c r="CH267">
        <v>0.90000199999999997</v>
      </c>
      <c r="CI267">
        <v>9.9998199999999995E-2</v>
      </c>
      <c r="CJ267">
        <v>20</v>
      </c>
      <c r="CK267">
        <v>23455.85</v>
      </c>
      <c r="CL267">
        <v>1736449596</v>
      </c>
      <c r="CM267" t="s">
        <v>346</v>
      </c>
      <c r="CN267">
        <v>1736449594</v>
      </c>
      <c r="CO267">
        <v>1736449596</v>
      </c>
      <c r="CP267">
        <v>2</v>
      </c>
      <c r="CQ267">
        <v>0.52600000000000002</v>
      </c>
      <c r="CR267">
        <v>-1.4999999999999999E-2</v>
      </c>
      <c r="CS267">
        <v>0.63</v>
      </c>
      <c r="CT267">
        <v>3.9E-2</v>
      </c>
      <c r="CU267">
        <v>200</v>
      </c>
      <c r="CV267">
        <v>13</v>
      </c>
      <c r="CW267">
        <v>0.21</v>
      </c>
      <c r="CX267">
        <v>0.03</v>
      </c>
      <c r="CY267">
        <v>-91.112070000000003</v>
      </c>
      <c r="CZ267">
        <v>0.73793684210518395</v>
      </c>
      <c r="DA267">
        <v>0.27725896577027098</v>
      </c>
      <c r="DB267">
        <v>0</v>
      </c>
      <c r="DC267">
        <v>3.4072624999999999</v>
      </c>
      <c r="DD267">
        <v>0.100962857142861</v>
      </c>
      <c r="DE267">
        <v>1.0664571193911201E-2</v>
      </c>
      <c r="DF267">
        <v>1</v>
      </c>
      <c r="DG267">
        <v>1</v>
      </c>
      <c r="DH267">
        <v>2</v>
      </c>
      <c r="DI267" t="s">
        <v>347</v>
      </c>
      <c r="DJ267">
        <v>3.1189499999999999</v>
      </c>
      <c r="DK267">
        <v>2.80009</v>
      </c>
      <c r="DL267">
        <v>0.25922699999999999</v>
      </c>
      <c r="DM267">
        <v>0.268849</v>
      </c>
      <c r="DN267">
        <v>8.7011599999999995E-2</v>
      </c>
      <c r="DO267">
        <v>7.3153200000000002E-2</v>
      </c>
      <c r="DP267">
        <v>20662.8</v>
      </c>
      <c r="DQ267">
        <v>18846.7</v>
      </c>
      <c r="DR267">
        <v>26674</v>
      </c>
      <c r="DS267">
        <v>24107.4</v>
      </c>
      <c r="DT267">
        <v>33670.5</v>
      </c>
      <c r="DU267">
        <v>32555.4</v>
      </c>
      <c r="DV267">
        <v>40330.699999999997</v>
      </c>
      <c r="DW267">
        <v>38113.5</v>
      </c>
      <c r="DX267">
        <v>2.01105</v>
      </c>
      <c r="DY267">
        <v>2.2632500000000002</v>
      </c>
      <c r="DZ267">
        <v>0.130214</v>
      </c>
      <c r="EA267">
        <v>0</v>
      </c>
      <c r="EB267">
        <v>22.526</v>
      </c>
      <c r="EC267">
        <v>999.9</v>
      </c>
      <c r="ED267">
        <v>65.272999999999996</v>
      </c>
      <c r="EE267">
        <v>22.094000000000001</v>
      </c>
      <c r="EF267">
        <v>17.044899999999998</v>
      </c>
      <c r="EG267">
        <v>64.334900000000005</v>
      </c>
      <c r="EH267">
        <v>26.277999999999999</v>
      </c>
      <c r="EI267">
        <v>1</v>
      </c>
      <c r="EJ267">
        <v>-0.40012199999999998</v>
      </c>
      <c r="EK267">
        <v>-4.0864000000000003</v>
      </c>
      <c r="EL267">
        <v>20.2347</v>
      </c>
      <c r="EM267">
        <v>5.2623600000000001</v>
      </c>
      <c r="EN267">
        <v>12.0059</v>
      </c>
      <c r="EO267">
        <v>4.9996499999999999</v>
      </c>
      <c r="EP267">
        <v>3.2867799999999998</v>
      </c>
      <c r="EQ267">
        <v>9999</v>
      </c>
      <c r="ER267">
        <v>9999</v>
      </c>
      <c r="ES267">
        <v>999.9</v>
      </c>
      <c r="ET267">
        <v>9999</v>
      </c>
      <c r="EU267">
        <v>1.87225</v>
      </c>
      <c r="EV267">
        <v>1.8731500000000001</v>
      </c>
      <c r="EW267">
        <v>1.8693500000000001</v>
      </c>
      <c r="EX267">
        <v>1.8750100000000001</v>
      </c>
      <c r="EY267">
        <v>1.8753500000000001</v>
      </c>
      <c r="EZ267">
        <v>1.87378</v>
      </c>
      <c r="FA267">
        <v>1.87235</v>
      </c>
      <c r="FB267">
        <v>1.87147</v>
      </c>
      <c r="FC267">
        <v>5</v>
      </c>
      <c r="FD267">
        <v>0</v>
      </c>
      <c r="FE267">
        <v>0</v>
      </c>
      <c r="FF267">
        <v>0</v>
      </c>
      <c r="FG267" t="s">
        <v>348</v>
      </c>
      <c r="FH267" t="s">
        <v>349</v>
      </c>
      <c r="FI267" t="s">
        <v>350</v>
      </c>
      <c r="FJ267" t="s">
        <v>350</v>
      </c>
      <c r="FK267" t="s">
        <v>350</v>
      </c>
      <c r="FL267" t="s">
        <v>350</v>
      </c>
      <c r="FM267">
        <v>0</v>
      </c>
      <c r="FN267">
        <v>100</v>
      </c>
      <c r="FO267">
        <v>100</v>
      </c>
      <c r="FP267">
        <v>-0.33</v>
      </c>
      <c r="FQ267">
        <v>5.9299999999999999E-2</v>
      </c>
      <c r="FR267">
        <v>0.34321388301456301</v>
      </c>
      <c r="FS267">
        <v>1.93526017593624E-3</v>
      </c>
      <c r="FT267">
        <v>-2.6352868309754201E-6</v>
      </c>
      <c r="FU267">
        <v>7.4988703689445403E-10</v>
      </c>
      <c r="FV267">
        <v>5.9295258707654903E-2</v>
      </c>
      <c r="FW267">
        <v>0</v>
      </c>
      <c r="FX267">
        <v>0</v>
      </c>
      <c r="FY267">
        <v>0</v>
      </c>
      <c r="FZ267">
        <v>1</v>
      </c>
      <c r="GA267">
        <v>1999</v>
      </c>
      <c r="GB267">
        <v>0</v>
      </c>
      <c r="GC267">
        <v>14</v>
      </c>
      <c r="GD267">
        <v>10.199999999999999</v>
      </c>
      <c r="GE267">
        <v>10.199999999999999</v>
      </c>
      <c r="GF267">
        <v>3.7341299999999999</v>
      </c>
      <c r="GG267">
        <v>2.4597199999999999</v>
      </c>
      <c r="GH267">
        <v>1.5979000000000001</v>
      </c>
      <c r="GI267">
        <v>2.35229</v>
      </c>
      <c r="GJ267">
        <v>1.64917</v>
      </c>
      <c r="GK267">
        <v>2.4645999999999999</v>
      </c>
      <c r="GL267">
        <v>25.9222</v>
      </c>
      <c r="GM267">
        <v>14.228300000000001</v>
      </c>
      <c r="GN267">
        <v>19</v>
      </c>
      <c r="GO267">
        <v>452.43099999999998</v>
      </c>
      <c r="GP267">
        <v>639.92100000000005</v>
      </c>
      <c r="GQ267">
        <v>29.2029</v>
      </c>
      <c r="GR267">
        <v>22.089400000000001</v>
      </c>
      <c r="GS267">
        <v>30.000399999999999</v>
      </c>
      <c r="GT267">
        <v>22.033899999999999</v>
      </c>
      <c r="GU267">
        <v>22.017700000000001</v>
      </c>
      <c r="GV267">
        <v>74.812299999999993</v>
      </c>
      <c r="GW267">
        <v>31.611899999999999</v>
      </c>
      <c r="GX267">
        <v>100</v>
      </c>
      <c r="GY267">
        <v>29.2349</v>
      </c>
      <c r="GZ267">
        <v>1874.04</v>
      </c>
      <c r="HA267">
        <v>12.1112</v>
      </c>
      <c r="HB267">
        <v>101.291</v>
      </c>
      <c r="HC267">
        <v>101.27200000000001</v>
      </c>
    </row>
    <row r="268" spans="1:211" x14ac:dyDescent="0.2">
      <c r="A268">
        <v>252</v>
      </c>
      <c r="B268">
        <v>1736450207</v>
      </c>
      <c r="C268">
        <v>502</v>
      </c>
      <c r="D268" t="s">
        <v>852</v>
      </c>
      <c r="E268" t="s">
        <v>853</v>
      </c>
      <c r="F268">
        <v>2</v>
      </c>
      <c r="G268">
        <v>1736450206</v>
      </c>
      <c r="H268">
        <f t="shared" si="102"/>
        <v>2.8980204508366257E-3</v>
      </c>
      <c r="I268">
        <f t="shared" si="103"/>
        <v>2.8980204508366256</v>
      </c>
      <c r="J268">
        <f t="shared" si="104"/>
        <v>43.740572874534173</v>
      </c>
      <c r="K268">
        <f t="shared" si="105"/>
        <v>1763.43</v>
      </c>
      <c r="L268">
        <f t="shared" si="106"/>
        <v>1328.6324868183262</v>
      </c>
      <c r="M268">
        <f t="shared" si="107"/>
        <v>135.91997099852867</v>
      </c>
      <c r="N268">
        <f t="shared" si="108"/>
        <v>180.40004051979</v>
      </c>
      <c r="O268">
        <f t="shared" si="109"/>
        <v>0.18177999976814427</v>
      </c>
      <c r="P268">
        <f t="shared" si="110"/>
        <v>3.5346066582959197</v>
      </c>
      <c r="Q268">
        <f t="shared" si="111"/>
        <v>0.17674152009878213</v>
      </c>
      <c r="R268">
        <f t="shared" si="112"/>
        <v>0.11090450514011524</v>
      </c>
      <c r="S268">
        <f t="shared" si="113"/>
        <v>190.43990143199997</v>
      </c>
      <c r="T268">
        <f t="shared" si="114"/>
        <v>25.267351948110619</v>
      </c>
      <c r="U268">
        <f t="shared" si="115"/>
        <v>25.267351948110619</v>
      </c>
      <c r="V268">
        <f t="shared" si="116"/>
        <v>3.2307137206890255</v>
      </c>
      <c r="W268">
        <f t="shared" si="117"/>
        <v>50.222447948675899</v>
      </c>
      <c r="X268">
        <f t="shared" si="118"/>
        <v>1.5928416273405999</v>
      </c>
      <c r="Y268">
        <f t="shared" si="119"/>
        <v>3.1715730562723294</v>
      </c>
      <c r="Z268">
        <f t="shared" si="120"/>
        <v>1.6378720933484257</v>
      </c>
      <c r="AA268">
        <f t="shared" si="121"/>
        <v>-127.80270188189519</v>
      </c>
      <c r="AB268">
        <f t="shared" si="122"/>
        <v>-59.101846274866141</v>
      </c>
      <c r="AC268">
        <f t="shared" si="123"/>
        <v>-3.5408771784348385</v>
      </c>
      <c r="AD268">
        <f t="shared" si="124"/>
        <v>-5.5239031961988871E-3</v>
      </c>
      <c r="AE268">
        <f t="shared" si="125"/>
        <v>71.144651140744131</v>
      </c>
      <c r="AF268">
        <f t="shared" si="126"/>
        <v>2.9035126765768364</v>
      </c>
      <c r="AG268">
        <f t="shared" si="127"/>
        <v>43.740572874534173</v>
      </c>
      <c r="AH268">
        <v>1867.2963920222101</v>
      </c>
      <c r="AI268">
        <v>1791.3115757575699</v>
      </c>
      <c r="AJ268">
        <v>3.2809106679768099</v>
      </c>
      <c r="AK268">
        <v>84.5062676990527</v>
      </c>
      <c r="AL268">
        <f t="shared" si="128"/>
        <v>2.8980204508366256</v>
      </c>
      <c r="AM268">
        <v>12.1464550933194</v>
      </c>
      <c r="AN268">
        <v>15.569306293706299</v>
      </c>
      <c r="AO268">
        <v>-3.41563126221833E-6</v>
      </c>
      <c r="AP268">
        <v>123.873733639405</v>
      </c>
      <c r="AQ268">
        <v>36</v>
      </c>
      <c r="AR268">
        <v>7</v>
      </c>
      <c r="AS268">
        <f t="shared" si="129"/>
        <v>1</v>
      </c>
      <c r="AT268">
        <f t="shared" si="130"/>
        <v>0</v>
      </c>
      <c r="AU268">
        <f t="shared" si="131"/>
        <v>54398.456651724344</v>
      </c>
      <c r="AV268">
        <f t="shared" si="132"/>
        <v>1200</v>
      </c>
      <c r="AW268">
        <f t="shared" si="133"/>
        <v>1011.6002411999999</v>
      </c>
      <c r="AX268">
        <f t="shared" si="134"/>
        <v>0.84300020099999995</v>
      </c>
      <c r="AY268">
        <f t="shared" si="135"/>
        <v>0.15869991785999998</v>
      </c>
      <c r="AZ268">
        <v>6</v>
      </c>
      <c r="BA268">
        <v>0.5</v>
      </c>
      <c r="BB268" t="s">
        <v>345</v>
      </c>
      <c r="BC268">
        <v>2</v>
      </c>
      <c r="BD268" t="b">
        <v>1</v>
      </c>
      <c r="BE268">
        <v>1736450206</v>
      </c>
      <c r="BF268">
        <v>1763.43</v>
      </c>
      <c r="BG268">
        <v>1854.93</v>
      </c>
      <c r="BH268">
        <v>15.5702</v>
      </c>
      <c r="BI268">
        <v>12.1409</v>
      </c>
      <c r="BJ268">
        <v>1763.76</v>
      </c>
      <c r="BK268">
        <v>15.510899999999999</v>
      </c>
      <c r="BL268">
        <v>500.09699999999998</v>
      </c>
      <c r="BM268">
        <v>102.20099999999999</v>
      </c>
      <c r="BN268">
        <v>9.9653000000000005E-2</v>
      </c>
      <c r="BO268">
        <v>24.9572</v>
      </c>
      <c r="BP268">
        <v>24.664000000000001</v>
      </c>
      <c r="BQ268">
        <v>999.9</v>
      </c>
      <c r="BR268">
        <v>0</v>
      </c>
      <c r="BS268">
        <v>0</v>
      </c>
      <c r="BT268">
        <v>9997.5</v>
      </c>
      <c r="BU268">
        <v>384.59100000000001</v>
      </c>
      <c r="BV268">
        <v>127.473</v>
      </c>
      <c r="BW268">
        <v>-91.499300000000005</v>
      </c>
      <c r="BX268">
        <v>1791.33</v>
      </c>
      <c r="BY268">
        <v>1877.73</v>
      </c>
      <c r="BZ268">
        <v>3.4293100000000001</v>
      </c>
      <c r="CA268">
        <v>1854.93</v>
      </c>
      <c r="CB268">
        <v>12.1409</v>
      </c>
      <c r="CC268">
        <v>1.5912999999999999</v>
      </c>
      <c r="CD268">
        <v>1.24082</v>
      </c>
      <c r="CE268">
        <v>13.8748</v>
      </c>
      <c r="CF268">
        <v>10.1005</v>
      </c>
      <c r="CG268">
        <v>1200</v>
      </c>
      <c r="CH268">
        <v>0.90000199999999997</v>
      </c>
      <c r="CI268">
        <v>9.9998299999999998E-2</v>
      </c>
      <c r="CJ268">
        <v>20</v>
      </c>
      <c r="CK268">
        <v>23455.8</v>
      </c>
      <c r="CL268">
        <v>1736449596</v>
      </c>
      <c r="CM268" t="s">
        <v>346</v>
      </c>
      <c r="CN268">
        <v>1736449594</v>
      </c>
      <c r="CO268">
        <v>1736449596</v>
      </c>
      <c r="CP268">
        <v>2</v>
      </c>
      <c r="CQ268">
        <v>0.52600000000000002</v>
      </c>
      <c r="CR268">
        <v>-1.4999999999999999E-2</v>
      </c>
      <c r="CS268">
        <v>0.63</v>
      </c>
      <c r="CT268">
        <v>3.9E-2</v>
      </c>
      <c r="CU268">
        <v>200</v>
      </c>
      <c r="CV268">
        <v>13</v>
      </c>
      <c r="CW268">
        <v>0.21</v>
      </c>
      <c r="CX268">
        <v>0.03</v>
      </c>
      <c r="CY268">
        <v>-91.1447</v>
      </c>
      <c r="CZ268">
        <v>0.66788571428586796</v>
      </c>
      <c r="DA268">
        <v>0.27899131348484801</v>
      </c>
      <c r="DB268">
        <v>0</v>
      </c>
      <c r="DC268">
        <v>3.4104950000000001</v>
      </c>
      <c r="DD268">
        <v>0.112089924812033</v>
      </c>
      <c r="DE268">
        <v>1.15605724339238E-2</v>
      </c>
      <c r="DF268">
        <v>1</v>
      </c>
      <c r="DG268">
        <v>1</v>
      </c>
      <c r="DH268">
        <v>2</v>
      </c>
      <c r="DI268" t="s">
        <v>347</v>
      </c>
      <c r="DJ268">
        <v>3.1191300000000002</v>
      </c>
      <c r="DK268">
        <v>2.8002699999999998</v>
      </c>
      <c r="DL268">
        <v>0.25977499999999998</v>
      </c>
      <c r="DM268">
        <v>0.26940399999999998</v>
      </c>
      <c r="DN268">
        <v>8.7012800000000001E-2</v>
      </c>
      <c r="DO268">
        <v>7.3150000000000007E-2</v>
      </c>
      <c r="DP268">
        <v>20647.599999999999</v>
      </c>
      <c r="DQ268">
        <v>18832.5</v>
      </c>
      <c r="DR268">
        <v>26673.9</v>
      </c>
      <c r="DS268">
        <v>24107.3</v>
      </c>
      <c r="DT268">
        <v>33670.6</v>
      </c>
      <c r="DU268">
        <v>32555.599999999999</v>
      </c>
      <c r="DV268">
        <v>40330.800000000003</v>
      </c>
      <c r="DW268">
        <v>38113.5</v>
      </c>
      <c r="DX268">
        <v>2.0107499999999998</v>
      </c>
      <c r="DY268">
        <v>2.2631800000000002</v>
      </c>
      <c r="DZ268">
        <v>0.13012399999999999</v>
      </c>
      <c r="EA268">
        <v>0</v>
      </c>
      <c r="EB268">
        <v>22.526</v>
      </c>
      <c r="EC268">
        <v>999.9</v>
      </c>
      <c r="ED268">
        <v>65.260999999999996</v>
      </c>
      <c r="EE268">
        <v>22.114000000000001</v>
      </c>
      <c r="EF268">
        <v>17.062100000000001</v>
      </c>
      <c r="EG268">
        <v>63.864899999999999</v>
      </c>
      <c r="EH268">
        <v>26.522400000000001</v>
      </c>
      <c r="EI268">
        <v>1</v>
      </c>
      <c r="EJ268">
        <v>-0.39998</v>
      </c>
      <c r="EK268">
        <v>-4.1181000000000001</v>
      </c>
      <c r="EL268">
        <v>20.233899999999998</v>
      </c>
      <c r="EM268">
        <v>5.2631100000000002</v>
      </c>
      <c r="EN268">
        <v>12.0055</v>
      </c>
      <c r="EO268">
        <v>5</v>
      </c>
      <c r="EP268">
        <v>3.2869299999999999</v>
      </c>
      <c r="EQ268">
        <v>9999</v>
      </c>
      <c r="ER268">
        <v>9999</v>
      </c>
      <c r="ES268">
        <v>999.9</v>
      </c>
      <c r="ET268">
        <v>9999</v>
      </c>
      <c r="EU268">
        <v>1.87225</v>
      </c>
      <c r="EV268">
        <v>1.87314</v>
      </c>
      <c r="EW268">
        <v>1.8693500000000001</v>
      </c>
      <c r="EX268">
        <v>1.875</v>
      </c>
      <c r="EY268">
        <v>1.8753500000000001</v>
      </c>
      <c r="EZ268">
        <v>1.87378</v>
      </c>
      <c r="FA268">
        <v>1.87232</v>
      </c>
      <c r="FB268">
        <v>1.8714500000000001</v>
      </c>
      <c r="FC268">
        <v>5</v>
      </c>
      <c r="FD268">
        <v>0</v>
      </c>
      <c r="FE268">
        <v>0</v>
      </c>
      <c r="FF268">
        <v>0</v>
      </c>
      <c r="FG268" t="s">
        <v>348</v>
      </c>
      <c r="FH268" t="s">
        <v>349</v>
      </c>
      <c r="FI268" t="s">
        <v>350</v>
      </c>
      <c r="FJ268" t="s">
        <v>350</v>
      </c>
      <c r="FK268" t="s">
        <v>350</v>
      </c>
      <c r="FL268" t="s">
        <v>350</v>
      </c>
      <c r="FM268">
        <v>0</v>
      </c>
      <c r="FN268">
        <v>100</v>
      </c>
      <c r="FO268">
        <v>100</v>
      </c>
      <c r="FP268">
        <v>-0.33</v>
      </c>
      <c r="FQ268">
        <v>5.9200000000000003E-2</v>
      </c>
      <c r="FR268">
        <v>0.34321388301456301</v>
      </c>
      <c r="FS268">
        <v>1.93526017593624E-3</v>
      </c>
      <c r="FT268">
        <v>-2.6352868309754201E-6</v>
      </c>
      <c r="FU268">
        <v>7.4988703689445403E-10</v>
      </c>
      <c r="FV268">
        <v>5.9295258707654903E-2</v>
      </c>
      <c r="FW268">
        <v>0</v>
      </c>
      <c r="FX268">
        <v>0</v>
      </c>
      <c r="FY268">
        <v>0</v>
      </c>
      <c r="FZ268">
        <v>1</v>
      </c>
      <c r="GA268">
        <v>1999</v>
      </c>
      <c r="GB268">
        <v>0</v>
      </c>
      <c r="GC268">
        <v>14</v>
      </c>
      <c r="GD268">
        <v>10.199999999999999</v>
      </c>
      <c r="GE268">
        <v>10.199999999999999</v>
      </c>
      <c r="GF268">
        <v>3.74512</v>
      </c>
      <c r="GG268">
        <v>2.47437</v>
      </c>
      <c r="GH268">
        <v>1.5979000000000001</v>
      </c>
      <c r="GI268">
        <v>2.35229</v>
      </c>
      <c r="GJ268">
        <v>1.64917</v>
      </c>
      <c r="GK268">
        <v>2.4243199999999998</v>
      </c>
      <c r="GL268">
        <v>25.9222</v>
      </c>
      <c r="GM268">
        <v>14.2196</v>
      </c>
      <c r="GN268">
        <v>19</v>
      </c>
      <c r="GO268">
        <v>452.26400000000001</v>
      </c>
      <c r="GP268">
        <v>639.86800000000005</v>
      </c>
      <c r="GQ268">
        <v>29.216799999999999</v>
      </c>
      <c r="GR268">
        <v>22.089600000000001</v>
      </c>
      <c r="GS268">
        <v>30.000399999999999</v>
      </c>
      <c r="GT268">
        <v>22.034800000000001</v>
      </c>
      <c r="GU268">
        <v>22.0184</v>
      </c>
      <c r="GV268">
        <v>75.022900000000007</v>
      </c>
      <c r="GW268">
        <v>31.611899999999999</v>
      </c>
      <c r="GX268">
        <v>100</v>
      </c>
      <c r="GY268">
        <v>29.2349</v>
      </c>
      <c r="GZ268">
        <v>1880.81</v>
      </c>
      <c r="HA268">
        <v>12.1112</v>
      </c>
      <c r="HB268">
        <v>101.291</v>
      </c>
      <c r="HC268">
        <v>101.27200000000001</v>
      </c>
    </row>
    <row r="269" spans="1:211" x14ac:dyDescent="0.2">
      <c r="A269">
        <v>253</v>
      </c>
      <c r="B269">
        <v>1736450209</v>
      </c>
      <c r="C269">
        <v>504</v>
      </c>
      <c r="D269" t="s">
        <v>854</v>
      </c>
      <c r="E269" t="s">
        <v>855</v>
      </c>
      <c r="F269">
        <v>2</v>
      </c>
      <c r="G269">
        <v>1736450207</v>
      </c>
      <c r="H269">
        <f t="shared" si="102"/>
        <v>2.9006298214137266E-3</v>
      </c>
      <c r="I269">
        <f t="shared" si="103"/>
        <v>2.9006298214137267</v>
      </c>
      <c r="J269">
        <f t="shared" si="104"/>
        <v>43.76484143274611</v>
      </c>
      <c r="K269">
        <f t="shared" si="105"/>
        <v>1766.7049999999999</v>
      </c>
      <c r="L269">
        <f t="shared" si="106"/>
        <v>1331.8241103333537</v>
      </c>
      <c r="M269">
        <f t="shared" si="107"/>
        <v>136.24725122328715</v>
      </c>
      <c r="N269">
        <f t="shared" si="108"/>
        <v>180.73610329233975</v>
      </c>
      <c r="O269">
        <f t="shared" si="109"/>
        <v>0.18188754067549953</v>
      </c>
      <c r="P269">
        <f t="shared" si="110"/>
        <v>3.536394513194816</v>
      </c>
      <c r="Q269">
        <f t="shared" si="111"/>
        <v>0.17684566088575368</v>
      </c>
      <c r="R269">
        <f t="shared" si="112"/>
        <v>0.11096988980066257</v>
      </c>
      <c r="S269">
        <f t="shared" si="113"/>
        <v>190.44066778747623</v>
      </c>
      <c r="T269">
        <f t="shared" si="114"/>
        <v>25.269787712699785</v>
      </c>
      <c r="U269">
        <f t="shared" si="115"/>
        <v>25.269787712699785</v>
      </c>
      <c r="V269">
        <f t="shared" si="116"/>
        <v>3.2311819665777204</v>
      </c>
      <c r="W269">
        <f t="shared" si="117"/>
        <v>50.211526041717271</v>
      </c>
      <c r="X269">
        <f t="shared" si="118"/>
        <v>1.5927944227392672</v>
      </c>
      <c r="Y269">
        <f t="shared" si="119"/>
        <v>3.172168918777583</v>
      </c>
      <c r="Z269">
        <f t="shared" si="120"/>
        <v>1.6383875438384532</v>
      </c>
      <c r="AA269">
        <f t="shared" si="121"/>
        <v>-127.91777512434534</v>
      </c>
      <c r="AB269">
        <f t="shared" si="122"/>
        <v>-58.995568928837912</v>
      </c>
      <c r="AC269">
        <f t="shared" si="123"/>
        <v>-3.5328223327057606</v>
      </c>
      <c r="AD269">
        <f t="shared" si="124"/>
        <v>-5.4985984127853271E-3</v>
      </c>
      <c r="AE269">
        <f t="shared" si="125"/>
        <v>71.229113703543092</v>
      </c>
      <c r="AF269">
        <f t="shared" si="126"/>
        <v>2.9022559065927478</v>
      </c>
      <c r="AG269">
        <f t="shared" si="127"/>
        <v>43.76484143274611</v>
      </c>
      <c r="AH269">
        <v>1874.07197634007</v>
      </c>
      <c r="AI269">
        <v>1797.94496969697</v>
      </c>
      <c r="AJ269">
        <v>3.2941345195593699</v>
      </c>
      <c r="AK269">
        <v>84.5062676990527</v>
      </c>
      <c r="AL269">
        <f t="shared" si="128"/>
        <v>2.9006298214137267</v>
      </c>
      <c r="AM269">
        <v>12.1422086221061</v>
      </c>
      <c r="AN269">
        <v>15.5690762237762</v>
      </c>
      <c r="AO269">
        <v>-3.58971890249389E-6</v>
      </c>
      <c r="AP269">
        <v>123.873733639405</v>
      </c>
      <c r="AQ269">
        <v>36</v>
      </c>
      <c r="AR269">
        <v>7</v>
      </c>
      <c r="AS269">
        <f t="shared" si="129"/>
        <v>1</v>
      </c>
      <c r="AT269">
        <f t="shared" si="130"/>
        <v>0</v>
      </c>
      <c r="AU269">
        <f t="shared" si="131"/>
        <v>54437.286707909254</v>
      </c>
      <c r="AV269">
        <f t="shared" si="132"/>
        <v>1200.0050000000001</v>
      </c>
      <c r="AW269">
        <f t="shared" si="133"/>
        <v>1011.6043518005699</v>
      </c>
      <c r="AX269">
        <f t="shared" si="134"/>
        <v>0.84300011399999986</v>
      </c>
      <c r="AY269">
        <f t="shared" si="135"/>
        <v>0.15869989524</v>
      </c>
      <c r="AZ269">
        <v>6</v>
      </c>
      <c r="BA269">
        <v>0.5</v>
      </c>
      <c r="BB269" t="s">
        <v>345</v>
      </c>
      <c r="BC269">
        <v>2</v>
      </c>
      <c r="BD269" t="b">
        <v>1</v>
      </c>
      <c r="BE269">
        <v>1736450207</v>
      </c>
      <c r="BF269">
        <v>1766.7049999999999</v>
      </c>
      <c r="BG269">
        <v>1858.34</v>
      </c>
      <c r="BH269">
        <v>15.569649999999999</v>
      </c>
      <c r="BI269">
        <v>12.1409</v>
      </c>
      <c r="BJ269">
        <v>1767.0350000000001</v>
      </c>
      <c r="BK269">
        <v>15.510350000000001</v>
      </c>
      <c r="BL269">
        <v>499.96100000000001</v>
      </c>
      <c r="BM269">
        <v>102.2015</v>
      </c>
      <c r="BN269">
        <v>9.9734950000000003E-2</v>
      </c>
      <c r="BO269">
        <v>24.960349999999998</v>
      </c>
      <c r="BP269">
        <v>24.667000000000002</v>
      </c>
      <c r="BQ269">
        <v>999.9</v>
      </c>
      <c r="BR269">
        <v>0</v>
      </c>
      <c r="BS269">
        <v>0</v>
      </c>
      <c r="BT269">
        <v>10005</v>
      </c>
      <c r="BU269">
        <v>384.58749999999998</v>
      </c>
      <c r="BV269">
        <v>127.473</v>
      </c>
      <c r="BW269">
        <v>-91.632900000000006</v>
      </c>
      <c r="BX269">
        <v>1794.65</v>
      </c>
      <c r="BY269">
        <v>1881.18</v>
      </c>
      <c r="BZ269">
        <v>3.42875</v>
      </c>
      <c r="CA269">
        <v>1858.34</v>
      </c>
      <c r="CB269">
        <v>12.1409</v>
      </c>
      <c r="CC269">
        <v>1.59124</v>
      </c>
      <c r="CD269">
        <v>1.24082</v>
      </c>
      <c r="CE269">
        <v>13.87425</v>
      </c>
      <c r="CF269">
        <v>10.1005</v>
      </c>
      <c r="CG269">
        <v>1200.0050000000001</v>
      </c>
      <c r="CH269">
        <v>0.90000199999999997</v>
      </c>
      <c r="CI269">
        <v>9.9998199999999995E-2</v>
      </c>
      <c r="CJ269">
        <v>20</v>
      </c>
      <c r="CK269">
        <v>23455.9</v>
      </c>
      <c r="CL269">
        <v>1736449596</v>
      </c>
      <c r="CM269" t="s">
        <v>346</v>
      </c>
      <c r="CN269">
        <v>1736449594</v>
      </c>
      <c r="CO269">
        <v>1736449596</v>
      </c>
      <c r="CP269">
        <v>2</v>
      </c>
      <c r="CQ269">
        <v>0.52600000000000002</v>
      </c>
      <c r="CR269">
        <v>-1.4999999999999999E-2</v>
      </c>
      <c r="CS269">
        <v>0.63</v>
      </c>
      <c r="CT269">
        <v>3.9E-2</v>
      </c>
      <c r="CU269">
        <v>200</v>
      </c>
      <c r="CV269">
        <v>13</v>
      </c>
      <c r="CW269">
        <v>0.21</v>
      </c>
      <c r="CX269">
        <v>0.03</v>
      </c>
      <c r="CY269">
        <v>-91.200559999999996</v>
      </c>
      <c r="CZ269">
        <v>0.257990977443598</v>
      </c>
      <c r="DA269">
        <v>0.300686343886783</v>
      </c>
      <c r="DB269">
        <v>0</v>
      </c>
      <c r="DC269">
        <v>3.4135905000000002</v>
      </c>
      <c r="DD269">
        <v>0.119678345864661</v>
      </c>
      <c r="DE269">
        <v>1.21107912520198E-2</v>
      </c>
      <c r="DF269">
        <v>1</v>
      </c>
      <c r="DG269">
        <v>1</v>
      </c>
      <c r="DH269">
        <v>2</v>
      </c>
      <c r="DI269" t="s">
        <v>347</v>
      </c>
      <c r="DJ269">
        <v>3.1189399999999998</v>
      </c>
      <c r="DK269">
        <v>2.8012299999999999</v>
      </c>
      <c r="DL269">
        <v>0.26032699999999998</v>
      </c>
      <c r="DM269">
        <v>0.26996199999999998</v>
      </c>
      <c r="DN269">
        <v>8.7003200000000003E-2</v>
      </c>
      <c r="DO269">
        <v>7.3156200000000005E-2</v>
      </c>
      <c r="DP269">
        <v>20632.099999999999</v>
      </c>
      <c r="DQ269">
        <v>18818.2</v>
      </c>
      <c r="DR269">
        <v>26673.8</v>
      </c>
      <c r="DS269">
        <v>24107.3</v>
      </c>
      <c r="DT269">
        <v>33670.9</v>
      </c>
      <c r="DU269">
        <v>32555.5</v>
      </c>
      <c r="DV269">
        <v>40330.699999999997</v>
      </c>
      <c r="DW269">
        <v>38113.599999999999</v>
      </c>
      <c r="DX269">
        <v>2.01085</v>
      </c>
      <c r="DY269">
        <v>2.2633999999999999</v>
      </c>
      <c r="DZ269">
        <v>0.130691</v>
      </c>
      <c r="EA269">
        <v>0</v>
      </c>
      <c r="EB269">
        <v>22.526</v>
      </c>
      <c r="EC269">
        <v>999.9</v>
      </c>
      <c r="ED269">
        <v>65.272999999999996</v>
      </c>
      <c r="EE269">
        <v>22.094000000000001</v>
      </c>
      <c r="EF269">
        <v>17.044</v>
      </c>
      <c r="EG269">
        <v>63.754899999999999</v>
      </c>
      <c r="EH269">
        <v>26.7668</v>
      </c>
      <c r="EI269">
        <v>1</v>
      </c>
      <c r="EJ269">
        <v>-0.39980199999999999</v>
      </c>
      <c r="EK269">
        <v>-4.0913700000000004</v>
      </c>
      <c r="EL269">
        <v>20.2346</v>
      </c>
      <c r="EM269">
        <v>5.2629599999999996</v>
      </c>
      <c r="EN269">
        <v>12.0053</v>
      </c>
      <c r="EO269">
        <v>4.9998500000000003</v>
      </c>
      <c r="EP269">
        <v>3.2868300000000001</v>
      </c>
      <c r="EQ269">
        <v>9999</v>
      </c>
      <c r="ER269">
        <v>9999</v>
      </c>
      <c r="ES269">
        <v>999.9</v>
      </c>
      <c r="ET269">
        <v>9999</v>
      </c>
      <c r="EU269">
        <v>1.87225</v>
      </c>
      <c r="EV269">
        <v>1.87313</v>
      </c>
      <c r="EW269">
        <v>1.8693500000000001</v>
      </c>
      <c r="EX269">
        <v>1.875</v>
      </c>
      <c r="EY269">
        <v>1.8753500000000001</v>
      </c>
      <c r="EZ269">
        <v>1.87378</v>
      </c>
      <c r="FA269">
        <v>1.87229</v>
      </c>
      <c r="FB269">
        <v>1.8714299999999999</v>
      </c>
      <c r="FC269">
        <v>5</v>
      </c>
      <c r="FD269">
        <v>0</v>
      </c>
      <c r="FE269">
        <v>0</v>
      </c>
      <c r="FF269">
        <v>0</v>
      </c>
      <c r="FG269" t="s">
        <v>348</v>
      </c>
      <c r="FH269" t="s">
        <v>349</v>
      </c>
      <c r="FI269" t="s">
        <v>350</v>
      </c>
      <c r="FJ269" t="s">
        <v>350</v>
      </c>
      <c r="FK269" t="s">
        <v>350</v>
      </c>
      <c r="FL269" t="s">
        <v>350</v>
      </c>
      <c r="FM269">
        <v>0</v>
      </c>
      <c r="FN269">
        <v>100</v>
      </c>
      <c r="FO269">
        <v>100</v>
      </c>
      <c r="FP269">
        <v>-0.33</v>
      </c>
      <c r="FQ269">
        <v>5.9299999999999999E-2</v>
      </c>
      <c r="FR269">
        <v>0.34321388301456301</v>
      </c>
      <c r="FS269">
        <v>1.93526017593624E-3</v>
      </c>
      <c r="FT269">
        <v>-2.6352868309754201E-6</v>
      </c>
      <c r="FU269">
        <v>7.4988703689445403E-10</v>
      </c>
      <c r="FV269">
        <v>5.9295258707654903E-2</v>
      </c>
      <c r="FW269">
        <v>0</v>
      </c>
      <c r="FX269">
        <v>0</v>
      </c>
      <c r="FY269">
        <v>0</v>
      </c>
      <c r="FZ269">
        <v>1</v>
      </c>
      <c r="GA269">
        <v>1999</v>
      </c>
      <c r="GB269">
        <v>0</v>
      </c>
      <c r="GC269">
        <v>14</v>
      </c>
      <c r="GD269">
        <v>10.199999999999999</v>
      </c>
      <c r="GE269">
        <v>10.199999999999999</v>
      </c>
      <c r="GF269">
        <v>3.75366</v>
      </c>
      <c r="GG269">
        <v>2.4841299999999999</v>
      </c>
      <c r="GH269">
        <v>1.5979000000000001</v>
      </c>
      <c r="GI269">
        <v>2.35229</v>
      </c>
      <c r="GJ269">
        <v>1.64917</v>
      </c>
      <c r="GK269">
        <v>2.3559600000000001</v>
      </c>
      <c r="GL269">
        <v>25.9222</v>
      </c>
      <c r="GM269">
        <v>14.2196</v>
      </c>
      <c r="GN269">
        <v>19</v>
      </c>
      <c r="GO269">
        <v>452.32900000000001</v>
      </c>
      <c r="GP269">
        <v>640.06600000000003</v>
      </c>
      <c r="GQ269">
        <v>29.234300000000001</v>
      </c>
      <c r="GR269">
        <v>22.090399999999999</v>
      </c>
      <c r="GS269">
        <v>30.000399999999999</v>
      </c>
      <c r="GT269">
        <v>22.035299999999999</v>
      </c>
      <c r="GU269">
        <v>22.019300000000001</v>
      </c>
      <c r="GV269">
        <v>75.231200000000001</v>
      </c>
      <c r="GW269">
        <v>31.611899999999999</v>
      </c>
      <c r="GX269">
        <v>100</v>
      </c>
      <c r="GY269">
        <v>29.262599999999999</v>
      </c>
      <c r="GZ269">
        <v>1880.81</v>
      </c>
      <c r="HA269">
        <v>12.1112</v>
      </c>
      <c r="HB269">
        <v>101.291</v>
      </c>
      <c r="HC269">
        <v>101.27200000000001</v>
      </c>
    </row>
    <row r="270" spans="1:211" x14ac:dyDescent="0.2">
      <c r="A270">
        <v>254</v>
      </c>
      <c r="B270">
        <v>1736450211</v>
      </c>
      <c r="C270">
        <v>506</v>
      </c>
      <c r="D270" t="s">
        <v>856</v>
      </c>
      <c r="E270" t="s">
        <v>857</v>
      </c>
      <c r="F270">
        <v>2</v>
      </c>
      <c r="G270">
        <v>1736450210</v>
      </c>
      <c r="H270">
        <f t="shared" si="102"/>
        <v>2.9012342376636751E-3</v>
      </c>
      <c r="I270">
        <f t="shared" si="103"/>
        <v>2.9012342376636751</v>
      </c>
      <c r="J270">
        <f t="shared" si="104"/>
        <v>43.59780502818721</v>
      </c>
      <c r="K270">
        <f t="shared" si="105"/>
        <v>1776.59</v>
      </c>
      <c r="L270">
        <f t="shared" si="106"/>
        <v>1342.4913597636348</v>
      </c>
      <c r="M270">
        <f t="shared" si="107"/>
        <v>137.33847709345153</v>
      </c>
      <c r="N270">
        <f t="shared" si="108"/>
        <v>181.747288908</v>
      </c>
      <c r="O270">
        <f t="shared" si="109"/>
        <v>0.18168732006538008</v>
      </c>
      <c r="P270">
        <f t="shared" si="110"/>
        <v>3.5434787418329616</v>
      </c>
      <c r="Q270">
        <f t="shared" si="111"/>
        <v>0.1766661277060565</v>
      </c>
      <c r="R270">
        <f t="shared" si="112"/>
        <v>0.11085590550914223</v>
      </c>
      <c r="S270">
        <f t="shared" si="113"/>
        <v>190.43990143199997</v>
      </c>
      <c r="T270">
        <f t="shared" si="114"/>
        <v>25.279216678208751</v>
      </c>
      <c r="U270">
        <f t="shared" si="115"/>
        <v>25.279216678208751</v>
      </c>
      <c r="V270">
        <f t="shared" si="116"/>
        <v>3.232995128734693</v>
      </c>
      <c r="W270">
        <f t="shared" si="117"/>
        <v>50.175485236534541</v>
      </c>
      <c r="X270">
        <f t="shared" si="118"/>
        <v>1.59261485148</v>
      </c>
      <c r="Y270">
        <f t="shared" si="119"/>
        <v>3.1740895857253433</v>
      </c>
      <c r="Z270">
        <f t="shared" si="120"/>
        <v>1.6403802772546929</v>
      </c>
      <c r="AA270">
        <f t="shared" si="121"/>
        <v>-127.94442988096807</v>
      </c>
      <c r="AB270">
        <f t="shared" si="122"/>
        <v>-58.976007343217205</v>
      </c>
      <c r="AC270">
        <f t="shared" si="123"/>
        <v>-3.5249375749519896</v>
      </c>
      <c r="AD270">
        <f t="shared" si="124"/>
        <v>-5.4733671372986237E-3</v>
      </c>
      <c r="AE270">
        <f t="shared" si="125"/>
        <v>71.492270833370299</v>
      </c>
      <c r="AF270">
        <f t="shared" si="126"/>
        <v>2.9005424061243024</v>
      </c>
      <c r="AG270">
        <f t="shared" si="127"/>
        <v>43.59780502818721</v>
      </c>
      <c r="AH270">
        <v>1880.8976403310601</v>
      </c>
      <c r="AI270">
        <v>1804.6916363636401</v>
      </c>
      <c r="AJ270">
        <v>3.3360853779353601</v>
      </c>
      <c r="AK270">
        <v>84.5062676990527</v>
      </c>
      <c r="AL270">
        <f t="shared" si="128"/>
        <v>2.9012342376636751</v>
      </c>
      <c r="AM270">
        <v>12.1409336273741</v>
      </c>
      <c r="AN270">
        <v>15.5680909090909</v>
      </c>
      <c r="AO270">
        <v>-3.9854958246546602E-6</v>
      </c>
      <c r="AP270">
        <v>123.873733639405</v>
      </c>
      <c r="AQ270">
        <v>36</v>
      </c>
      <c r="AR270">
        <v>7</v>
      </c>
      <c r="AS270">
        <f t="shared" si="129"/>
        <v>1</v>
      </c>
      <c r="AT270">
        <f t="shared" si="130"/>
        <v>0</v>
      </c>
      <c r="AU270">
        <f t="shared" si="131"/>
        <v>54591.630386210854</v>
      </c>
      <c r="AV270">
        <f t="shared" si="132"/>
        <v>1200</v>
      </c>
      <c r="AW270">
        <f t="shared" si="133"/>
        <v>1011.6002411999999</v>
      </c>
      <c r="AX270">
        <f t="shared" si="134"/>
        <v>0.84300020099999995</v>
      </c>
      <c r="AY270">
        <f t="shared" si="135"/>
        <v>0.15869991785999998</v>
      </c>
      <c r="AZ270">
        <v>6</v>
      </c>
      <c r="BA270">
        <v>0.5</v>
      </c>
      <c r="BB270" t="s">
        <v>345</v>
      </c>
      <c r="BC270">
        <v>2</v>
      </c>
      <c r="BD270" t="b">
        <v>1</v>
      </c>
      <c r="BE270">
        <v>1736450210</v>
      </c>
      <c r="BF270">
        <v>1776.59</v>
      </c>
      <c r="BG270">
        <v>1868.56</v>
      </c>
      <c r="BH270">
        <v>15.5679</v>
      </c>
      <c r="BI270">
        <v>12.1416</v>
      </c>
      <c r="BJ270">
        <v>1776.92</v>
      </c>
      <c r="BK270">
        <v>15.508599999999999</v>
      </c>
      <c r="BL270">
        <v>500.024</v>
      </c>
      <c r="BM270">
        <v>102.20099999999999</v>
      </c>
      <c r="BN270">
        <v>0.1002</v>
      </c>
      <c r="BO270">
        <v>24.970500000000001</v>
      </c>
      <c r="BP270">
        <v>24.6798</v>
      </c>
      <c r="BQ270">
        <v>999.9</v>
      </c>
      <c r="BR270">
        <v>0</v>
      </c>
      <c r="BS270">
        <v>0</v>
      </c>
      <c r="BT270">
        <v>10035</v>
      </c>
      <c r="BU270">
        <v>384.59100000000001</v>
      </c>
      <c r="BV270">
        <v>127.495</v>
      </c>
      <c r="BW270">
        <v>-91.972800000000007</v>
      </c>
      <c r="BX270">
        <v>1804.68</v>
      </c>
      <c r="BY270">
        <v>1891.52</v>
      </c>
      <c r="BZ270">
        <v>3.4262800000000002</v>
      </c>
      <c r="CA270">
        <v>1868.56</v>
      </c>
      <c r="CB270">
        <v>12.1416</v>
      </c>
      <c r="CC270">
        <v>1.5910599999999999</v>
      </c>
      <c r="CD270">
        <v>1.24089</v>
      </c>
      <c r="CE270">
        <v>13.8725</v>
      </c>
      <c r="CF270">
        <v>10.1014</v>
      </c>
      <c r="CG270">
        <v>1200</v>
      </c>
      <c r="CH270">
        <v>0.90000199999999997</v>
      </c>
      <c r="CI270">
        <v>9.9998299999999998E-2</v>
      </c>
      <c r="CJ270">
        <v>20</v>
      </c>
      <c r="CK270">
        <v>23455.8</v>
      </c>
      <c r="CL270">
        <v>1736449596</v>
      </c>
      <c r="CM270" t="s">
        <v>346</v>
      </c>
      <c r="CN270">
        <v>1736449594</v>
      </c>
      <c r="CO270">
        <v>1736449596</v>
      </c>
      <c r="CP270">
        <v>2</v>
      </c>
      <c r="CQ270">
        <v>0.52600000000000002</v>
      </c>
      <c r="CR270">
        <v>-1.4999999999999999E-2</v>
      </c>
      <c r="CS270">
        <v>0.63</v>
      </c>
      <c r="CT270">
        <v>3.9E-2</v>
      </c>
      <c r="CU270">
        <v>200</v>
      </c>
      <c r="CV270">
        <v>13</v>
      </c>
      <c r="CW270">
        <v>0.21</v>
      </c>
      <c r="CX270">
        <v>0.03</v>
      </c>
      <c r="CY270">
        <v>-91.26652</v>
      </c>
      <c r="CZ270">
        <v>-0.73173834586475295</v>
      </c>
      <c r="DA270">
        <v>0.35581114456970098</v>
      </c>
      <c r="DB270">
        <v>0</v>
      </c>
      <c r="DC270">
        <v>3.4163389999999998</v>
      </c>
      <c r="DD270">
        <v>0.114219248120306</v>
      </c>
      <c r="DE270">
        <v>1.17732836965733E-2</v>
      </c>
      <c r="DF270">
        <v>1</v>
      </c>
      <c r="DG270">
        <v>1</v>
      </c>
      <c r="DH270">
        <v>2</v>
      </c>
      <c r="DI270" t="s">
        <v>347</v>
      </c>
      <c r="DJ270">
        <v>3.1192000000000002</v>
      </c>
      <c r="DK270">
        <v>2.8008999999999999</v>
      </c>
      <c r="DL270">
        <v>0.260878</v>
      </c>
      <c r="DM270">
        <v>0.27049899999999999</v>
      </c>
      <c r="DN270">
        <v>8.7003800000000006E-2</v>
      </c>
      <c r="DO270">
        <v>7.3157200000000006E-2</v>
      </c>
      <c r="DP270">
        <v>20617</v>
      </c>
      <c r="DQ270">
        <v>18804.099999999999</v>
      </c>
      <c r="DR270">
        <v>26674</v>
      </c>
      <c r="DS270">
        <v>24107</v>
      </c>
      <c r="DT270">
        <v>33671.1</v>
      </c>
      <c r="DU270">
        <v>32555.1</v>
      </c>
      <c r="DV270">
        <v>40330.9</v>
      </c>
      <c r="DW270">
        <v>38113.1</v>
      </c>
      <c r="DX270">
        <v>2.0114800000000002</v>
      </c>
      <c r="DY270">
        <v>2.2632500000000002</v>
      </c>
      <c r="DZ270">
        <v>0.13057099999999999</v>
      </c>
      <c r="EA270">
        <v>0</v>
      </c>
      <c r="EB270">
        <v>22.526</v>
      </c>
      <c r="EC270">
        <v>999.9</v>
      </c>
      <c r="ED270">
        <v>65.272999999999996</v>
      </c>
      <c r="EE270">
        <v>22.094000000000001</v>
      </c>
      <c r="EF270">
        <v>17.0456</v>
      </c>
      <c r="EG270">
        <v>64.004900000000006</v>
      </c>
      <c r="EH270">
        <v>26.286100000000001</v>
      </c>
      <c r="EI270">
        <v>1</v>
      </c>
      <c r="EJ270">
        <v>-0.399754</v>
      </c>
      <c r="EK270">
        <v>-4.1021799999999997</v>
      </c>
      <c r="EL270">
        <v>20.234100000000002</v>
      </c>
      <c r="EM270">
        <v>5.26281</v>
      </c>
      <c r="EN270">
        <v>12.0047</v>
      </c>
      <c r="EO270">
        <v>4.9996499999999999</v>
      </c>
      <c r="EP270">
        <v>3.28695</v>
      </c>
      <c r="EQ270">
        <v>9999</v>
      </c>
      <c r="ER270">
        <v>9999</v>
      </c>
      <c r="ES270">
        <v>999.9</v>
      </c>
      <c r="ET270">
        <v>9999</v>
      </c>
      <c r="EU270">
        <v>1.87225</v>
      </c>
      <c r="EV270">
        <v>1.8731199999999999</v>
      </c>
      <c r="EW270">
        <v>1.8693500000000001</v>
      </c>
      <c r="EX270">
        <v>1.875</v>
      </c>
      <c r="EY270">
        <v>1.8753299999999999</v>
      </c>
      <c r="EZ270">
        <v>1.87378</v>
      </c>
      <c r="FA270">
        <v>1.87229</v>
      </c>
      <c r="FB270">
        <v>1.87141</v>
      </c>
      <c r="FC270">
        <v>5</v>
      </c>
      <c r="FD270">
        <v>0</v>
      </c>
      <c r="FE270">
        <v>0</v>
      </c>
      <c r="FF270">
        <v>0</v>
      </c>
      <c r="FG270" t="s">
        <v>348</v>
      </c>
      <c r="FH270" t="s">
        <v>349</v>
      </c>
      <c r="FI270" t="s">
        <v>350</v>
      </c>
      <c r="FJ270" t="s">
        <v>350</v>
      </c>
      <c r="FK270" t="s">
        <v>350</v>
      </c>
      <c r="FL270" t="s">
        <v>350</v>
      </c>
      <c r="FM270">
        <v>0</v>
      </c>
      <c r="FN270">
        <v>100</v>
      </c>
      <c r="FO270">
        <v>100</v>
      </c>
      <c r="FP270">
        <v>-0.33</v>
      </c>
      <c r="FQ270">
        <v>5.9299999999999999E-2</v>
      </c>
      <c r="FR270">
        <v>0.34321388301456301</v>
      </c>
      <c r="FS270">
        <v>1.93526017593624E-3</v>
      </c>
      <c r="FT270">
        <v>-2.6352868309754201E-6</v>
      </c>
      <c r="FU270">
        <v>7.4988703689445403E-10</v>
      </c>
      <c r="FV270">
        <v>5.9295258707654903E-2</v>
      </c>
      <c r="FW270">
        <v>0</v>
      </c>
      <c r="FX270">
        <v>0</v>
      </c>
      <c r="FY270">
        <v>0</v>
      </c>
      <c r="FZ270">
        <v>1</v>
      </c>
      <c r="GA270">
        <v>1999</v>
      </c>
      <c r="GB270">
        <v>0</v>
      </c>
      <c r="GC270">
        <v>14</v>
      </c>
      <c r="GD270">
        <v>10.3</v>
      </c>
      <c r="GE270">
        <v>10.199999999999999</v>
      </c>
      <c r="GF270">
        <v>3.7634300000000001</v>
      </c>
      <c r="GG270">
        <v>2.4645999999999999</v>
      </c>
      <c r="GH270">
        <v>1.5979000000000001</v>
      </c>
      <c r="GI270">
        <v>2.35229</v>
      </c>
      <c r="GJ270">
        <v>1.64917</v>
      </c>
      <c r="GK270">
        <v>2.4194300000000002</v>
      </c>
      <c r="GL270">
        <v>25.9222</v>
      </c>
      <c r="GM270">
        <v>14.228300000000001</v>
      </c>
      <c r="GN270">
        <v>19</v>
      </c>
      <c r="GO270">
        <v>452.70100000000002</v>
      </c>
      <c r="GP270">
        <v>639.95500000000004</v>
      </c>
      <c r="GQ270">
        <v>29.245999999999999</v>
      </c>
      <c r="GR270">
        <v>22.0913</v>
      </c>
      <c r="GS270">
        <v>30.0002</v>
      </c>
      <c r="GT270">
        <v>22.036200000000001</v>
      </c>
      <c r="GU270">
        <v>22.020199999999999</v>
      </c>
      <c r="GV270">
        <v>75.451300000000003</v>
      </c>
      <c r="GW270">
        <v>31.611899999999999</v>
      </c>
      <c r="GX270">
        <v>100</v>
      </c>
      <c r="GY270">
        <v>29.262599999999999</v>
      </c>
      <c r="GZ270">
        <v>1887.55</v>
      </c>
      <c r="HA270">
        <v>12.1112</v>
      </c>
      <c r="HB270">
        <v>101.292</v>
      </c>
      <c r="HC270">
        <v>101.271</v>
      </c>
    </row>
    <row r="271" spans="1:211" x14ac:dyDescent="0.2">
      <c r="A271">
        <v>255</v>
      </c>
      <c r="B271">
        <v>1736450213</v>
      </c>
      <c r="C271">
        <v>508</v>
      </c>
      <c r="D271" t="s">
        <v>858</v>
      </c>
      <c r="E271" t="s">
        <v>859</v>
      </c>
      <c r="F271">
        <v>2</v>
      </c>
      <c r="G271">
        <v>1736450211</v>
      </c>
      <c r="H271">
        <f t="shared" si="102"/>
        <v>2.9023561393817015E-3</v>
      </c>
      <c r="I271">
        <f t="shared" si="103"/>
        <v>2.9023561393817014</v>
      </c>
      <c r="J271">
        <f t="shared" si="104"/>
        <v>43.48027057893291</v>
      </c>
      <c r="K271">
        <f t="shared" si="105"/>
        <v>1779.94</v>
      </c>
      <c r="L271">
        <f t="shared" si="106"/>
        <v>1346.76159971946</v>
      </c>
      <c r="M271">
        <f t="shared" si="107"/>
        <v>137.775423385294</v>
      </c>
      <c r="N271">
        <f t="shared" si="108"/>
        <v>182.09012430374003</v>
      </c>
      <c r="O271">
        <f t="shared" si="109"/>
        <v>0.18168400029158277</v>
      </c>
      <c r="P271">
        <f t="shared" si="110"/>
        <v>3.5377145161386276</v>
      </c>
      <c r="Q271">
        <f t="shared" si="111"/>
        <v>0.17665505148014524</v>
      </c>
      <c r="R271">
        <f t="shared" si="112"/>
        <v>0.11084964379529384</v>
      </c>
      <c r="S271">
        <f t="shared" si="113"/>
        <v>190.43987857200003</v>
      </c>
      <c r="T271">
        <f t="shared" si="114"/>
        <v>25.283395735258051</v>
      </c>
      <c r="U271">
        <f t="shared" si="115"/>
        <v>25.283395735258051</v>
      </c>
      <c r="V271">
        <f t="shared" si="116"/>
        <v>3.2337990333140469</v>
      </c>
      <c r="W271">
        <f t="shared" si="117"/>
        <v>50.165958477522466</v>
      </c>
      <c r="X271">
        <f t="shared" si="118"/>
        <v>1.5926875676906</v>
      </c>
      <c r="Y271">
        <f t="shared" si="119"/>
        <v>3.1748373120474218</v>
      </c>
      <c r="Z271">
        <f t="shared" si="120"/>
        <v>1.6411114656234469</v>
      </c>
      <c r="AA271">
        <f t="shared" si="121"/>
        <v>-127.99390574673303</v>
      </c>
      <c r="AB271">
        <f t="shared" si="122"/>
        <v>-58.923757225877971</v>
      </c>
      <c r="AC271">
        <f t="shared" si="123"/>
        <v>-3.5276972397248008</v>
      </c>
      <c r="AD271">
        <f t="shared" si="124"/>
        <v>-5.4816403357804688E-3</v>
      </c>
      <c r="AE271">
        <f t="shared" si="125"/>
        <v>71.465203930859829</v>
      </c>
      <c r="AF271">
        <f t="shared" si="126"/>
        <v>2.901478290920017</v>
      </c>
      <c r="AG271">
        <f t="shared" si="127"/>
        <v>43.48027057893291</v>
      </c>
      <c r="AH271">
        <v>1887.78436002687</v>
      </c>
      <c r="AI271">
        <v>1811.4798787878799</v>
      </c>
      <c r="AJ271">
        <v>3.3726740059047202</v>
      </c>
      <c r="AK271">
        <v>84.5062676990527</v>
      </c>
      <c r="AL271">
        <f t="shared" si="128"/>
        <v>2.9023561393817014</v>
      </c>
      <c r="AM271">
        <v>12.1407661856727</v>
      </c>
      <c r="AN271">
        <v>15.5686258741259</v>
      </c>
      <c r="AO271">
        <v>-2.2513026887409001E-6</v>
      </c>
      <c r="AP271">
        <v>123.873733639405</v>
      </c>
      <c r="AQ271">
        <v>36</v>
      </c>
      <c r="AR271">
        <v>7</v>
      </c>
      <c r="AS271">
        <f t="shared" si="129"/>
        <v>1</v>
      </c>
      <c r="AT271">
        <f t="shared" si="130"/>
        <v>0</v>
      </c>
      <c r="AU271">
        <f t="shared" si="131"/>
        <v>54463.791561150167</v>
      </c>
      <c r="AV271">
        <f t="shared" si="132"/>
        <v>1200</v>
      </c>
      <c r="AW271">
        <f t="shared" si="133"/>
        <v>1011.5999982000001</v>
      </c>
      <c r="AX271">
        <f t="shared" si="134"/>
        <v>0.84299999850000007</v>
      </c>
      <c r="AY271">
        <f t="shared" si="135"/>
        <v>0.15869989881000002</v>
      </c>
      <c r="AZ271">
        <v>6</v>
      </c>
      <c r="BA271">
        <v>0.5</v>
      </c>
      <c r="BB271" t="s">
        <v>345</v>
      </c>
      <c r="BC271">
        <v>2</v>
      </c>
      <c r="BD271" t="b">
        <v>1</v>
      </c>
      <c r="BE271">
        <v>1736450211</v>
      </c>
      <c r="BF271">
        <v>1779.94</v>
      </c>
      <c r="BG271">
        <v>1871.875</v>
      </c>
      <c r="BH271">
        <v>15.5686</v>
      </c>
      <c r="BI271">
        <v>12.1418</v>
      </c>
      <c r="BJ271">
        <v>1780.27</v>
      </c>
      <c r="BK271">
        <v>15.5093</v>
      </c>
      <c r="BL271">
        <v>500.11200000000002</v>
      </c>
      <c r="BM271">
        <v>102.20099999999999</v>
      </c>
      <c r="BN271">
        <v>0.100271</v>
      </c>
      <c r="BO271">
        <v>24.974450000000001</v>
      </c>
      <c r="BP271">
        <v>24.6769</v>
      </c>
      <c r="BQ271">
        <v>999.9</v>
      </c>
      <c r="BR271">
        <v>0</v>
      </c>
      <c r="BS271">
        <v>0</v>
      </c>
      <c r="BT271">
        <v>10010.625</v>
      </c>
      <c r="BU271">
        <v>384.59699999999998</v>
      </c>
      <c r="BV271">
        <v>127.5095</v>
      </c>
      <c r="BW271">
        <v>-91.935199999999995</v>
      </c>
      <c r="BX271">
        <v>1808.085</v>
      </c>
      <c r="BY271">
        <v>1894.875</v>
      </c>
      <c r="BZ271">
        <v>3.4267949999999998</v>
      </c>
      <c r="CA271">
        <v>1871.875</v>
      </c>
      <c r="CB271">
        <v>12.1418</v>
      </c>
      <c r="CC271">
        <v>1.5911299999999999</v>
      </c>
      <c r="CD271">
        <v>1.2409049999999999</v>
      </c>
      <c r="CE271">
        <v>13.873150000000001</v>
      </c>
      <c r="CF271">
        <v>10.101599999999999</v>
      </c>
      <c r="CG271">
        <v>1200</v>
      </c>
      <c r="CH271">
        <v>0.90000150000000001</v>
      </c>
      <c r="CI271">
        <v>9.9998550000000005E-2</v>
      </c>
      <c r="CJ271">
        <v>20</v>
      </c>
      <c r="CK271">
        <v>23455.8</v>
      </c>
      <c r="CL271">
        <v>1736449596</v>
      </c>
      <c r="CM271" t="s">
        <v>346</v>
      </c>
      <c r="CN271">
        <v>1736449594</v>
      </c>
      <c r="CO271">
        <v>1736449596</v>
      </c>
      <c r="CP271">
        <v>2</v>
      </c>
      <c r="CQ271">
        <v>0.52600000000000002</v>
      </c>
      <c r="CR271">
        <v>-1.4999999999999999E-2</v>
      </c>
      <c r="CS271">
        <v>0.63</v>
      </c>
      <c r="CT271">
        <v>3.9E-2</v>
      </c>
      <c r="CU271">
        <v>200</v>
      </c>
      <c r="CV271">
        <v>13</v>
      </c>
      <c r="CW271">
        <v>0.21</v>
      </c>
      <c r="CX271">
        <v>0.03</v>
      </c>
      <c r="CY271">
        <v>-91.316739999999996</v>
      </c>
      <c r="CZ271">
        <v>-2.2297533834586298</v>
      </c>
      <c r="DA271">
        <v>0.41023820080533901</v>
      </c>
      <c r="DB271">
        <v>0</v>
      </c>
      <c r="DC271">
        <v>3.4188390000000002</v>
      </c>
      <c r="DD271">
        <v>0.100263157894737</v>
      </c>
      <c r="DE271">
        <v>1.0922827884755799E-2</v>
      </c>
      <c r="DF271">
        <v>1</v>
      </c>
      <c r="DG271">
        <v>1</v>
      </c>
      <c r="DH271">
        <v>2</v>
      </c>
      <c r="DI271" t="s">
        <v>347</v>
      </c>
      <c r="DJ271">
        <v>3.1192299999999999</v>
      </c>
      <c r="DK271">
        <v>2.8010700000000002</v>
      </c>
      <c r="DL271">
        <v>0.26143499999999997</v>
      </c>
      <c r="DM271">
        <v>0.271036</v>
      </c>
      <c r="DN271">
        <v>8.7013499999999994E-2</v>
      </c>
      <c r="DO271">
        <v>7.3161799999999999E-2</v>
      </c>
      <c r="DP271">
        <v>20601.8</v>
      </c>
      <c r="DQ271">
        <v>18790.099999999999</v>
      </c>
      <c r="DR271">
        <v>26674.3</v>
      </c>
      <c r="DS271">
        <v>24106.7</v>
      </c>
      <c r="DT271">
        <v>33671.1</v>
      </c>
      <c r="DU271">
        <v>32554.799999999999</v>
      </c>
      <c r="DV271">
        <v>40331.300000000003</v>
      </c>
      <c r="DW271">
        <v>38112.800000000003</v>
      </c>
      <c r="DX271">
        <v>2.01152</v>
      </c>
      <c r="DY271">
        <v>2.2631800000000002</v>
      </c>
      <c r="DZ271">
        <v>0.130884</v>
      </c>
      <c r="EA271">
        <v>0</v>
      </c>
      <c r="EB271">
        <v>22.526</v>
      </c>
      <c r="EC271">
        <v>999.9</v>
      </c>
      <c r="ED271">
        <v>65.272999999999996</v>
      </c>
      <c r="EE271">
        <v>22.084</v>
      </c>
      <c r="EF271">
        <v>17.0337</v>
      </c>
      <c r="EG271">
        <v>64.104900000000001</v>
      </c>
      <c r="EH271">
        <v>26.494399999999999</v>
      </c>
      <c r="EI271">
        <v>1</v>
      </c>
      <c r="EJ271">
        <v>-0.39971499999999999</v>
      </c>
      <c r="EK271">
        <v>-4.1171600000000002</v>
      </c>
      <c r="EL271">
        <v>20.233699999999999</v>
      </c>
      <c r="EM271">
        <v>5.2632599999999998</v>
      </c>
      <c r="EN271">
        <v>12.005599999999999</v>
      </c>
      <c r="EO271">
        <v>4.9998500000000003</v>
      </c>
      <c r="EP271">
        <v>3.2870200000000001</v>
      </c>
      <c r="EQ271">
        <v>9999</v>
      </c>
      <c r="ER271">
        <v>9999</v>
      </c>
      <c r="ES271">
        <v>999.9</v>
      </c>
      <c r="ET271">
        <v>9999</v>
      </c>
      <c r="EU271">
        <v>1.87225</v>
      </c>
      <c r="EV271">
        <v>1.87314</v>
      </c>
      <c r="EW271">
        <v>1.8693500000000001</v>
      </c>
      <c r="EX271">
        <v>1.875</v>
      </c>
      <c r="EY271">
        <v>1.87534</v>
      </c>
      <c r="EZ271">
        <v>1.87378</v>
      </c>
      <c r="FA271">
        <v>1.8723000000000001</v>
      </c>
      <c r="FB271">
        <v>1.8714299999999999</v>
      </c>
      <c r="FC271">
        <v>5</v>
      </c>
      <c r="FD271">
        <v>0</v>
      </c>
      <c r="FE271">
        <v>0</v>
      </c>
      <c r="FF271">
        <v>0</v>
      </c>
      <c r="FG271" t="s">
        <v>348</v>
      </c>
      <c r="FH271" t="s">
        <v>349</v>
      </c>
      <c r="FI271" t="s">
        <v>350</v>
      </c>
      <c r="FJ271" t="s">
        <v>350</v>
      </c>
      <c r="FK271" t="s">
        <v>350</v>
      </c>
      <c r="FL271" t="s">
        <v>350</v>
      </c>
      <c r="FM271">
        <v>0</v>
      </c>
      <c r="FN271">
        <v>100</v>
      </c>
      <c r="FO271">
        <v>100</v>
      </c>
      <c r="FP271">
        <v>-0.34</v>
      </c>
      <c r="FQ271">
        <v>5.9299999999999999E-2</v>
      </c>
      <c r="FR271">
        <v>0.34321388301456301</v>
      </c>
      <c r="FS271">
        <v>1.93526017593624E-3</v>
      </c>
      <c r="FT271">
        <v>-2.6352868309754201E-6</v>
      </c>
      <c r="FU271">
        <v>7.4988703689445403E-10</v>
      </c>
      <c r="FV271">
        <v>5.9295258707654903E-2</v>
      </c>
      <c r="FW271">
        <v>0</v>
      </c>
      <c r="FX271">
        <v>0</v>
      </c>
      <c r="FY271">
        <v>0</v>
      </c>
      <c r="FZ271">
        <v>1</v>
      </c>
      <c r="GA271">
        <v>1999</v>
      </c>
      <c r="GB271">
        <v>0</v>
      </c>
      <c r="GC271">
        <v>14</v>
      </c>
      <c r="GD271">
        <v>10.3</v>
      </c>
      <c r="GE271">
        <v>10.3</v>
      </c>
      <c r="GF271">
        <v>3.77563</v>
      </c>
      <c r="GG271">
        <v>2.4658199999999999</v>
      </c>
      <c r="GH271">
        <v>1.5979000000000001</v>
      </c>
      <c r="GI271">
        <v>2.35229</v>
      </c>
      <c r="GJ271">
        <v>1.64917</v>
      </c>
      <c r="GK271">
        <v>2.48291</v>
      </c>
      <c r="GL271">
        <v>25.9222</v>
      </c>
      <c r="GM271">
        <v>14.228300000000001</v>
      </c>
      <c r="GN271">
        <v>19</v>
      </c>
      <c r="GO271">
        <v>452.73500000000001</v>
      </c>
      <c r="GP271">
        <v>639.90499999999997</v>
      </c>
      <c r="GQ271">
        <v>29.257999999999999</v>
      </c>
      <c r="GR271">
        <v>22.0914</v>
      </c>
      <c r="GS271">
        <v>30.0002</v>
      </c>
      <c r="GT271">
        <v>22.036799999999999</v>
      </c>
      <c r="GU271">
        <v>22.0212</v>
      </c>
      <c r="GV271">
        <v>75.659899999999993</v>
      </c>
      <c r="GW271">
        <v>31.611899999999999</v>
      </c>
      <c r="GX271">
        <v>100</v>
      </c>
      <c r="GY271">
        <v>29.262599999999999</v>
      </c>
      <c r="GZ271">
        <v>1894.28</v>
      </c>
      <c r="HA271">
        <v>12.1112</v>
      </c>
      <c r="HB271">
        <v>101.292</v>
      </c>
      <c r="HC271">
        <v>101.27</v>
      </c>
    </row>
    <row r="272" spans="1:211" x14ac:dyDescent="0.2">
      <c r="A272">
        <v>256</v>
      </c>
      <c r="B272">
        <v>1736450215</v>
      </c>
      <c r="C272">
        <v>510</v>
      </c>
      <c r="D272" t="s">
        <v>860</v>
      </c>
      <c r="E272" t="s">
        <v>861</v>
      </c>
      <c r="F272">
        <v>2</v>
      </c>
      <c r="G272">
        <v>1736450214</v>
      </c>
      <c r="H272">
        <f t="shared" si="102"/>
        <v>2.9047943287742891E-3</v>
      </c>
      <c r="I272">
        <f t="shared" si="103"/>
        <v>2.904794328774289</v>
      </c>
      <c r="J272">
        <f t="shared" si="104"/>
        <v>43.28637857128026</v>
      </c>
      <c r="K272">
        <f t="shared" si="105"/>
        <v>1790.03</v>
      </c>
      <c r="L272">
        <f t="shared" si="106"/>
        <v>1358.141028072687</v>
      </c>
      <c r="M272">
        <f t="shared" si="107"/>
        <v>138.94111115684174</v>
      </c>
      <c r="N272">
        <f t="shared" si="108"/>
        <v>183.12439729253998</v>
      </c>
      <c r="O272">
        <f t="shared" si="109"/>
        <v>0.1816354883150979</v>
      </c>
      <c r="P272">
        <f t="shared" si="110"/>
        <v>3.5268988269300916</v>
      </c>
      <c r="Q272">
        <f t="shared" si="111"/>
        <v>0.17659423159100401</v>
      </c>
      <c r="R272">
        <f t="shared" si="112"/>
        <v>0.11081267723018748</v>
      </c>
      <c r="S272">
        <f t="shared" si="113"/>
        <v>190.439738568</v>
      </c>
      <c r="T272">
        <f t="shared" si="114"/>
        <v>25.294703435350851</v>
      </c>
      <c r="U272">
        <f t="shared" si="115"/>
        <v>25.294703435350851</v>
      </c>
      <c r="V272">
        <f t="shared" si="116"/>
        <v>3.2359751154921703</v>
      </c>
      <c r="W272">
        <f t="shared" si="117"/>
        <v>50.140538910959464</v>
      </c>
      <c r="X272">
        <f t="shared" si="118"/>
        <v>1.5929202599526</v>
      </c>
      <c r="Y272">
        <f t="shared" si="119"/>
        <v>3.1769109278648533</v>
      </c>
      <c r="Z272">
        <f t="shared" si="120"/>
        <v>1.6430548555395703</v>
      </c>
      <c r="AA272">
        <f t="shared" si="121"/>
        <v>-128.10142989894615</v>
      </c>
      <c r="AB272">
        <f t="shared" si="122"/>
        <v>-58.811626249185089</v>
      </c>
      <c r="AC272">
        <f t="shared" si="123"/>
        <v>-3.5321771690132096</v>
      </c>
      <c r="AD272">
        <f t="shared" si="124"/>
        <v>-5.4947491444536922E-3</v>
      </c>
      <c r="AE272">
        <f t="shared" si="125"/>
        <v>71.506881738084815</v>
      </c>
      <c r="AF272">
        <f t="shared" si="126"/>
        <v>2.9028675842947798</v>
      </c>
      <c r="AG272">
        <f t="shared" si="127"/>
        <v>43.28637857128026</v>
      </c>
      <c r="AH272">
        <v>1894.6178361879599</v>
      </c>
      <c r="AI272">
        <v>1818.33321212121</v>
      </c>
      <c r="AJ272">
        <v>3.40767400590462</v>
      </c>
      <c r="AK272">
        <v>84.5062676990527</v>
      </c>
      <c r="AL272">
        <f t="shared" si="128"/>
        <v>2.904794328774289</v>
      </c>
      <c r="AM272">
        <v>12.141216629897199</v>
      </c>
      <c r="AN272">
        <v>15.570688111888099</v>
      </c>
      <c r="AO272">
        <v>3.25535694429816E-7</v>
      </c>
      <c r="AP272">
        <v>123.873733639405</v>
      </c>
      <c r="AQ272">
        <v>36</v>
      </c>
      <c r="AR272">
        <v>7</v>
      </c>
      <c r="AS272">
        <f t="shared" si="129"/>
        <v>1</v>
      </c>
      <c r="AT272">
        <f t="shared" si="130"/>
        <v>0</v>
      </c>
      <c r="AU272">
        <f t="shared" si="131"/>
        <v>54223.622241719226</v>
      </c>
      <c r="AV272">
        <f t="shared" si="132"/>
        <v>1200</v>
      </c>
      <c r="AW272">
        <f t="shared" si="133"/>
        <v>1011.5996147999998</v>
      </c>
      <c r="AX272">
        <f t="shared" si="134"/>
        <v>0.84299967899999984</v>
      </c>
      <c r="AY272">
        <f t="shared" si="135"/>
        <v>0.15869978214</v>
      </c>
      <c r="AZ272">
        <v>6</v>
      </c>
      <c r="BA272">
        <v>0.5</v>
      </c>
      <c r="BB272" t="s">
        <v>345</v>
      </c>
      <c r="BC272">
        <v>2</v>
      </c>
      <c r="BD272" t="b">
        <v>1</v>
      </c>
      <c r="BE272">
        <v>1736450214</v>
      </c>
      <c r="BF272">
        <v>1790.03</v>
      </c>
      <c r="BG272">
        <v>1882.02</v>
      </c>
      <c r="BH272">
        <v>15.5707</v>
      </c>
      <c r="BI272">
        <v>12.1435</v>
      </c>
      <c r="BJ272">
        <v>1790.37</v>
      </c>
      <c r="BK272">
        <v>15.5114</v>
      </c>
      <c r="BL272">
        <v>500.29199999999997</v>
      </c>
      <c r="BM272">
        <v>102.20099999999999</v>
      </c>
      <c r="BN272">
        <v>0.10141799999999999</v>
      </c>
      <c r="BO272">
        <v>24.985399999999998</v>
      </c>
      <c r="BP272">
        <v>24.6799</v>
      </c>
      <c r="BQ272">
        <v>999.9</v>
      </c>
      <c r="BR272">
        <v>0</v>
      </c>
      <c r="BS272">
        <v>0</v>
      </c>
      <c r="BT272">
        <v>9965</v>
      </c>
      <c r="BU272">
        <v>384.589</v>
      </c>
      <c r="BV272">
        <v>127.50700000000001</v>
      </c>
      <c r="BW272">
        <v>-91.983000000000004</v>
      </c>
      <c r="BX272">
        <v>1818.35</v>
      </c>
      <c r="BY272">
        <v>1905.15</v>
      </c>
      <c r="BZ272">
        <v>3.4272499999999999</v>
      </c>
      <c r="CA272">
        <v>1882.02</v>
      </c>
      <c r="CB272">
        <v>12.1435</v>
      </c>
      <c r="CC272">
        <v>1.59134</v>
      </c>
      <c r="CD272">
        <v>1.2410699999999999</v>
      </c>
      <c r="CE272">
        <v>13.8752</v>
      </c>
      <c r="CF272">
        <v>10.1035</v>
      </c>
      <c r="CG272">
        <v>1200</v>
      </c>
      <c r="CH272">
        <v>0.90000199999999997</v>
      </c>
      <c r="CI272">
        <v>9.9997699999999995E-2</v>
      </c>
      <c r="CJ272">
        <v>20</v>
      </c>
      <c r="CK272">
        <v>23455.8</v>
      </c>
      <c r="CL272">
        <v>1736449596</v>
      </c>
      <c r="CM272" t="s">
        <v>346</v>
      </c>
      <c r="CN272">
        <v>1736449594</v>
      </c>
      <c r="CO272">
        <v>1736449596</v>
      </c>
      <c r="CP272">
        <v>2</v>
      </c>
      <c r="CQ272">
        <v>0.52600000000000002</v>
      </c>
      <c r="CR272">
        <v>-1.4999999999999999E-2</v>
      </c>
      <c r="CS272">
        <v>0.63</v>
      </c>
      <c r="CT272">
        <v>3.9E-2</v>
      </c>
      <c r="CU272">
        <v>200</v>
      </c>
      <c r="CV272">
        <v>13</v>
      </c>
      <c r="CW272">
        <v>0.21</v>
      </c>
      <c r="CX272">
        <v>0.03</v>
      </c>
      <c r="CY272">
        <v>-91.342209999999994</v>
      </c>
      <c r="CZ272">
        <v>-3.8541924812030701</v>
      </c>
      <c r="DA272">
        <v>0.43729163255200898</v>
      </c>
      <c r="DB272">
        <v>0</v>
      </c>
      <c r="DC272">
        <v>3.4213374999999999</v>
      </c>
      <c r="DD272">
        <v>8.1675338345864601E-2</v>
      </c>
      <c r="DE272">
        <v>9.6718772092081393E-3</v>
      </c>
      <c r="DF272">
        <v>1</v>
      </c>
      <c r="DG272">
        <v>1</v>
      </c>
      <c r="DH272">
        <v>2</v>
      </c>
      <c r="DI272" t="s">
        <v>347</v>
      </c>
      <c r="DJ272">
        <v>3.1194199999999999</v>
      </c>
      <c r="DK272">
        <v>2.8017400000000001</v>
      </c>
      <c r="DL272">
        <v>0.26199600000000001</v>
      </c>
      <c r="DM272">
        <v>0.27158199999999999</v>
      </c>
      <c r="DN272">
        <v>8.7013199999999999E-2</v>
      </c>
      <c r="DO272">
        <v>7.3161599999999993E-2</v>
      </c>
      <c r="DP272">
        <v>20586.2</v>
      </c>
      <c r="DQ272">
        <v>18776.3</v>
      </c>
      <c r="DR272">
        <v>26674.3</v>
      </c>
      <c r="DS272">
        <v>24107</v>
      </c>
      <c r="DT272">
        <v>33671.300000000003</v>
      </c>
      <c r="DU272">
        <v>32555.200000000001</v>
      </c>
      <c r="DV272">
        <v>40331.4</v>
      </c>
      <c r="DW272">
        <v>38113.300000000003</v>
      </c>
      <c r="DX272">
        <v>2.0118499999999999</v>
      </c>
      <c r="DY272">
        <v>2.26268</v>
      </c>
      <c r="DZ272">
        <v>0.13098099999999999</v>
      </c>
      <c r="EA272">
        <v>0</v>
      </c>
      <c r="EB272">
        <v>22.526299999999999</v>
      </c>
      <c r="EC272">
        <v>999.9</v>
      </c>
      <c r="ED272">
        <v>65.272999999999996</v>
      </c>
      <c r="EE272">
        <v>22.094000000000001</v>
      </c>
      <c r="EF272">
        <v>17.0457</v>
      </c>
      <c r="EG272">
        <v>63.934899999999999</v>
      </c>
      <c r="EH272">
        <v>26.5184</v>
      </c>
      <c r="EI272">
        <v>1</v>
      </c>
      <c r="EJ272">
        <v>-0.399756</v>
      </c>
      <c r="EK272">
        <v>-4.0764500000000004</v>
      </c>
      <c r="EL272">
        <v>20.235299999999999</v>
      </c>
      <c r="EM272">
        <v>5.2637099999999997</v>
      </c>
      <c r="EN272">
        <v>12.0062</v>
      </c>
      <c r="EO272">
        <v>4.9998500000000003</v>
      </c>
      <c r="EP272">
        <v>3.28715</v>
      </c>
      <c r="EQ272">
        <v>9999</v>
      </c>
      <c r="ER272">
        <v>9999</v>
      </c>
      <c r="ES272">
        <v>999.9</v>
      </c>
      <c r="ET272">
        <v>9999</v>
      </c>
      <c r="EU272">
        <v>1.87225</v>
      </c>
      <c r="EV272">
        <v>1.8731500000000001</v>
      </c>
      <c r="EW272">
        <v>1.8693500000000001</v>
      </c>
      <c r="EX272">
        <v>1.875</v>
      </c>
      <c r="EY272">
        <v>1.8753500000000001</v>
      </c>
      <c r="EZ272">
        <v>1.87378</v>
      </c>
      <c r="FA272">
        <v>1.87232</v>
      </c>
      <c r="FB272">
        <v>1.87144</v>
      </c>
      <c r="FC272">
        <v>5</v>
      </c>
      <c r="FD272">
        <v>0</v>
      </c>
      <c r="FE272">
        <v>0</v>
      </c>
      <c r="FF272">
        <v>0</v>
      </c>
      <c r="FG272" t="s">
        <v>348</v>
      </c>
      <c r="FH272" t="s">
        <v>349</v>
      </c>
      <c r="FI272" t="s">
        <v>350</v>
      </c>
      <c r="FJ272" t="s">
        <v>350</v>
      </c>
      <c r="FK272" t="s">
        <v>350</v>
      </c>
      <c r="FL272" t="s">
        <v>350</v>
      </c>
      <c r="FM272">
        <v>0</v>
      </c>
      <c r="FN272">
        <v>100</v>
      </c>
      <c r="FO272">
        <v>100</v>
      </c>
      <c r="FP272">
        <v>-0.34</v>
      </c>
      <c r="FQ272">
        <v>5.9299999999999999E-2</v>
      </c>
      <c r="FR272">
        <v>0.34321388301456301</v>
      </c>
      <c r="FS272">
        <v>1.93526017593624E-3</v>
      </c>
      <c r="FT272">
        <v>-2.6352868309754201E-6</v>
      </c>
      <c r="FU272">
        <v>7.4988703689445403E-10</v>
      </c>
      <c r="FV272">
        <v>5.9295258707654903E-2</v>
      </c>
      <c r="FW272">
        <v>0</v>
      </c>
      <c r="FX272">
        <v>0</v>
      </c>
      <c r="FY272">
        <v>0</v>
      </c>
      <c r="FZ272">
        <v>1</v>
      </c>
      <c r="GA272">
        <v>1999</v>
      </c>
      <c r="GB272">
        <v>0</v>
      </c>
      <c r="GC272">
        <v>14</v>
      </c>
      <c r="GD272">
        <v>10.3</v>
      </c>
      <c r="GE272">
        <v>10.3</v>
      </c>
      <c r="GF272">
        <v>3.7793000000000001</v>
      </c>
      <c r="GG272">
        <v>2.48047</v>
      </c>
      <c r="GH272">
        <v>1.5979000000000001</v>
      </c>
      <c r="GI272">
        <v>2.35229</v>
      </c>
      <c r="GJ272">
        <v>1.64917</v>
      </c>
      <c r="GK272">
        <v>2.2949199999999998</v>
      </c>
      <c r="GL272">
        <v>25.9222</v>
      </c>
      <c r="GM272">
        <v>14.210800000000001</v>
      </c>
      <c r="GN272">
        <v>19</v>
      </c>
      <c r="GO272">
        <v>452.94</v>
      </c>
      <c r="GP272">
        <v>639.50099999999998</v>
      </c>
      <c r="GQ272">
        <v>29.270299999999999</v>
      </c>
      <c r="GR272">
        <v>22.092199999999998</v>
      </c>
      <c r="GS272">
        <v>30.0002</v>
      </c>
      <c r="GT272">
        <v>22.037600000000001</v>
      </c>
      <c r="GU272">
        <v>22.021599999999999</v>
      </c>
      <c r="GV272">
        <v>75.798100000000005</v>
      </c>
      <c r="GW272">
        <v>31.611899999999999</v>
      </c>
      <c r="GX272">
        <v>100</v>
      </c>
      <c r="GY272">
        <v>29.277899999999999</v>
      </c>
      <c r="GZ272">
        <v>1901.04</v>
      </c>
      <c r="HA272">
        <v>12.1112</v>
      </c>
      <c r="HB272">
        <v>101.29300000000001</v>
      </c>
      <c r="HC272">
        <v>101.271</v>
      </c>
    </row>
    <row r="273" spans="1:211" x14ac:dyDescent="0.2">
      <c r="A273">
        <v>257</v>
      </c>
      <c r="B273">
        <v>1736450217</v>
      </c>
      <c r="C273">
        <v>512</v>
      </c>
      <c r="D273" t="s">
        <v>862</v>
      </c>
      <c r="E273" t="s">
        <v>863</v>
      </c>
      <c r="F273">
        <v>2</v>
      </c>
      <c r="G273">
        <v>1736450215</v>
      </c>
      <c r="H273">
        <f t="shared" ref="H273:H336" si="136">(I273)/1000</f>
        <v>2.9050343663491961E-3</v>
      </c>
      <c r="I273">
        <f t="shared" ref="I273:I286" si="137">IF(BD273, AL273, AF273)</f>
        <v>2.905034366349196</v>
      </c>
      <c r="J273">
        <f t="shared" ref="J273:J286" si="138">IF(BD273, AG273, AE273)</f>
        <v>43.051250869160015</v>
      </c>
      <c r="K273">
        <f t="shared" ref="K273:K336" si="139">BF273 - IF(AS273&gt;1, J273*AZ273*100/(AU273), 0)</f>
        <v>1793.41</v>
      </c>
      <c r="L273">
        <f t="shared" ref="L273:L336" si="140">((R273-H273/2)*K273-J273)/(R273+H273/2)</f>
        <v>1363.4422447313625</v>
      </c>
      <c r="M273">
        <f t="shared" ref="M273:M336" si="141">L273*(BM273+BN273)/1000</f>
        <v>139.48163596871862</v>
      </c>
      <c r="N273">
        <f t="shared" ref="N273:N286" si="142">(BF273 - IF(AS273&gt;1, J273*AZ273*100/(AU273), 0))*(BM273+BN273)/1000</f>
        <v>183.46780857736002</v>
      </c>
      <c r="O273">
        <f t="shared" ref="O273:O336" si="143">2/((1/Q273-1/P273)+SIGN(Q273)*SQRT((1/Q273-1/P273)*(1/Q273-1/P273) + 4*BA273/((BA273+1)*(BA273+1))*(2*1/Q273*1/P273-1/P273*1/P273)))</f>
        <v>0.18158992929422746</v>
      </c>
      <c r="P273">
        <f t="shared" ref="P273:P286" si="144">IF(LEFT(BB273,1)&lt;&gt;"0",IF(LEFT(BB273,1)="1",3,BC273),$D$5+$E$5*(BT273*BM273/($K$5*1000))+$F$5*(BT273*BM273/($K$5*1000))*MAX(MIN(AZ273,$J$5),$I$5)*MAX(MIN(AZ273,$J$5),$I$5)+$G$5*MAX(MIN(AZ273,$J$5),$I$5)*(BT273*BM273/($K$5*1000))+$H$5*(BT273*BM273/($K$5*1000))*(BT273*BM273/($K$5*1000)))</f>
        <v>3.5344413437554349</v>
      </c>
      <c r="Q273">
        <f t="shared" ref="Q273:Q286" si="145">H273*(1000-(1000*0.61365*EXP(17.502*U273/(240.97+U273))/(BM273+BN273)+BH273)/2)/(1000*0.61365*EXP(17.502*U273/(240.97+U273))/(BM273+BN273)-BH273)</f>
        <v>0.17656159557769713</v>
      </c>
      <c r="R273">
        <f t="shared" ref="R273:R286" si="146">1/((BA273+1)/(O273/1.6)+1/(P273/1.37)) + BA273/((BA273+1)/(O273/1.6) + BA273/(P273/1.37))</f>
        <v>0.11079117542107998</v>
      </c>
      <c r="S273">
        <f t="shared" ref="S273:S286" si="147">(AV273*AY273)</f>
        <v>190.43907150056251</v>
      </c>
      <c r="T273">
        <f t="shared" ref="T273:T336" si="148">(BO273+(S273+2*0.95*0.0000000567*(((BO273+$B$7)+273)^4-(BO273+273)^4)-44100*H273)/(1.84*29.3*P273+8*0.95*0.0000000567*(BO273+273)^3))</f>
        <v>25.296724452678202</v>
      </c>
      <c r="U273">
        <f t="shared" ref="U273:U336" si="149">($C$7*BP273+$D$7*BQ273+$E$7*T273)</f>
        <v>25.296724452678202</v>
      </c>
      <c r="V273">
        <f t="shared" ref="V273:V336" si="150">0.61365*EXP(17.502*U273/(240.97+U273))</f>
        <v>3.2363641798785929</v>
      </c>
      <c r="W273">
        <f t="shared" ref="W273:W336" si="151">(X273/Y273*100)</f>
        <v>50.131658739766515</v>
      </c>
      <c r="X273">
        <f t="shared" ref="X273:X286" si="152">BH273*(BM273+BN273)/1000</f>
        <v>1.5928945604324001</v>
      </c>
      <c r="Y273">
        <f t="shared" ref="Y273:Y286" si="153">0.61365*EXP(17.502*BO273/(240.97+BO273))</f>
        <v>3.177422412254733</v>
      </c>
      <c r="Z273">
        <f t="shared" ref="Z273:Z286" si="154">(V273-BH273*(BM273+BN273)/1000)</f>
        <v>1.6434696194461929</v>
      </c>
      <c r="AA273">
        <f t="shared" ref="AA273:AA286" si="155">(-H273*44100)</f>
        <v>-128.11201555599956</v>
      </c>
      <c r="AB273">
        <f t="shared" ref="AB273:AB286" si="156">2*29.3*P273*0.92*(BO273-U273)</f>
        <v>-58.80801964072441</v>
      </c>
      <c r="AC273">
        <f t="shared" ref="AC273:AC286" si="157">2*0.95*0.0000000567*(((BO273+$B$7)+273)^4-(U273+273)^4)</f>
        <v>-3.5245070461178263</v>
      </c>
      <c r="AD273">
        <f t="shared" ref="AD273:AD336" si="158">S273+AC273+AA273+AB273</f>
        <v>-5.4707422793001115E-3</v>
      </c>
      <c r="AE273">
        <f t="shared" ref="AE273:AE286" si="159">BL273*AS273*(BG273-BF273*(1000-AS273*BI273)/(1000-AS273*BH273))/(100*AZ273)</f>
        <v>71.255957876048356</v>
      </c>
      <c r="AF273">
        <f t="shared" ref="AF273:AF286" si="160">1000*BL273*AS273*(BH273-BI273)/(100*AZ273*(1000-AS273*BH273))</f>
        <v>2.9033263999595307</v>
      </c>
      <c r="AG273">
        <f t="shared" ref="AG273:AG336" si="161">(AH273 - AI273 - BM273*1000/(8.314*(BO273+273.15)) * AK273/BL273 * AJ273) * BL273/(100*AZ273) * (1000 - BI273)/1000</f>
        <v>43.051250869160015</v>
      </c>
      <c r="AH273">
        <v>1901.4050297185399</v>
      </c>
      <c r="AI273">
        <v>1825.2270909090901</v>
      </c>
      <c r="AJ273">
        <v>3.4348183158599999</v>
      </c>
      <c r="AK273">
        <v>84.5062676990527</v>
      </c>
      <c r="AL273">
        <f t="shared" ref="AL273:AL336" si="162">(AN273 - AM273 + BM273*1000/(8.314*(BO273+273.15)) * AP273/BL273 * AO273) * BL273/(100*AZ273) * 1000/(1000 - AN273)</f>
        <v>2.905034366349196</v>
      </c>
      <c r="AM273">
        <v>12.142286123734101</v>
      </c>
      <c r="AN273">
        <v>15.571583916083901</v>
      </c>
      <c r="AO273">
        <v>1.48550627389057E-6</v>
      </c>
      <c r="AP273">
        <v>123.873733639405</v>
      </c>
      <c r="AQ273">
        <v>36</v>
      </c>
      <c r="AR273">
        <v>7</v>
      </c>
      <c r="AS273">
        <f t="shared" ref="AS273:AS286" si="163">IF(AQ273*$H$13&gt;=AU273,1,(AU273/(AU273-AQ273*$H$13)))</f>
        <v>1</v>
      </c>
      <c r="AT273">
        <f t="shared" ref="AT273:AT336" si="164">(AS273-1)*100</f>
        <v>0</v>
      </c>
      <c r="AU273">
        <f t="shared" ref="AU273:AU286" si="165">MAX(0,($B$13+$C$13*BT273)/(1+$D$13*BT273)*BM273/(BO273+273)*$E$13)</f>
        <v>54389.152412940872</v>
      </c>
      <c r="AV273">
        <f t="shared" ref="AV273:AV286" si="166">$B$11*BU273+$C$11*BV273+$D$11*CG273</f>
        <v>1199.9949999999999</v>
      </c>
      <c r="AW273">
        <f t="shared" ref="AW273:AW336" si="167">AV273*AX273</f>
        <v>1011.595731000225</v>
      </c>
      <c r="AX273">
        <f t="shared" ref="AX273:AX286" si="168">($B$11*$D$9+$C$11*$D$9+$D$11*(CH273*$E$9+CI273*$G$9))/($B$11+$C$11+$D$11)</f>
        <v>0.84299995500000002</v>
      </c>
      <c r="AY273">
        <f t="shared" ref="AY273:AY286" si="169">($B$11*$K$9+$C$11*$K$9+$D$11*(CH273*$L$9+CI273*$N$9))/($B$11+$C$11+$D$11)</f>
        <v>0.15869988750000003</v>
      </c>
      <c r="AZ273">
        <v>6</v>
      </c>
      <c r="BA273">
        <v>0.5</v>
      </c>
      <c r="BB273" t="s">
        <v>345</v>
      </c>
      <c r="BC273">
        <v>2</v>
      </c>
      <c r="BD273" t="b">
        <v>1</v>
      </c>
      <c r="BE273">
        <v>1736450215</v>
      </c>
      <c r="BF273">
        <v>1793.41</v>
      </c>
      <c r="BG273">
        <v>1885.1</v>
      </c>
      <c r="BH273">
        <v>15.570650000000001</v>
      </c>
      <c r="BI273">
        <v>12.14335</v>
      </c>
      <c r="BJ273">
        <v>1793.75</v>
      </c>
      <c r="BK273">
        <v>15.51135</v>
      </c>
      <c r="BL273">
        <v>500.35649999999998</v>
      </c>
      <c r="BM273">
        <v>102.2</v>
      </c>
      <c r="BN273">
        <v>0.10109600000000001</v>
      </c>
      <c r="BO273">
        <v>24.988099999999999</v>
      </c>
      <c r="BP273">
        <v>24.6799</v>
      </c>
      <c r="BQ273">
        <v>999.9</v>
      </c>
      <c r="BR273">
        <v>0</v>
      </c>
      <c r="BS273">
        <v>0</v>
      </c>
      <c r="BT273">
        <v>9996.9</v>
      </c>
      <c r="BU273">
        <v>384.59750000000003</v>
      </c>
      <c r="BV273">
        <v>127.351</v>
      </c>
      <c r="BW273">
        <v>-91.685149999999993</v>
      </c>
      <c r="BX273">
        <v>1821.78</v>
      </c>
      <c r="BY273">
        <v>1908.27</v>
      </c>
      <c r="BZ273">
        <v>3.4273099999999999</v>
      </c>
      <c r="CA273">
        <v>1885.1</v>
      </c>
      <c r="CB273">
        <v>12.14335</v>
      </c>
      <c r="CC273">
        <v>1.5913200000000001</v>
      </c>
      <c r="CD273">
        <v>1.241045</v>
      </c>
      <c r="CE273">
        <v>13.875</v>
      </c>
      <c r="CF273">
        <v>10.103249999999999</v>
      </c>
      <c r="CG273">
        <v>1199.9949999999999</v>
      </c>
      <c r="CH273">
        <v>0.90000150000000001</v>
      </c>
      <c r="CI273">
        <v>9.9998500000000004E-2</v>
      </c>
      <c r="CJ273">
        <v>20</v>
      </c>
      <c r="CK273">
        <v>23455.7</v>
      </c>
      <c r="CL273">
        <v>1736449596</v>
      </c>
      <c r="CM273" t="s">
        <v>346</v>
      </c>
      <c r="CN273">
        <v>1736449594</v>
      </c>
      <c r="CO273">
        <v>1736449596</v>
      </c>
      <c r="CP273">
        <v>2</v>
      </c>
      <c r="CQ273">
        <v>0.52600000000000002</v>
      </c>
      <c r="CR273">
        <v>-1.4999999999999999E-2</v>
      </c>
      <c r="CS273">
        <v>0.63</v>
      </c>
      <c r="CT273">
        <v>3.9E-2</v>
      </c>
      <c r="CU273">
        <v>200</v>
      </c>
      <c r="CV273">
        <v>13</v>
      </c>
      <c r="CW273">
        <v>0.21</v>
      </c>
      <c r="CX273">
        <v>0.03</v>
      </c>
      <c r="CY273">
        <v>-91.409700000000001</v>
      </c>
      <c r="CZ273">
        <v>-4.7292270676691102</v>
      </c>
      <c r="DA273">
        <v>0.47207548337103999</v>
      </c>
      <c r="DB273">
        <v>0</v>
      </c>
      <c r="DC273">
        <v>3.4238650000000002</v>
      </c>
      <c r="DD273">
        <v>5.3508270676698298E-2</v>
      </c>
      <c r="DE273">
        <v>7.3516090075574402E-3</v>
      </c>
      <c r="DF273">
        <v>1</v>
      </c>
      <c r="DG273">
        <v>1</v>
      </c>
      <c r="DH273">
        <v>2</v>
      </c>
      <c r="DI273" t="s">
        <v>347</v>
      </c>
      <c r="DJ273">
        <v>3.1194099999999998</v>
      </c>
      <c r="DK273">
        <v>2.80016</v>
      </c>
      <c r="DL273">
        <v>0.26255299999999998</v>
      </c>
      <c r="DM273">
        <v>0.272013</v>
      </c>
      <c r="DN273">
        <v>8.7008699999999994E-2</v>
      </c>
      <c r="DO273">
        <v>7.3157E-2</v>
      </c>
      <c r="DP273">
        <v>20570.7</v>
      </c>
      <c r="DQ273">
        <v>18765.5</v>
      </c>
      <c r="DR273">
        <v>26674.2</v>
      </c>
      <c r="DS273">
        <v>24107.3</v>
      </c>
      <c r="DT273">
        <v>33671.4</v>
      </c>
      <c r="DU273">
        <v>32555.7</v>
      </c>
      <c r="DV273">
        <v>40331.199999999997</v>
      </c>
      <c r="DW273">
        <v>38113.699999999997</v>
      </c>
      <c r="DX273">
        <v>2.0125500000000001</v>
      </c>
      <c r="DY273">
        <v>2.2628300000000001</v>
      </c>
      <c r="DZ273">
        <v>0.13042999999999999</v>
      </c>
      <c r="EA273">
        <v>0</v>
      </c>
      <c r="EB273">
        <v>22.5273</v>
      </c>
      <c r="EC273">
        <v>999.9</v>
      </c>
      <c r="ED273">
        <v>65.296999999999997</v>
      </c>
      <c r="EE273">
        <v>22.094000000000001</v>
      </c>
      <c r="EF273">
        <v>17.0518</v>
      </c>
      <c r="EG273">
        <v>64.154899999999998</v>
      </c>
      <c r="EH273">
        <v>26.474399999999999</v>
      </c>
      <c r="EI273">
        <v>1</v>
      </c>
      <c r="EJ273">
        <v>-0.39975899999999998</v>
      </c>
      <c r="EK273">
        <v>-4.0744899999999999</v>
      </c>
      <c r="EL273">
        <v>20.235499999999998</v>
      </c>
      <c r="EM273">
        <v>5.2632599999999998</v>
      </c>
      <c r="EN273">
        <v>12.005800000000001</v>
      </c>
      <c r="EO273">
        <v>4.9994500000000004</v>
      </c>
      <c r="EP273">
        <v>3.2869799999999998</v>
      </c>
      <c r="EQ273">
        <v>9999</v>
      </c>
      <c r="ER273">
        <v>9999</v>
      </c>
      <c r="ES273">
        <v>999.9</v>
      </c>
      <c r="ET273">
        <v>9999</v>
      </c>
      <c r="EU273">
        <v>1.87225</v>
      </c>
      <c r="EV273">
        <v>1.8731599999999999</v>
      </c>
      <c r="EW273">
        <v>1.8693500000000001</v>
      </c>
      <c r="EX273">
        <v>1.8750100000000001</v>
      </c>
      <c r="EY273">
        <v>1.8753500000000001</v>
      </c>
      <c r="EZ273">
        <v>1.87378</v>
      </c>
      <c r="FA273">
        <v>1.87233</v>
      </c>
      <c r="FB273">
        <v>1.87141</v>
      </c>
      <c r="FC273">
        <v>5</v>
      </c>
      <c r="FD273">
        <v>0</v>
      </c>
      <c r="FE273">
        <v>0</v>
      </c>
      <c r="FF273">
        <v>0</v>
      </c>
      <c r="FG273" t="s">
        <v>348</v>
      </c>
      <c r="FH273" t="s">
        <v>349</v>
      </c>
      <c r="FI273" t="s">
        <v>350</v>
      </c>
      <c r="FJ273" t="s">
        <v>350</v>
      </c>
      <c r="FK273" t="s">
        <v>350</v>
      </c>
      <c r="FL273" t="s">
        <v>350</v>
      </c>
      <c r="FM273">
        <v>0</v>
      </c>
      <c r="FN273">
        <v>100</v>
      </c>
      <c r="FO273">
        <v>100</v>
      </c>
      <c r="FP273">
        <v>-0.34</v>
      </c>
      <c r="FQ273">
        <v>5.9299999999999999E-2</v>
      </c>
      <c r="FR273">
        <v>0.34321388301456301</v>
      </c>
      <c r="FS273">
        <v>1.93526017593624E-3</v>
      </c>
      <c r="FT273">
        <v>-2.6352868309754201E-6</v>
      </c>
      <c r="FU273">
        <v>7.4988703689445403E-10</v>
      </c>
      <c r="FV273">
        <v>5.9295258707654903E-2</v>
      </c>
      <c r="FW273">
        <v>0</v>
      </c>
      <c r="FX273">
        <v>0</v>
      </c>
      <c r="FY273">
        <v>0</v>
      </c>
      <c r="FZ273">
        <v>1</v>
      </c>
      <c r="GA273">
        <v>1999</v>
      </c>
      <c r="GB273">
        <v>0</v>
      </c>
      <c r="GC273">
        <v>14</v>
      </c>
      <c r="GD273">
        <v>10.4</v>
      </c>
      <c r="GE273">
        <v>10.3</v>
      </c>
      <c r="GF273">
        <v>3.7915000000000001</v>
      </c>
      <c r="GG273">
        <v>2.4670399999999999</v>
      </c>
      <c r="GH273">
        <v>1.5979000000000001</v>
      </c>
      <c r="GI273">
        <v>2.34985</v>
      </c>
      <c r="GJ273">
        <v>1.64917</v>
      </c>
      <c r="GK273">
        <v>2.31934</v>
      </c>
      <c r="GL273">
        <v>25.9222</v>
      </c>
      <c r="GM273">
        <v>14.2196</v>
      </c>
      <c r="GN273">
        <v>19</v>
      </c>
      <c r="GO273">
        <v>453.35300000000001</v>
      </c>
      <c r="GP273">
        <v>639.63699999999994</v>
      </c>
      <c r="GQ273">
        <v>29.277000000000001</v>
      </c>
      <c r="GR273">
        <v>22.0932</v>
      </c>
      <c r="GS273">
        <v>30.0002</v>
      </c>
      <c r="GT273">
        <v>22.038499999999999</v>
      </c>
      <c r="GU273">
        <v>22.022500000000001</v>
      </c>
      <c r="GV273">
        <v>76.0184</v>
      </c>
      <c r="GW273">
        <v>31.611899999999999</v>
      </c>
      <c r="GX273">
        <v>100</v>
      </c>
      <c r="GY273">
        <v>29.277899999999999</v>
      </c>
      <c r="GZ273">
        <v>1907.79</v>
      </c>
      <c r="HA273">
        <v>12.1112</v>
      </c>
      <c r="HB273">
        <v>101.292</v>
      </c>
      <c r="HC273">
        <v>101.27200000000001</v>
      </c>
    </row>
    <row r="274" spans="1:211" x14ac:dyDescent="0.2">
      <c r="A274">
        <v>258</v>
      </c>
      <c r="B274">
        <v>1736450219</v>
      </c>
      <c r="C274">
        <v>514</v>
      </c>
      <c r="D274" t="s">
        <v>864</v>
      </c>
      <c r="E274" t="s">
        <v>865</v>
      </c>
      <c r="F274">
        <v>2</v>
      </c>
      <c r="G274">
        <v>1736450218</v>
      </c>
      <c r="H274">
        <f t="shared" si="136"/>
        <v>2.9005018968398378E-3</v>
      </c>
      <c r="I274">
        <f t="shared" si="137"/>
        <v>2.9005018968398377</v>
      </c>
      <c r="J274">
        <f t="shared" si="138"/>
        <v>43.104373737387697</v>
      </c>
      <c r="K274">
        <f t="shared" si="139"/>
        <v>1803.34</v>
      </c>
      <c r="L274">
        <f t="shared" si="140"/>
        <v>1371.6884631205385</v>
      </c>
      <c r="M274">
        <f t="shared" si="141"/>
        <v>140.32105320153298</v>
      </c>
      <c r="N274">
        <f t="shared" si="142"/>
        <v>184.47816314265799</v>
      </c>
      <c r="O274">
        <f t="shared" si="143"/>
        <v>0.18113710727942231</v>
      </c>
      <c r="P274">
        <f t="shared" si="144"/>
        <v>3.5413524464141566</v>
      </c>
      <c r="Q274">
        <f t="shared" si="145"/>
        <v>0.17614292301917264</v>
      </c>
      <c r="R274">
        <f t="shared" si="146"/>
        <v>0.11052656529892355</v>
      </c>
      <c r="S274">
        <f t="shared" si="147"/>
        <v>190.44009</v>
      </c>
      <c r="T274">
        <f t="shared" si="148"/>
        <v>25.302348155433119</v>
      </c>
      <c r="U274">
        <f t="shared" si="149"/>
        <v>25.302348155433119</v>
      </c>
      <c r="V274">
        <f t="shared" si="150"/>
        <v>3.2374470093815186</v>
      </c>
      <c r="W274">
        <f t="shared" si="151"/>
        <v>50.109958574274039</v>
      </c>
      <c r="X274">
        <f t="shared" si="152"/>
        <v>1.59269877982004</v>
      </c>
      <c r="Y274">
        <f t="shared" si="153"/>
        <v>3.1784076960656598</v>
      </c>
      <c r="Z274">
        <f t="shared" si="154"/>
        <v>1.6447482295614786</v>
      </c>
      <c r="AA274">
        <f t="shared" si="155"/>
        <v>-127.91213365063685</v>
      </c>
      <c r="AB274">
        <f t="shared" si="156"/>
        <v>-59.003904367519468</v>
      </c>
      <c r="AC274">
        <f t="shared" si="157"/>
        <v>-3.529537952315958</v>
      </c>
      <c r="AD274">
        <f t="shared" si="158"/>
        <v>-5.4859704722787228E-3</v>
      </c>
      <c r="AE274">
        <f t="shared" si="159"/>
        <v>69.491585741364361</v>
      </c>
      <c r="AF274">
        <f t="shared" si="160"/>
        <v>2.9003893471570916</v>
      </c>
      <c r="AG274">
        <f t="shared" si="161"/>
        <v>43.104373737387697</v>
      </c>
      <c r="AH274">
        <v>1907.96499972793</v>
      </c>
      <c r="AI274">
        <v>1831.9287272727299</v>
      </c>
      <c r="AJ274">
        <v>3.3958754604813999</v>
      </c>
      <c r="AK274">
        <v>84.5062676990527</v>
      </c>
      <c r="AL274">
        <f t="shared" si="162"/>
        <v>2.9005018968398377</v>
      </c>
      <c r="AM274">
        <v>12.142959531091</v>
      </c>
      <c r="AN274">
        <v>15.5698776223776</v>
      </c>
      <c r="AO274">
        <v>1.22618553535422E-6</v>
      </c>
      <c r="AP274">
        <v>123.873733639405</v>
      </c>
      <c r="AQ274">
        <v>35</v>
      </c>
      <c r="AR274">
        <v>7</v>
      </c>
      <c r="AS274">
        <f t="shared" si="163"/>
        <v>1</v>
      </c>
      <c r="AT274">
        <f t="shared" si="164"/>
        <v>0</v>
      </c>
      <c r="AU274">
        <f t="shared" si="165"/>
        <v>54540.507646181381</v>
      </c>
      <c r="AV274">
        <f t="shared" si="166"/>
        <v>1200</v>
      </c>
      <c r="AW274">
        <f t="shared" si="167"/>
        <v>1011.600036</v>
      </c>
      <c r="AX274">
        <f t="shared" si="168"/>
        <v>0.84300003000000001</v>
      </c>
      <c r="AY274">
        <f t="shared" si="169"/>
        <v>0.158700075</v>
      </c>
      <c r="AZ274">
        <v>6</v>
      </c>
      <c r="BA274">
        <v>0.5</v>
      </c>
      <c r="BB274" t="s">
        <v>345</v>
      </c>
      <c r="BC274">
        <v>2</v>
      </c>
      <c r="BD274" t="b">
        <v>1</v>
      </c>
      <c r="BE274">
        <v>1736450218</v>
      </c>
      <c r="BF274">
        <v>1803.34</v>
      </c>
      <c r="BG274">
        <v>1893.02</v>
      </c>
      <c r="BH274">
        <v>15.5692</v>
      </c>
      <c r="BI274">
        <v>12.1424</v>
      </c>
      <c r="BJ274">
        <v>1803.68</v>
      </c>
      <c r="BK274">
        <v>15.5099</v>
      </c>
      <c r="BL274">
        <v>499.92399999999998</v>
      </c>
      <c r="BM274">
        <v>102.199</v>
      </c>
      <c r="BN274">
        <v>9.9048700000000003E-2</v>
      </c>
      <c r="BO274">
        <v>24.993300000000001</v>
      </c>
      <c r="BP274">
        <v>24.668299999999999</v>
      </c>
      <c r="BQ274">
        <v>999.9</v>
      </c>
      <c r="BR274">
        <v>0</v>
      </c>
      <c r="BS274">
        <v>0</v>
      </c>
      <c r="BT274">
        <v>10026.200000000001</v>
      </c>
      <c r="BU274">
        <v>384.66800000000001</v>
      </c>
      <c r="BV274">
        <v>126.72</v>
      </c>
      <c r="BW274">
        <v>-89.684299999999993</v>
      </c>
      <c r="BX274">
        <v>1831.86</v>
      </c>
      <c r="BY274">
        <v>1916.29</v>
      </c>
      <c r="BZ274">
        <v>3.4267599999999998</v>
      </c>
      <c r="CA274">
        <v>1893.02</v>
      </c>
      <c r="CB274">
        <v>12.1424</v>
      </c>
      <c r="CC274">
        <v>1.5911599999999999</v>
      </c>
      <c r="CD274">
        <v>1.24095</v>
      </c>
      <c r="CE274">
        <v>13.8735</v>
      </c>
      <c r="CF274">
        <v>10.1021</v>
      </c>
      <c r="CG274">
        <v>1200</v>
      </c>
      <c r="CH274">
        <v>0.89999899999999999</v>
      </c>
      <c r="CI274">
        <v>0.10000100000000001</v>
      </c>
      <c r="CJ274">
        <v>20</v>
      </c>
      <c r="CK274">
        <v>23455.8</v>
      </c>
      <c r="CL274">
        <v>1736449596</v>
      </c>
      <c r="CM274" t="s">
        <v>346</v>
      </c>
      <c r="CN274">
        <v>1736449594</v>
      </c>
      <c r="CO274">
        <v>1736449596</v>
      </c>
      <c r="CP274">
        <v>2</v>
      </c>
      <c r="CQ274">
        <v>0.52600000000000002</v>
      </c>
      <c r="CR274">
        <v>-1.4999999999999999E-2</v>
      </c>
      <c r="CS274">
        <v>0.63</v>
      </c>
      <c r="CT274">
        <v>3.9E-2</v>
      </c>
      <c r="CU274">
        <v>200</v>
      </c>
      <c r="CV274">
        <v>13</v>
      </c>
      <c r="CW274">
        <v>0.21</v>
      </c>
      <c r="CX274">
        <v>0.03</v>
      </c>
      <c r="CY274">
        <v>-91.427099999999996</v>
      </c>
      <c r="CZ274">
        <v>-2.7905684210525301</v>
      </c>
      <c r="DA274">
        <v>0.46967023537797398</v>
      </c>
      <c r="DB274">
        <v>0</v>
      </c>
      <c r="DC274">
        <v>3.426053</v>
      </c>
      <c r="DD274">
        <v>2.2857744360901801E-2</v>
      </c>
      <c r="DE274">
        <v>4.0843372779435904E-3</v>
      </c>
      <c r="DF274">
        <v>1</v>
      </c>
      <c r="DG274">
        <v>1</v>
      </c>
      <c r="DH274">
        <v>2</v>
      </c>
      <c r="DI274" t="s">
        <v>347</v>
      </c>
      <c r="DJ274">
        <v>3.11896</v>
      </c>
      <c r="DK274">
        <v>2.7997899999999998</v>
      </c>
      <c r="DL274">
        <v>0.26308100000000001</v>
      </c>
      <c r="DM274">
        <v>0.27240199999999998</v>
      </c>
      <c r="DN274">
        <v>8.7007299999999996E-2</v>
      </c>
      <c r="DO274">
        <v>7.3158100000000004E-2</v>
      </c>
      <c r="DP274">
        <v>20555.900000000001</v>
      </c>
      <c r="DQ274">
        <v>18755.599999999999</v>
      </c>
      <c r="DR274">
        <v>26674</v>
      </c>
      <c r="DS274">
        <v>24107.4</v>
      </c>
      <c r="DT274">
        <v>33671.5</v>
      </c>
      <c r="DU274">
        <v>32555.599999999999</v>
      </c>
      <c r="DV274">
        <v>40331.199999999997</v>
      </c>
      <c r="DW274">
        <v>38113.599999999999</v>
      </c>
      <c r="DX274">
        <v>2.012</v>
      </c>
      <c r="DY274">
        <v>2.26355</v>
      </c>
      <c r="DZ274">
        <v>0.13057099999999999</v>
      </c>
      <c r="EA274">
        <v>0</v>
      </c>
      <c r="EB274">
        <v>22.528199999999998</v>
      </c>
      <c r="EC274">
        <v>999.9</v>
      </c>
      <c r="ED274">
        <v>65.272999999999996</v>
      </c>
      <c r="EE274">
        <v>22.084</v>
      </c>
      <c r="EF274">
        <v>17.0337</v>
      </c>
      <c r="EG274">
        <v>63.624899999999997</v>
      </c>
      <c r="EH274">
        <v>26.265999999999998</v>
      </c>
      <c r="EI274">
        <v>1</v>
      </c>
      <c r="EJ274">
        <v>-0.39961600000000003</v>
      </c>
      <c r="EK274">
        <v>-4.05619</v>
      </c>
      <c r="EL274">
        <v>20.2363</v>
      </c>
      <c r="EM274">
        <v>5.26431</v>
      </c>
      <c r="EN274">
        <v>12.0061</v>
      </c>
      <c r="EO274">
        <v>4.9999500000000001</v>
      </c>
      <c r="EP274">
        <v>3.2871000000000001</v>
      </c>
      <c r="EQ274">
        <v>9999</v>
      </c>
      <c r="ER274">
        <v>9999</v>
      </c>
      <c r="ES274">
        <v>999.9</v>
      </c>
      <c r="ET274">
        <v>9999</v>
      </c>
      <c r="EU274">
        <v>1.87225</v>
      </c>
      <c r="EV274">
        <v>1.8731500000000001</v>
      </c>
      <c r="EW274">
        <v>1.8693500000000001</v>
      </c>
      <c r="EX274">
        <v>1.875</v>
      </c>
      <c r="EY274">
        <v>1.8753599999999999</v>
      </c>
      <c r="EZ274">
        <v>1.87378</v>
      </c>
      <c r="FA274">
        <v>1.87233</v>
      </c>
      <c r="FB274">
        <v>1.8714</v>
      </c>
      <c r="FC274">
        <v>5</v>
      </c>
      <c r="FD274">
        <v>0</v>
      </c>
      <c r="FE274">
        <v>0</v>
      </c>
      <c r="FF274">
        <v>0</v>
      </c>
      <c r="FG274" t="s">
        <v>348</v>
      </c>
      <c r="FH274" t="s">
        <v>349</v>
      </c>
      <c r="FI274" t="s">
        <v>350</v>
      </c>
      <c r="FJ274" t="s">
        <v>350</v>
      </c>
      <c r="FK274" t="s">
        <v>350</v>
      </c>
      <c r="FL274" t="s">
        <v>350</v>
      </c>
      <c r="FM274">
        <v>0</v>
      </c>
      <c r="FN274">
        <v>100</v>
      </c>
      <c r="FO274">
        <v>100</v>
      </c>
      <c r="FP274">
        <v>-0.34</v>
      </c>
      <c r="FQ274">
        <v>5.9299999999999999E-2</v>
      </c>
      <c r="FR274">
        <v>0.34321388301456301</v>
      </c>
      <c r="FS274">
        <v>1.93526017593624E-3</v>
      </c>
      <c r="FT274">
        <v>-2.6352868309754201E-6</v>
      </c>
      <c r="FU274">
        <v>7.4988703689445403E-10</v>
      </c>
      <c r="FV274">
        <v>5.9295258707654903E-2</v>
      </c>
      <c r="FW274">
        <v>0</v>
      </c>
      <c r="FX274">
        <v>0</v>
      </c>
      <c r="FY274">
        <v>0</v>
      </c>
      <c r="FZ274">
        <v>1</v>
      </c>
      <c r="GA274">
        <v>1999</v>
      </c>
      <c r="GB274">
        <v>0</v>
      </c>
      <c r="GC274">
        <v>14</v>
      </c>
      <c r="GD274">
        <v>10.4</v>
      </c>
      <c r="GE274">
        <v>10.4</v>
      </c>
      <c r="GF274">
        <v>3.7988300000000002</v>
      </c>
      <c r="GG274">
        <v>2.4609399999999999</v>
      </c>
      <c r="GH274">
        <v>1.5979000000000001</v>
      </c>
      <c r="GI274">
        <v>2.35107</v>
      </c>
      <c r="GJ274">
        <v>1.64917</v>
      </c>
      <c r="GK274">
        <v>2.4011200000000001</v>
      </c>
      <c r="GL274">
        <v>25.9222</v>
      </c>
      <c r="GM274">
        <v>14.228300000000001</v>
      </c>
      <c r="GN274">
        <v>19</v>
      </c>
      <c r="GO274">
        <v>453.02699999999999</v>
      </c>
      <c r="GP274">
        <v>640.24199999999996</v>
      </c>
      <c r="GQ274">
        <v>29.2836</v>
      </c>
      <c r="GR274">
        <v>22.093299999999999</v>
      </c>
      <c r="GS274">
        <v>30.000299999999999</v>
      </c>
      <c r="GT274">
        <v>22.038599999999999</v>
      </c>
      <c r="GU274">
        <v>22.023199999999999</v>
      </c>
      <c r="GV274">
        <v>76.214600000000004</v>
      </c>
      <c r="GW274">
        <v>31.611899999999999</v>
      </c>
      <c r="GX274">
        <v>100</v>
      </c>
      <c r="GY274">
        <v>29.2835</v>
      </c>
      <c r="GZ274">
        <v>1914.49</v>
      </c>
      <c r="HA274">
        <v>12.1112</v>
      </c>
      <c r="HB274">
        <v>101.292</v>
      </c>
      <c r="HC274">
        <v>101.27200000000001</v>
      </c>
    </row>
    <row r="275" spans="1:211" x14ac:dyDescent="0.2">
      <c r="A275">
        <v>259</v>
      </c>
      <c r="B275">
        <v>1736450221</v>
      </c>
      <c r="C275">
        <v>516</v>
      </c>
      <c r="D275" t="s">
        <v>866</v>
      </c>
      <c r="E275" t="s">
        <v>867</v>
      </c>
      <c r="F275">
        <v>2</v>
      </c>
      <c r="G275">
        <v>1736450219</v>
      </c>
      <c r="H275">
        <f t="shared" si="136"/>
        <v>2.8990954304592299E-3</v>
      </c>
      <c r="I275">
        <f t="shared" si="137"/>
        <v>2.89909543045923</v>
      </c>
      <c r="J275">
        <f t="shared" si="138"/>
        <v>43.464257626886919</v>
      </c>
      <c r="K275">
        <f t="shared" si="139"/>
        <v>1806.4449999999999</v>
      </c>
      <c r="L275">
        <f t="shared" si="140"/>
        <v>1371.1851416007569</v>
      </c>
      <c r="M275">
        <f t="shared" si="141"/>
        <v>140.27101058115946</v>
      </c>
      <c r="N275">
        <f t="shared" si="142"/>
        <v>184.79770384141298</v>
      </c>
      <c r="O275">
        <f t="shared" si="143"/>
        <v>0.18099615652907372</v>
      </c>
      <c r="P275">
        <f t="shared" si="144"/>
        <v>3.5387266534974691</v>
      </c>
      <c r="Q275">
        <f t="shared" si="145"/>
        <v>0.17600603619447103</v>
      </c>
      <c r="R275">
        <f t="shared" si="146"/>
        <v>0.1104406556471294</v>
      </c>
      <c r="S275">
        <f t="shared" si="147"/>
        <v>190.44088350037501</v>
      </c>
      <c r="T275">
        <f t="shared" si="148"/>
        <v>25.305024865328868</v>
      </c>
      <c r="U275">
        <f t="shared" si="149"/>
        <v>25.305024865328868</v>
      </c>
      <c r="V275">
        <f t="shared" si="150"/>
        <v>3.237962514168681</v>
      </c>
      <c r="W275">
        <f t="shared" si="151"/>
        <v>50.104213045903087</v>
      </c>
      <c r="X275">
        <f t="shared" si="152"/>
        <v>1.5927203156104501</v>
      </c>
      <c r="Y275">
        <f t="shared" si="153"/>
        <v>3.1788151510358533</v>
      </c>
      <c r="Z275">
        <f t="shared" si="154"/>
        <v>1.6452421985582308</v>
      </c>
      <c r="AA275">
        <f t="shared" si="155"/>
        <v>-127.85010848325204</v>
      </c>
      <c r="AB275">
        <f t="shared" si="156"/>
        <v>-59.060640595583052</v>
      </c>
      <c r="AC275">
        <f t="shared" si="157"/>
        <v>-3.5356391932842901</v>
      </c>
      <c r="AD275">
        <f t="shared" si="158"/>
        <v>-5.5047717443699185E-3</v>
      </c>
      <c r="AE275">
        <f t="shared" si="159"/>
        <v>69.176204897899737</v>
      </c>
      <c r="AF275">
        <f t="shared" si="160"/>
        <v>2.9000292851985785</v>
      </c>
      <c r="AG275">
        <f t="shared" si="161"/>
        <v>43.464257626886919</v>
      </c>
      <c r="AH275">
        <v>1913.7799206218599</v>
      </c>
      <c r="AI275">
        <v>1838.2262424242399</v>
      </c>
      <c r="AJ275">
        <v>3.2628550405197601</v>
      </c>
      <c r="AK275">
        <v>84.5062676990527</v>
      </c>
      <c r="AL275">
        <f t="shared" si="162"/>
        <v>2.89909543045923</v>
      </c>
      <c r="AM275">
        <v>12.1430709802283</v>
      </c>
      <c r="AN275">
        <v>15.5686685314685</v>
      </c>
      <c r="AO275">
        <v>9.9949801733159199E-8</v>
      </c>
      <c r="AP275">
        <v>123.873733639405</v>
      </c>
      <c r="AQ275">
        <v>36</v>
      </c>
      <c r="AR275">
        <v>7</v>
      </c>
      <c r="AS275">
        <f t="shared" si="163"/>
        <v>1</v>
      </c>
      <c r="AT275">
        <f t="shared" si="164"/>
        <v>0</v>
      </c>
      <c r="AU275">
        <f t="shared" si="165"/>
        <v>54482.240945750811</v>
      </c>
      <c r="AV275">
        <f t="shared" si="166"/>
        <v>1200.0050000000001</v>
      </c>
      <c r="AW275">
        <f t="shared" si="167"/>
        <v>1011.6042510001502</v>
      </c>
      <c r="AX275">
        <f t="shared" si="168"/>
        <v>0.84300003000000001</v>
      </c>
      <c r="AY275">
        <f t="shared" si="169"/>
        <v>0.158700075</v>
      </c>
      <c r="AZ275">
        <v>6</v>
      </c>
      <c r="BA275">
        <v>0.5</v>
      </c>
      <c r="BB275" t="s">
        <v>345</v>
      </c>
      <c r="BC275">
        <v>2</v>
      </c>
      <c r="BD275" t="b">
        <v>1</v>
      </c>
      <c r="BE275">
        <v>1736450219</v>
      </c>
      <c r="BF275">
        <v>1806.4449999999999</v>
      </c>
      <c r="BG275">
        <v>1895.7650000000001</v>
      </c>
      <c r="BH275">
        <v>15.56925</v>
      </c>
      <c r="BI275">
        <v>12.14255</v>
      </c>
      <c r="BJ275">
        <v>1806.7850000000001</v>
      </c>
      <c r="BK275">
        <v>15.50995</v>
      </c>
      <c r="BL275">
        <v>499.87650000000002</v>
      </c>
      <c r="BM275">
        <v>102.2</v>
      </c>
      <c r="BN275">
        <v>9.9103399999999994E-2</v>
      </c>
      <c r="BO275">
        <v>24.995450000000002</v>
      </c>
      <c r="BP275">
        <v>24.673300000000001</v>
      </c>
      <c r="BQ275">
        <v>999.9</v>
      </c>
      <c r="BR275">
        <v>0</v>
      </c>
      <c r="BS275">
        <v>0</v>
      </c>
      <c r="BT275">
        <v>10015</v>
      </c>
      <c r="BU275">
        <v>384.65300000000002</v>
      </c>
      <c r="BV275">
        <v>126.64</v>
      </c>
      <c r="BW275">
        <v>-89.325000000000003</v>
      </c>
      <c r="BX275">
        <v>1835.0150000000001</v>
      </c>
      <c r="BY275">
        <v>1919.07</v>
      </c>
      <c r="BZ275">
        <v>3.42666</v>
      </c>
      <c r="CA275">
        <v>1895.7650000000001</v>
      </c>
      <c r="CB275">
        <v>12.14255</v>
      </c>
      <c r="CC275">
        <v>1.59118</v>
      </c>
      <c r="CD275">
        <v>1.2409749999999999</v>
      </c>
      <c r="CE275">
        <v>13.87365</v>
      </c>
      <c r="CF275">
        <v>10.102399999999999</v>
      </c>
      <c r="CG275">
        <v>1200.0050000000001</v>
      </c>
      <c r="CH275">
        <v>0.89999899999999999</v>
      </c>
      <c r="CI275">
        <v>0.10000100000000001</v>
      </c>
      <c r="CJ275">
        <v>20</v>
      </c>
      <c r="CK275">
        <v>23455.9</v>
      </c>
      <c r="CL275">
        <v>1736449596</v>
      </c>
      <c r="CM275" t="s">
        <v>346</v>
      </c>
      <c r="CN275">
        <v>1736449594</v>
      </c>
      <c r="CO275">
        <v>1736449596</v>
      </c>
      <c r="CP275">
        <v>2</v>
      </c>
      <c r="CQ275">
        <v>0.52600000000000002</v>
      </c>
      <c r="CR275">
        <v>-1.4999999999999999E-2</v>
      </c>
      <c r="CS275">
        <v>0.63</v>
      </c>
      <c r="CT275">
        <v>3.9E-2</v>
      </c>
      <c r="CU275">
        <v>200</v>
      </c>
      <c r="CV275">
        <v>13</v>
      </c>
      <c r="CW275">
        <v>0.21</v>
      </c>
      <c r="CX275">
        <v>0.03</v>
      </c>
      <c r="CY275">
        <v>-91.286490000000001</v>
      </c>
      <c r="CZ275">
        <v>1.9172661654135399</v>
      </c>
      <c r="DA275">
        <v>0.77181511510205802</v>
      </c>
      <c r="DB275">
        <v>0</v>
      </c>
      <c r="DC275">
        <v>3.4272490000000002</v>
      </c>
      <c r="DD275">
        <v>1.5581954887178499E-3</v>
      </c>
      <c r="DE275">
        <v>1.3418863588247701E-3</v>
      </c>
      <c r="DF275">
        <v>1</v>
      </c>
      <c r="DG275">
        <v>1</v>
      </c>
      <c r="DH275">
        <v>2</v>
      </c>
      <c r="DI275" t="s">
        <v>347</v>
      </c>
      <c r="DJ275">
        <v>3.1188500000000001</v>
      </c>
      <c r="DK275">
        <v>2.7999900000000002</v>
      </c>
      <c r="DL275">
        <v>0.26358599999999999</v>
      </c>
      <c r="DM275">
        <v>0.27290700000000001</v>
      </c>
      <c r="DN275">
        <v>8.7008100000000005E-2</v>
      </c>
      <c r="DO275">
        <v>7.31623E-2</v>
      </c>
      <c r="DP275">
        <v>20541.7</v>
      </c>
      <c r="DQ275">
        <v>18742.400000000001</v>
      </c>
      <c r="DR275">
        <v>26673.9</v>
      </c>
      <c r="DS275">
        <v>24107.200000000001</v>
      </c>
      <c r="DT275">
        <v>33671.300000000003</v>
      </c>
      <c r="DU275">
        <v>32555.3</v>
      </c>
      <c r="DV275">
        <v>40331</v>
      </c>
      <c r="DW275">
        <v>38113.199999999997</v>
      </c>
      <c r="DX275">
        <v>2.0108999999999999</v>
      </c>
      <c r="DY275">
        <v>2.2638199999999999</v>
      </c>
      <c r="DZ275">
        <v>0.131108</v>
      </c>
      <c r="EA275">
        <v>0</v>
      </c>
      <c r="EB275">
        <v>22.529199999999999</v>
      </c>
      <c r="EC275">
        <v>999.9</v>
      </c>
      <c r="ED275">
        <v>65.284999999999997</v>
      </c>
      <c r="EE275">
        <v>22.114000000000001</v>
      </c>
      <c r="EF275">
        <v>17.0685</v>
      </c>
      <c r="EG275">
        <v>63.904899999999998</v>
      </c>
      <c r="EH275">
        <v>26.382200000000001</v>
      </c>
      <c r="EI275">
        <v>1</v>
      </c>
      <c r="EJ275">
        <v>-0.39965699999999998</v>
      </c>
      <c r="EK275">
        <v>-4.0392999999999999</v>
      </c>
      <c r="EL275">
        <v>20.2364</v>
      </c>
      <c r="EM275">
        <v>5.26281</v>
      </c>
      <c r="EN275">
        <v>12.005800000000001</v>
      </c>
      <c r="EO275">
        <v>4.9996999999999998</v>
      </c>
      <c r="EP275">
        <v>3.2867799999999998</v>
      </c>
      <c r="EQ275">
        <v>9999</v>
      </c>
      <c r="ER275">
        <v>9999</v>
      </c>
      <c r="ES275">
        <v>999.9</v>
      </c>
      <c r="ET275">
        <v>9999</v>
      </c>
      <c r="EU275">
        <v>1.87225</v>
      </c>
      <c r="EV275">
        <v>1.8731500000000001</v>
      </c>
      <c r="EW275">
        <v>1.8693500000000001</v>
      </c>
      <c r="EX275">
        <v>1.875</v>
      </c>
      <c r="EY275">
        <v>1.8753500000000001</v>
      </c>
      <c r="EZ275">
        <v>1.87378</v>
      </c>
      <c r="FA275">
        <v>1.8723399999999999</v>
      </c>
      <c r="FB275">
        <v>1.8714299999999999</v>
      </c>
      <c r="FC275">
        <v>5</v>
      </c>
      <c r="FD275">
        <v>0</v>
      </c>
      <c r="FE275">
        <v>0</v>
      </c>
      <c r="FF275">
        <v>0</v>
      </c>
      <c r="FG275" t="s">
        <v>348</v>
      </c>
      <c r="FH275" t="s">
        <v>349</v>
      </c>
      <c r="FI275" t="s">
        <v>350</v>
      </c>
      <c r="FJ275" t="s">
        <v>350</v>
      </c>
      <c r="FK275" t="s">
        <v>350</v>
      </c>
      <c r="FL275" t="s">
        <v>350</v>
      </c>
      <c r="FM275">
        <v>0</v>
      </c>
      <c r="FN275">
        <v>100</v>
      </c>
      <c r="FO275">
        <v>100</v>
      </c>
      <c r="FP275">
        <v>-0.34</v>
      </c>
      <c r="FQ275">
        <v>5.9299999999999999E-2</v>
      </c>
      <c r="FR275">
        <v>0.34321388301456301</v>
      </c>
      <c r="FS275">
        <v>1.93526017593624E-3</v>
      </c>
      <c r="FT275">
        <v>-2.6352868309754201E-6</v>
      </c>
      <c r="FU275">
        <v>7.4988703689445403E-10</v>
      </c>
      <c r="FV275">
        <v>5.9295258707654903E-2</v>
      </c>
      <c r="FW275">
        <v>0</v>
      </c>
      <c r="FX275">
        <v>0</v>
      </c>
      <c r="FY275">
        <v>0</v>
      </c>
      <c r="FZ275">
        <v>1</v>
      </c>
      <c r="GA275">
        <v>1999</v>
      </c>
      <c r="GB275">
        <v>0</v>
      </c>
      <c r="GC275">
        <v>14</v>
      </c>
      <c r="GD275">
        <v>10.4</v>
      </c>
      <c r="GE275">
        <v>10.4</v>
      </c>
      <c r="GF275">
        <v>3.8134800000000002</v>
      </c>
      <c r="GG275">
        <v>2.47559</v>
      </c>
      <c r="GH275">
        <v>1.5979000000000001</v>
      </c>
      <c r="GI275">
        <v>2.35107</v>
      </c>
      <c r="GJ275">
        <v>1.64917</v>
      </c>
      <c r="GK275">
        <v>2.49756</v>
      </c>
      <c r="GL275">
        <v>25.901599999999998</v>
      </c>
      <c r="GM275">
        <v>14.228300000000001</v>
      </c>
      <c r="GN275">
        <v>19</v>
      </c>
      <c r="GO275">
        <v>452.392</v>
      </c>
      <c r="GP275">
        <v>640.47699999999998</v>
      </c>
      <c r="GQ275">
        <v>29.287400000000002</v>
      </c>
      <c r="GR275">
        <v>22.093599999999999</v>
      </c>
      <c r="GS275">
        <v>30.0002</v>
      </c>
      <c r="GT275">
        <v>22.039400000000001</v>
      </c>
      <c r="GU275">
        <v>22.023900000000001</v>
      </c>
      <c r="GV275">
        <v>76.430000000000007</v>
      </c>
      <c r="GW275">
        <v>31.611899999999999</v>
      </c>
      <c r="GX275">
        <v>100</v>
      </c>
      <c r="GY275">
        <v>29.2835</v>
      </c>
      <c r="GZ275">
        <v>1921.28</v>
      </c>
      <c r="HA275">
        <v>12.1112</v>
      </c>
      <c r="HB275">
        <v>101.291</v>
      </c>
      <c r="HC275">
        <v>101.271</v>
      </c>
    </row>
    <row r="276" spans="1:211" x14ac:dyDescent="0.2">
      <c r="A276">
        <v>260</v>
      </c>
      <c r="B276">
        <v>1736450223</v>
      </c>
      <c r="C276">
        <v>518</v>
      </c>
      <c r="D276" t="s">
        <v>868</v>
      </c>
      <c r="E276" t="s">
        <v>869</v>
      </c>
      <c r="F276">
        <v>2</v>
      </c>
      <c r="G276">
        <v>1736450222</v>
      </c>
      <c r="H276">
        <f t="shared" si="136"/>
        <v>2.8999256053289092E-3</v>
      </c>
      <c r="I276">
        <f t="shared" si="137"/>
        <v>2.8999256053289093</v>
      </c>
      <c r="J276">
        <f t="shared" si="138"/>
        <v>43.515678399989966</v>
      </c>
      <c r="K276">
        <f t="shared" si="139"/>
        <v>1815.64</v>
      </c>
      <c r="L276">
        <f t="shared" si="140"/>
        <v>1379.4967726891909</v>
      </c>
      <c r="M276">
        <f t="shared" si="141"/>
        <v>141.12116987056248</v>
      </c>
      <c r="N276">
        <f t="shared" si="142"/>
        <v>185.73819521469602</v>
      </c>
      <c r="O276">
        <f t="shared" si="143"/>
        <v>0.18092428766186253</v>
      </c>
      <c r="P276">
        <f t="shared" si="144"/>
        <v>3.5363597445693906</v>
      </c>
      <c r="Q276">
        <f t="shared" si="145"/>
        <v>0.17593483245202204</v>
      </c>
      <c r="R276">
        <f t="shared" si="146"/>
        <v>0.1103960920514364</v>
      </c>
      <c r="S276">
        <f t="shared" si="147"/>
        <v>190.44027144000003</v>
      </c>
      <c r="T276">
        <f t="shared" si="148"/>
        <v>25.311884946774427</v>
      </c>
      <c r="U276">
        <f t="shared" si="149"/>
        <v>25.311884946774427</v>
      </c>
      <c r="V276">
        <f t="shared" si="150"/>
        <v>3.2392840176087097</v>
      </c>
      <c r="W276">
        <f t="shared" si="151"/>
        <v>50.089987635604757</v>
      </c>
      <c r="X276">
        <f t="shared" si="152"/>
        <v>1.5929185220236799</v>
      </c>
      <c r="Y276">
        <f t="shared" si="153"/>
        <v>3.1801136259243319</v>
      </c>
      <c r="Z276">
        <f t="shared" si="154"/>
        <v>1.6463654955850298</v>
      </c>
      <c r="AA276">
        <f t="shared" si="155"/>
        <v>-127.8867191950049</v>
      </c>
      <c r="AB276">
        <f t="shared" si="156"/>
        <v>-59.023059408667464</v>
      </c>
      <c r="AC276">
        <f t="shared" si="157"/>
        <v>-3.5359982197400504</v>
      </c>
      <c r="AD276">
        <f t="shared" si="158"/>
        <v>-5.5053834123697243E-3</v>
      </c>
      <c r="AE276">
        <f t="shared" si="159"/>
        <v>69.160523531467987</v>
      </c>
      <c r="AF276">
        <f t="shared" si="160"/>
        <v>2.8999944749686306</v>
      </c>
      <c r="AG276">
        <f t="shared" si="161"/>
        <v>43.515678399989966</v>
      </c>
      <c r="AH276">
        <v>1919.0303836540099</v>
      </c>
      <c r="AI276">
        <v>1844.3224848484799</v>
      </c>
      <c r="AJ276">
        <v>3.1305825214266498</v>
      </c>
      <c r="AK276">
        <v>84.5062676990527</v>
      </c>
      <c r="AL276">
        <f t="shared" si="162"/>
        <v>2.8999256053289093</v>
      </c>
      <c r="AM276">
        <v>12.1428236372999</v>
      </c>
      <c r="AN276">
        <v>15.5700482517483</v>
      </c>
      <c r="AO276">
        <v>-1.95415081338414E-7</v>
      </c>
      <c r="AP276">
        <v>123.873733639405</v>
      </c>
      <c r="AQ276">
        <v>36</v>
      </c>
      <c r="AR276">
        <v>7</v>
      </c>
      <c r="AS276">
        <f t="shared" si="163"/>
        <v>1</v>
      </c>
      <c r="AT276">
        <f t="shared" si="164"/>
        <v>0</v>
      </c>
      <c r="AU276">
        <f t="shared" si="165"/>
        <v>54428.824674054958</v>
      </c>
      <c r="AV276">
        <f t="shared" si="166"/>
        <v>1200</v>
      </c>
      <c r="AW276">
        <f t="shared" si="167"/>
        <v>1011.601044</v>
      </c>
      <c r="AX276">
        <f t="shared" si="168"/>
        <v>0.84300087000000001</v>
      </c>
      <c r="AY276">
        <f t="shared" si="169"/>
        <v>0.15870022620000002</v>
      </c>
      <c r="AZ276">
        <v>6</v>
      </c>
      <c r="BA276">
        <v>0.5</v>
      </c>
      <c r="BB276" t="s">
        <v>345</v>
      </c>
      <c r="BC276">
        <v>2</v>
      </c>
      <c r="BD276" t="b">
        <v>1</v>
      </c>
      <c r="BE276">
        <v>1736450222</v>
      </c>
      <c r="BF276">
        <v>1815.64</v>
      </c>
      <c r="BG276">
        <v>1904.99</v>
      </c>
      <c r="BH276">
        <v>15.571199999999999</v>
      </c>
      <c r="BI276">
        <v>12.1439</v>
      </c>
      <c r="BJ276">
        <v>1815.99</v>
      </c>
      <c r="BK276">
        <v>15.511900000000001</v>
      </c>
      <c r="BL276">
        <v>499.78199999999998</v>
      </c>
      <c r="BM276">
        <v>102.2</v>
      </c>
      <c r="BN276">
        <v>9.9021399999999996E-2</v>
      </c>
      <c r="BO276">
        <v>25.002300000000002</v>
      </c>
      <c r="BP276">
        <v>24.690300000000001</v>
      </c>
      <c r="BQ276">
        <v>999.9</v>
      </c>
      <c r="BR276">
        <v>0</v>
      </c>
      <c r="BS276">
        <v>0</v>
      </c>
      <c r="BT276">
        <v>10005</v>
      </c>
      <c r="BU276">
        <v>384.61099999999999</v>
      </c>
      <c r="BV276">
        <v>126.51900000000001</v>
      </c>
      <c r="BW276">
        <v>-89.342200000000005</v>
      </c>
      <c r="BX276">
        <v>1844.36</v>
      </c>
      <c r="BY276">
        <v>1928.41</v>
      </c>
      <c r="BZ276">
        <v>3.4272999999999998</v>
      </c>
      <c r="CA276">
        <v>1904.99</v>
      </c>
      <c r="CB276">
        <v>12.1439</v>
      </c>
      <c r="CC276">
        <v>1.59138</v>
      </c>
      <c r="CD276">
        <v>1.2411099999999999</v>
      </c>
      <c r="CE276">
        <v>13.8756</v>
      </c>
      <c r="CF276">
        <v>10.103999999999999</v>
      </c>
      <c r="CG276">
        <v>1200</v>
      </c>
      <c r="CH276">
        <v>0.9</v>
      </c>
      <c r="CI276">
        <v>0.10000100000000001</v>
      </c>
      <c r="CJ276">
        <v>20</v>
      </c>
      <c r="CK276">
        <v>23455.8</v>
      </c>
      <c r="CL276">
        <v>1736449596</v>
      </c>
      <c r="CM276" t="s">
        <v>346</v>
      </c>
      <c r="CN276">
        <v>1736449594</v>
      </c>
      <c r="CO276">
        <v>1736449596</v>
      </c>
      <c r="CP276">
        <v>2</v>
      </c>
      <c r="CQ276">
        <v>0.52600000000000002</v>
      </c>
      <c r="CR276">
        <v>-1.4999999999999999E-2</v>
      </c>
      <c r="CS276">
        <v>0.63</v>
      </c>
      <c r="CT276">
        <v>3.9E-2</v>
      </c>
      <c r="CU276">
        <v>200</v>
      </c>
      <c r="CV276">
        <v>13</v>
      </c>
      <c r="CW276">
        <v>0.21</v>
      </c>
      <c r="CX276">
        <v>0.03</v>
      </c>
      <c r="CY276">
        <v>-91.104150000000004</v>
      </c>
      <c r="CZ276">
        <v>6.2186526315789203</v>
      </c>
      <c r="DA276">
        <v>1.01591732266952</v>
      </c>
      <c r="DB276">
        <v>0</v>
      </c>
      <c r="DC276">
        <v>3.4274119999999999</v>
      </c>
      <c r="DD276">
        <v>-5.0345864661697302E-3</v>
      </c>
      <c r="DE276">
        <v>1.00614909431956E-3</v>
      </c>
      <c r="DF276">
        <v>1</v>
      </c>
      <c r="DG276">
        <v>1</v>
      </c>
      <c r="DH276">
        <v>2</v>
      </c>
      <c r="DI276" t="s">
        <v>347</v>
      </c>
      <c r="DJ276">
        <v>3.1188600000000002</v>
      </c>
      <c r="DK276">
        <v>2.8001800000000001</v>
      </c>
      <c r="DL276">
        <v>0.26408599999999999</v>
      </c>
      <c r="DM276">
        <v>0.27343299999999998</v>
      </c>
      <c r="DN276">
        <v>8.7018200000000004E-2</v>
      </c>
      <c r="DO276">
        <v>7.3170600000000002E-2</v>
      </c>
      <c r="DP276">
        <v>20527.7</v>
      </c>
      <c r="DQ276">
        <v>18728.599999999999</v>
      </c>
      <c r="DR276">
        <v>26673.7</v>
      </c>
      <c r="DS276">
        <v>24106.7</v>
      </c>
      <c r="DT276">
        <v>33670.6</v>
      </c>
      <c r="DU276">
        <v>32554.5</v>
      </c>
      <c r="DV276">
        <v>40330.6</v>
      </c>
      <c r="DW276">
        <v>38112.6</v>
      </c>
      <c r="DX276">
        <v>2.0107300000000001</v>
      </c>
      <c r="DY276">
        <v>2.2638199999999999</v>
      </c>
      <c r="DZ276">
        <v>0.13184499999999999</v>
      </c>
      <c r="EA276">
        <v>0</v>
      </c>
      <c r="EB276">
        <v>22.530100000000001</v>
      </c>
      <c r="EC276">
        <v>999.9</v>
      </c>
      <c r="ED276">
        <v>65.296999999999997</v>
      </c>
      <c r="EE276">
        <v>22.094000000000001</v>
      </c>
      <c r="EF276">
        <v>17.05</v>
      </c>
      <c r="EG276">
        <v>63.614899999999999</v>
      </c>
      <c r="EH276">
        <v>26.706700000000001</v>
      </c>
      <c r="EI276">
        <v>1</v>
      </c>
      <c r="EJ276">
        <v>-0.39971499999999999</v>
      </c>
      <c r="EK276">
        <v>-4.0323500000000001</v>
      </c>
      <c r="EL276">
        <v>20.2362</v>
      </c>
      <c r="EM276">
        <v>5.2614700000000001</v>
      </c>
      <c r="EN276">
        <v>12.0053</v>
      </c>
      <c r="EO276">
        <v>4.9990500000000004</v>
      </c>
      <c r="EP276">
        <v>3.2863500000000001</v>
      </c>
      <c r="EQ276">
        <v>9999</v>
      </c>
      <c r="ER276">
        <v>9999</v>
      </c>
      <c r="ES276">
        <v>999.9</v>
      </c>
      <c r="ET276">
        <v>9999</v>
      </c>
      <c r="EU276">
        <v>1.87225</v>
      </c>
      <c r="EV276">
        <v>1.87314</v>
      </c>
      <c r="EW276">
        <v>1.8693500000000001</v>
      </c>
      <c r="EX276">
        <v>1.875</v>
      </c>
      <c r="EY276">
        <v>1.8753299999999999</v>
      </c>
      <c r="EZ276">
        <v>1.87378</v>
      </c>
      <c r="FA276">
        <v>1.87233</v>
      </c>
      <c r="FB276">
        <v>1.87144</v>
      </c>
      <c r="FC276">
        <v>5</v>
      </c>
      <c r="FD276">
        <v>0</v>
      </c>
      <c r="FE276">
        <v>0</v>
      </c>
      <c r="FF276">
        <v>0</v>
      </c>
      <c r="FG276" t="s">
        <v>348</v>
      </c>
      <c r="FH276" t="s">
        <v>349</v>
      </c>
      <c r="FI276" t="s">
        <v>350</v>
      </c>
      <c r="FJ276" t="s">
        <v>350</v>
      </c>
      <c r="FK276" t="s">
        <v>350</v>
      </c>
      <c r="FL276" t="s">
        <v>350</v>
      </c>
      <c r="FM276">
        <v>0</v>
      </c>
      <c r="FN276">
        <v>100</v>
      </c>
      <c r="FO276">
        <v>100</v>
      </c>
      <c r="FP276">
        <v>-0.35</v>
      </c>
      <c r="FQ276">
        <v>5.9299999999999999E-2</v>
      </c>
      <c r="FR276">
        <v>0.34321388301456301</v>
      </c>
      <c r="FS276">
        <v>1.93526017593624E-3</v>
      </c>
      <c r="FT276">
        <v>-2.6352868309754201E-6</v>
      </c>
      <c r="FU276">
        <v>7.4988703689445403E-10</v>
      </c>
      <c r="FV276">
        <v>5.9295258707654903E-2</v>
      </c>
      <c r="FW276">
        <v>0</v>
      </c>
      <c r="FX276">
        <v>0</v>
      </c>
      <c r="FY276">
        <v>0</v>
      </c>
      <c r="FZ276">
        <v>1</v>
      </c>
      <c r="GA276">
        <v>1999</v>
      </c>
      <c r="GB276">
        <v>0</v>
      </c>
      <c r="GC276">
        <v>14</v>
      </c>
      <c r="GD276">
        <v>10.5</v>
      </c>
      <c r="GE276">
        <v>10.4</v>
      </c>
      <c r="GF276">
        <v>3.8244600000000002</v>
      </c>
      <c r="GG276">
        <v>2.48291</v>
      </c>
      <c r="GH276">
        <v>1.5979000000000001</v>
      </c>
      <c r="GI276">
        <v>2.35107</v>
      </c>
      <c r="GJ276">
        <v>1.64917</v>
      </c>
      <c r="GK276">
        <v>2.4169900000000002</v>
      </c>
      <c r="GL276">
        <v>25.901599999999998</v>
      </c>
      <c r="GM276">
        <v>14.2196</v>
      </c>
      <c r="GN276">
        <v>19</v>
      </c>
      <c r="GO276">
        <v>452.29899999999998</v>
      </c>
      <c r="GP276">
        <v>640.48900000000003</v>
      </c>
      <c r="GQ276">
        <v>29.289200000000001</v>
      </c>
      <c r="GR276">
        <v>22.0946</v>
      </c>
      <c r="GS276">
        <v>30.0001</v>
      </c>
      <c r="GT276">
        <v>22.040400000000002</v>
      </c>
      <c r="GU276">
        <v>22.024899999999999</v>
      </c>
      <c r="GV276">
        <v>76.657799999999995</v>
      </c>
      <c r="GW276">
        <v>31.611899999999999</v>
      </c>
      <c r="GX276">
        <v>100</v>
      </c>
      <c r="GY276">
        <v>29.2835</v>
      </c>
      <c r="GZ276">
        <v>1928.09</v>
      </c>
      <c r="HA276">
        <v>12.1112</v>
      </c>
      <c r="HB276">
        <v>101.291</v>
      </c>
      <c r="HC276">
        <v>101.26900000000001</v>
      </c>
    </row>
    <row r="277" spans="1:211" x14ac:dyDescent="0.2">
      <c r="A277">
        <v>261</v>
      </c>
      <c r="B277">
        <v>1736450225</v>
      </c>
      <c r="C277">
        <v>520</v>
      </c>
      <c r="D277" t="s">
        <v>870</v>
      </c>
      <c r="E277" t="s">
        <v>871</v>
      </c>
      <c r="F277">
        <v>2</v>
      </c>
      <c r="G277">
        <v>1736450223</v>
      </c>
      <c r="H277">
        <f t="shared" si="136"/>
        <v>2.902776930386959E-3</v>
      </c>
      <c r="I277">
        <f t="shared" si="137"/>
        <v>2.9027769303869588</v>
      </c>
      <c r="J277">
        <f t="shared" si="138"/>
        <v>43.407879178532596</v>
      </c>
      <c r="K277">
        <f t="shared" si="139"/>
        <v>1818.6849999999999</v>
      </c>
      <c r="L277">
        <f t="shared" si="140"/>
        <v>1383.7428006313787</v>
      </c>
      <c r="M277">
        <f t="shared" si="141"/>
        <v>141.55678922104411</v>
      </c>
      <c r="N277">
        <f t="shared" si="142"/>
        <v>186.05134500935125</v>
      </c>
      <c r="O277">
        <f t="shared" si="143"/>
        <v>0.18107780960156961</v>
      </c>
      <c r="P277">
        <f t="shared" si="144"/>
        <v>3.536821173967144</v>
      </c>
      <c r="Q277">
        <f t="shared" si="145"/>
        <v>0.17608064186567995</v>
      </c>
      <c r="R277">
        <f t="shared" si="146"/>
        <v>0.11048789015814882</v>
      </c>
      <c r="S277">
        <f t="shared" si="147"/>
        <v>190.440077148</v>
      </c>
      <c r="T277">
        <f t="shared" si="148"/>
        <v>25.314073132048058</v>
      </c>
      <c r="U277">
        <f t="shared" si="149"/>
        <v>25.314073132048058</v>
      </c>
      <c r="V277">
        <f t="shared" si="150"/>
        <v>3.2397056415121224</v>
      </c>
      <c r="W277">
        <f t="shared" si="151"/>
        <v>50.08642438788916</v>
      </c>
      <c r="X277">
        <f t="shared" si="152"/>
        <v>1.59307586266595</v>
      </c>
      <c r="Y277">
        <f t="shared" si="153"/>
        <v>3.1806540038245448</v>
      </c>
      <c r="Z277">
        <f t="shared" si="154"/>
        <v>1.6466297788461723</v>
      </c>
      <c r="AA277">
        <f t="shared" si="155"/>
        <v>-128.0124626300649</v>
      </c>
      <c r="AB277">
        <f t="shared" si="156"/>
        <v>-58.90456790905332</v>
      </c>
      <c r="AC277">
        <f t="shared" si="157"/>
        <v>-3.5285285759077394</v>
      </c>
      <c r="AD277">
        <f t="shared" si="158"/>
        <v>-5.481967025950496E-3</v>
      </c>
      <c r="AE277">
        <f t="shared" si="159"/>
        <v>69.457881693019317</v>
      </c>
      <c r="AF277">
        <f t="shared" si="160"/>
        <v>2.9000597241858563</v>
      </c>
      <c r="AG277">
        <f t="shared" si="161"/>
        <v>43.407879178532596</v>
      </c>
      <c r="AH277">
        <v>1924.78027527121</v>
      </c>
      <c r="AI277">
        <v>1850.50412121212</v>
      </c>
      <c r="AJ277">
        <v>3.08658571693213</v>
      </c>
      <c r="AK277">
        <v>84.5062676990527</v>
      </c>
      <c r="AL277">
        <f t="shared" si="162"/>
        <v>2.9027769303869588</v>
      </c>
      <c r="AM277">
        <v>12.142727589997699</v>
      </c>
      <c r="AN277">
        <v>15.5735643356644</v>
      </c>
      <c r="AO277">
        <v>2.0964136690757098E-6</v>
      </c>
      <c r="AP277">
        <v>123.873733639405</v>
      </c>
      <c r="AQ277">
        <v>36</v>
      </c>
      <c r="AR277">
        <v>7</v>
      </c>
      <c r="AS277">
        <f t="shared" si="163"/>
        <v>1</v>
      </c>
      <c r="AT277">
        <f t="shared" si="164"/>
        <v>0</v>
      </c>
      <c r="AU277">
        <f t="shared" si="165"/>
        <v>54438.482692542784</v>
      </c>
      <c r="AV277">
        <f t="shared" si="166"/>
        <v>1200</v>
      </c>
      <c r="AW277">
        <f t="shared" si="167"/>
        <v>1011.6004518000001</v>
      </c>
      <c r="AX277">
        <f t="shared" si="168"/>
        <v>0.84300037650000004</v>
      </c>
      <c r="AY277">
        <f t="shared" si="169"/>
        <v>0.15870006429</v>
      </c>
      <c r="AZ277">
        <v>6</v>
      </c>
      <c r="BA277">
        <v>0.5</v>
      </c>
      <c r="BB277" t="s">
        <v>345</v>
      </c>
      <c r="BC277">
        <v>2</v>
      </c>
      <c r="BD277" t="b">
        <v>1</v>
      </c>
      <c r="BE277">
        <v>1736450223</v>
      </c>
      <c r="BF277">
        <v>1818.6849999999999</v>
      </c>
      <c r="BG277">
        <v>1908.41</v>
      </c>
      <c r="BH277">
        <v>15.5726</v>
      </c>
      <c r="BI277">
        <v>12.14495</v>
      </c>
      <c r="BJ277">
        <v>1819.0350000000001</v>
      </c>
      <c r="BK277">
        <v>15.513299999999999</v>
      </c>
      <c r="BL277">
        <v>499.74149999999997</v>
      </c>
      <c r="BM277">
        <v>102.20050000000001</v>
      </c>
      <c r="BN277">
        <v>9.9428249999999996E-2</v>
      </c>
      <c r="BO277">
        <v>25.00515</v>
      </c>
      <c r="BP277">
        <v>24.69735</v>
      </c>
      <c r="BQ277">
        <v>999.9</v>
      </c>
      <c r="BR277">
        <v>0</v>
      </c>
      <c r="BS277">
        <v>0</v>
      </c>
      <c r="BT277">
        <v>10006.9</v>
      </c>
      <c r="BU277">
        <v>384.6395</v>
      </c>
      <c r="BV277">
        <v>125.971</v>
      </c>
      <c r="BW277">
        <v>-89.720550000000003</v>
      </c>
      <c r="BX277">
        <v>1847.46</v>
      </c>
      <c r="BY277">
        <v>1931.875</v>
      </c>
      <c r="BZ277">
        <v>3.4276200000000001</v>
      </c>
      <c r="CA277">
        <v>1908.41</v>
      </c>
      <c r="CB277">
        <v>12.14495</v>
      </c>
      <c r="CC277">
        <v>1.5915250000000001</v>
      </c>
      <c r="CD277">
        <v>1.24122</v>
      </c>
      <c r="CE277">
        <v>13.877000000000001</v>
      </c>
      <c r="CF277">
        <v>10.10535</v>
      </c>
      <c r="CG277">
        <v>1200</v>
      </c>
      <c r="CH277">
        <v>0.90000049999999998</v>
      </c>
      <c r="CI277">
        <v>9.9999950000000004E-2</v>
      </c>
      <c r="CJ277">
        <v>20</v>
      </c>
      <c r="CK277">
        <v>23455.8</v>
      </c>
      <c r="CL277">
        <v>1736449596</v>
      </c>
      <c r="CM277" t="s">
        <v>346</v>
      </c>
      <c r="CN277">
        <v>1736449594</v>
      </c>
      <c r="CO277">
        <v>1736449596</v>
      </c>
      <c r="CP277">
        <v>2</v>
      </c>
      <c r="CQ277">
        <v>0.52600000000000002</v>
      </c>
      <c r="CR277">
        <v>-1.4999999999999999E-2</v>
      </c>
      <c r="CS277">
        <v>0.63</v>
      </c>
      <c r="CT277">
        <v>3.9E-2</v>
      </c>
      <c r="CU277">
        <v>200</v>
      </c>
      <c r="CV277">
        <v>13</v>
      </c>
      <c r="CW277">
        <v>0.21</v>
      </c>
      <c r="CX277">
        <v>0.03</v>
      </c>
      <c r="CY277">
        <v>-90.948755000000006</v>
      </c>
      <c r="CZ277">
        <v>8.7999654135337302</v>
      </c>
      <c r="DA277">
        <v>1.1217829096910901</v>
      </c>
      <c r="DB277">
        <v>0</v>
      </c>
      <c r="DC277">
        <v>3.4273739999999999</v>
      </c>
      <c r="DD277">
        <v>-5.5858646616594202E-3</v>
      </c>
      <c r="DE277">
        <v>1.01453634730356E-3</v>
      </c>
      <c r="DF277">
        <v>1</v>
      </c>
      <c r="DG277">
        <v>1</v>
      </c>
      <c r="DH277">
        <v>2</v>
      </c>
      <c r="DI277" t="s">
        <v>347</v>
      </c>
      <c r="DJ277">
        <v>3.1190500000000001</v>
      </c>
      <c r="DK277">
        <v>2.8014999999999999</v>
      </c>
      <c r="DL277">
        <v>0.26458900000000002</v>
      </c>
      <c r="DM277">
        <v>0.27398499999999998</v>
      </c>
      <c r="DN277">
        <v>8.7033200000000005E-2</v>
      </c>
      <c r="DO277">
        <v>7.3173199999999994E-2</v>
      </c>
      <c r="DP277">
        <v>20513.8</v>
      </c>
      <c r="DQ277">
        <v>18714.400000000001</v>
      </c>
      <c r="DR277">
        <v>26673.8</v>
      </c>
      <c r="DS277">
        <v>24106.6</v>
      </c>
      <c r="DT277">
        <v>33670.300000000003</v>
      </c>
      <c r="DU277">
        <v>32554.3</v>
      </c>
      <c r="DV277">
        <v>40330.800000000003</v>
      </c>
      <c r="DW277">
        <v>38112.400000000001</v>
      </c>
      <c r="DX277">
        <v>2.0116499999999999</v>
      </c>
      <c r="DY277">
        <v>2.2633000000000001</v>
      </c>
      <c r="DZ277">
        <v>0.13242699999999999</v>
      </c>
      <c r="EA277">
        <v>0</v>
      </c>
      <c r="EB277">
        <v>22.531099999999999</v>
      </c>
      <c r="EC277">
        <v>999.9</v>
      </c>
      <c r="ED277">
        <v>65.296999999999997</v>
      </c>
      <c r="EE277">
        <v>22.094000000000001</v>
      </c>
      <c r="EF277">
        <v>17.050999999999998</v>
      </c>
      <c r="EG277">
        <v>63.924900000000001</v>
      </c>
      <c r="EH277">
        <v>26.634599999999999</v>
      </c>
      <c r="EI277">
        <v>1</v>
      </c>
      <c r="EJ277">
        <v>-0.39970299999999997</v>
      </c>
      <c r="EK277">
        <v>-3.8403700000000001</v>
      </c>
      <c r="EL277">
        <v>20.242699999999999</v>
      </c>
      <c r="EM277">
        <v>5.2650600000000001</v>
      </c>
      <c r="EN277">
        <v>12.0052</v>
      </c>
      <c r="EO277">
        <v>5.0002500000000003</v>
      </c>
      <c r="EP277">
        <v>3.2873000000000001</v>
      </c>
      <c r="EQ277">
        <v>9999</v>
      </c>
      <c r="ER277">
        <v>9999</v>
      </c>
      <c r="ES277">
        <v>999.9</v>
      </c>
      <c r="ET277">
        <v>9999</v>
      </c>
      <c r="EU277">
        <v>1.87225</v>
      </c>
      <c r="EV277">
        <v>1.87313</v>
      </c>
      <c r="EW277">
        <v>1.8693500000000001</v>
      </c>
      <c r="EX277">
        <v>1.875</v>
      </c>
      <c r="EY277">
        <v>1.8753599999999999</v>
      </c>
      <c r="EZ277">
        <v>1.87378</v>
      </c>
      <c r="FA277">
        <v>1.87233</v>
      </c>
      <c r="FB277">
        <v>1.87144</v>
      </c>
      <c r="FC277">
        <v>5</v>
      </c>
      <c r="FD277">
        <v>0</v>
      </c>
      <c r="FE277">
        <v>0</v>
      </c>
      <c r="FF277">
        <v>0</v>
      </c>
      <c r="FG277" t="s">
        <v>348</v>
      </c>
      <c r="FH277" t="s">
        <v>349</v>
      </c>
      <c r="FI277" t="s">
        <v>350</v>
      </c>
      <c r="FJ277" t="s">
        <v>350</v>
      </c>
      <c r="FK277" t="s">
        <v>350</v>
      </c>
      <c r="FL277" t="s">
        <v>350</v>
      </c>
      <c r="FM277">
        <v>0</v>
      </c>
      <c r="FN277">
        <v>100</v>
      </c>
      <c r="FO277">
        <v>100</v>
      </c>
      <c r="FP277">
        <v>-0.35</v>
      </c>
      <c r="FQ277">
        <v>5.9299999999999999E-2</v>
      </c>
      <c r="FR277">
        <v>0.34321388301456301</v>
      </c>
      <c r="FS277">
        <v>1.93526017593624E-3</v>
      </c>
      <c r="FT277">
        <v>-2.6352868309754201E-6</v>
      </c>
      <c r="FU277">
        <v>7.4988703689445403E-10</v>
      </c>
      <c r="FV277">
        <v>5.9295258707654903E-2</v>
      </c>
      <c r="FW277">
        <v>0</v>
      </c>
      <c r="FX277">
        <v>0</v>
      </c>
      <c r="FY277">
        <v>0</v>
      </c>
      <c r="FZ277">
        <v>1</v>
      </c>
      <c r="GA277">
        <v>1999</v>
      </c>
      <c r="GB277">
        <v>0</v>
      </c>
      <c r="GC277">
        <v>14</v>
      </c>
      <c r="GD277">
        <v>10.5</v>
      </c>
      <c r="GE277">
        <v>10.5</v>
      </c>
      <c r="GF277">
        <v>3.8305699999999998</v>
      </c>
      <c r="GG277">
        <v>2.48169</v>
      </c>
      <c r="GH277">
        <v>1.5979000000000001</v>
      </c>
      <c r="GI277">
        <v>2.35107</v>
      </c>
      <c r="GJ277">
        <v>1.64917</v>
      </c>
      <c r="GK277">
        <v>2.3315399999999999</v>
      </c>
      <c r="GL277">
        <v>25.901599999999998</v>
      </c>
      <c r="GM277">
        <v>14.228300000000001</v>
      </c>
      <c r="GN277">
        <v>19</v>
      </c>
      <c r="GO277">
        <v>452.85</v>
      </c>
      <c r="GP277">
        <v>640.06100000000004</v>
      </c>
      <c r="GQ277">
        <v>29.29</v>
      </c>
      <c r="GR277">
        <v>22.095099999999999</v>
      </c>
      <c r="GS277">
        <v>30.0001</v>
      </c>
      <c r="GT277">
        <v>22.0413</v>
      </c>
      <c r="GU277">
        <v>22.024999999999999</v>
      </c>
      <c r="GV277">
        <v>76.842699999999994</v>
      </c>
      <c r="GW277">
        <v>31.611899999999999</v>
      </c>
      <c r="GX277">
        <v>100</v>
      </c>
      <c r="GY277">
        <v>29.139700000000001</v>
      </c>
      <c r="GZ277">
        <v>1934.89</v>
      </c>
      <c r="HA277">
        <v>12.1112</v>
      </c>
      <c r="HB277">
        <v>101.291</v>
      </c>
      <c r="HC277">
        <v>101.26900000000001</v>
      </c>
    </row>
    <row r="278" spans="1:211" x14ac:dyDescent="0.2">
      <c r="A278">
        <v>262</v>
      </c>
      <c r="B278">
        <v>1736450227</v>
      </c>
      <c r="C278">
        <v>522</v>
      </c>
      <c r="D278" t="s">
        <v>872</v>
      </c>
      <c r="E278" t="s">
        <v>873</v>
      </c>
      <c r="F278">
        <v>2</v>
      </c>
      <c r="G278">
        <v>1736450226</v>
      </c>
      <c r="H278">
        <f t="shared" si="136"/>
        <v>2.9073142362462901E-3</v>
      </c>
      <c r="I278">
        <f t="shared" si="137"/>
        <v>2.90731423624629</v>
      </c>
      <c r="J278">
        <f t="shared" si="138"/>
        <v>43.584009794260744</v>
      </c>
      <c r="K278">
        <f t="shared" si="139"/>
        <v>1827.96</v>
      </c>
      <c r="L278">
        <f t="shared" si="140"/>
        <v>1391.3594686939339</v>
      </c>
      <c r="M278">
        <f t="shared" si="141"/>
        <v>142.33556440982389</v>
      </c>
      <c r="N278">
        <f t="shared" si="142"/>
        <v>186.99963896663999</v>
      </c>
      <c r="O278">
        <f t="shared" si="143"/>
        <v>0.18117790071010009</v>
      </c>
      <c r="P278">
        <f t="shared" si="144"/>
        <v>3.5327831314663536</v>
      </c>
      <c r="Q278">
        <f t="shared" si="145"/>
        <v>0.17616974134863658</v>
      </c>
      <c r="R278">
        <f t="shared" si="146"/>
        <v>0.11054452066529016</v>
      </c>
      <c r="S278">
        <f t="shared" si="147"/>
        <v>190.44137985427378</v>
      </c>
      <c r="T278">
        <f t="shared" si="148"/>
        <v>25.325169442880995</v>
      </c>
      <c r="U278">
        <f t="shared" si="149"/>
        <v>25.325169442880995</v>
      </c>
      <c r="V278">
        <f t="shared" si="150"/>
        <v>3.2418444389772332</v>
      </c>
      <c r="W278">
        <f t="shared" si="151"/>
        <v>50.064707893093498</v>
      </c>
      <c r="X278">
        <f t="shared" si="152"/>
        <v>1.5935009388911998</v>
      </c>
      <c r="Y278">
        <f t="shared" si="153"/>
        <v>3.1828827250803267</v>
      </c>
      <c r="Z278">
        <f t="shared" si="154"/>
        <v>1.6483435000860334</v>
      </c>
      <c r="AA278">
        <f t="shared" si="155"/>
        <v>-128.21255781846139</v>
      </c>
      <c r="AB278">
        <f t="shared" si="156"/>
        <v>-58.712814419128975</v>
      </c>
      <c r="AC278">
        <f t="shared" si="157"/>
        <v>-3.521466830639242</v>
      </c>
      <c r="AD278">
        <f t="shared" si="158"/>
        <v>-5.4592139558309327E-3</v>
      </c>
      <c r="AE278">
        <f t="shared" si="159"/>
        <v>70.4983849191172</v>
      </c>
      <c r="AF278">
        <f t="shared" si="160"/>
        <v>2.9055168498670088</v>
      </c>
      <c r="AG278">
        <f t="shared" si="161"/>
        <v>43.584009794260744</v>
      </c>
      <c r="AH278">
        <v>1931.49291880489</v>
      </c>
      <c r="AI278">
        <v>1856.8369696969701</v>
      </c>
      <c r="AJ278">
        <v>3.1185906050128298</v>
      </c>
      <c r="AK278">
        <v>84.5062676990527</v>
      </c>
      <c r="AL278">
        <f t="shared" si="162"/>
        <v>2.90731423624629</v>
      </c>
      <c r="AM278">
        <v>12.143829509269199</v>
      </c>
      <c r="AN278">
        <v>15.577393006993001</v>
      </c>
      <c r="AO278">
        <v>5.6015552883014898E-6</v>
      </c>
      <c r="AP278">
        <v>123.873733639405</v>
      </c>
      <c r="AQ278">
        <v>36</v>
      </c>
      <c r="AR278">
        <v>7</v>
      </c>
      <c r="AS278">
        <f t="shared" si="163"/>
        <v>1</v>
      </c>
      <c r="AT278">
        <f t="shared" si="164"/>
        <v>0</v>
      </c>
      <c r="AU278">
        <f t="shared" si="165"/>
        <v>54347.355796128242</v>
      </c>
      <c r="AV278">
        <f t="shared" si="166"/>
        <v>1200.01</v>
      </c>
      <c r="AW278">
        <f t="shared" si="167"/>
        <v>1011.6082535985299</v>
      </c>
      <c r="AX278">
        <f t="shared" si="168"/>
        <v>0.84299985299999991</v>
      </c>
      <c r="AY278">
        <f t="shared" si="169"/>
        <v>0.15869982737999999</v>
      </c>
      <c r="AZ278">
        <v>6</v>
      </c>
      <c r="BA278">
        <v>0.5</v>
      </c>
      <c r="BB278" t="s">
        <v>345</v>
      </c>
      <c r="BC278">
        <v>2</v>
      </c>
      <c r="BD278" t="b">
        <v>1</v>
      </c>
      <c r="BE278">
        <v>1736450226</v>
      </c>
      <c r="BF278">
        <v>1827.96</v>
      </c>
      <c r="BG278">
        <v>1918.91</v>
      </c>
      <c r="BH278">
        <v>15.5768</v>
      </c>
      <c r="BI278">
        <v>12.145300000000001</v>
      </c>
      <c r="BJ278">
        <v>1828.3</v>
      </c>
      <c r="BK278">
        <v>15.5175</v>
      </c>
      <c r="BL278">
        <v>500.11799999999999</v>
      </c>
      <c r="BM278">
        <v>102.199</v>
      </c>
      <c r="BN278">
        <v>0.100634</v>
      </c>
      <c r="BO278">
        <v>25.0169</v>
      </c>
      <c r="BP278">
        <v>24.714700000000001</v>
      </c>
      <c r="BQ278">
        <v>999.9</v>
      </c>
      <c r="BR278">
        <v>0</v>
      </c>
      <c r="BS278">
        <v>0</v>
      </c>
      <c r="BT278">
        <v>9990</v>
      </c>
      <c r="BU278">
        <v>384.685</v>
      </c>
      <c r="BV278">
        <v>123.864</v>
      </c>
      <c r="BW278">
        <v>-90.951899999999995</v>
      </c>
      <c r="BX278">
        <v>1856.88</v>
      </c>
      <c r="BY278">
        <v>1942.5</v>
      </c>
      <c r="BZ278">
        <v>3.4315000000000002</v>
      </c>
      <c r="CA278">
        <v>1918.91</v>
      </c>
      <c r="CB278">
        <v>12.145300000000001</v>
      </c>
      <c r="CC278">
        <v>1.5919300000000001</v>
      </c>
      <c r="CD278">
        <v>1.2412399999999999</v>
      </c>
      <c r="CE278">
        <v>13.8809</v>
      </c>
      <c r="CF278">
        <v>10.105600000000001</v>
      </c>
      <c r="CG278">
        <v>1200.01</v>
      </c>
      <c r="CH278">
        <v>0.90000199999999997</v>
      </c>
      <c r="CI278">
        <v>9.9997900000000001E-2</v>
      </c>
      <c r="CJ278">
        <v>20</v>
      </c>
      <c r="CK278">
        <v>23456</v>
      </c>
      <c r="CL278">
        <v>1736449596</v>
      </c>
      <c r="CM278" t="s">
        <v>346</v>
      </c>
      <c r="CN278">
        <v>1736449594</v>
      </c>
      <c r="CO278">
        <v>1736449596</v>
      </c>
      <c r="CP278">
        <v>2</v>
      </c>
      <c r="CQ278">
        <v>0.52600000000000002</v>
      </c>
      <c r="CR278">
        <v>-1.4999999999999999E-2</v>
      </c>
      <c r="CS278">
        <v>0.63</v>
      </c>
      <c r="CT278">
        <v>3.9E-2</v>
      </c>
      <c r="CU278">
        <v>200</v>
      </c>
      <c r="CV278">
        <v>13</v>
      </c>
      <c r="CW278">
        <v>0.21</v>
      </c>
      <c r="CX278">
        <v>0.03</v>
      </c>
      <c r="CY278">
        <v>-90.848384999999993</v>
      </c>
      <c r="CZ278">
        <v>9.1159624060150097</v>
      </c>
      <c r="DA278">
        <v>1.1317788946057501</v>
      </c>
      <c r="DB278">
        <v>0</v>
      </c>
      <c r="DC278">
        <v>3.427451</v>
      </c>
      <c r="DD278">
        <v>-1.57533834586627E-3</v>
      </c>
      <c r="DE278">
        <v>1.10749221216229E-3</v>
      </c>
      <c r="DF278">
        <v>1</v>
      </c>
      <c r="DG278">
        <v>1</v>
      </c>
      <c r="DH278">
        <v>2</v>
      </c>
      <c r="DI278" t="s">
        <v>347</v>
      </c>
      <c r="DJ278">
        <v>3.1192099999999998</v>
      </c>
      <c r="DK278">
        <v>2.8008799999999998</v>
      </c>
      <c r="DL278">
        <v>0.26510400000000001</v>
      </c>
      <c r="DM278">
        <v>0.27451700000000001</v>
      </c>
      <c r="DN278">
        <v>8.7041499999999994E-2</v>
      </c>
      <c r="DO278">
        <v>7.3166099999999998E-2</v>
      </c>
      <c r="DP278">
        <v>20499.599999999999</v>
      </c>
      <c r="DQ278">
        <v>18700.8</v>
      </c>
      <c r="DR278">
        <v>26673.9</v>
      </c>
      <c r="DS278">
        <v>24106.799999999999</v>
      </c>
      <c r="DT278">
        <v>33670.400000000001</v>
      </c>
      <c r="DU278">
        <v>32555</v>
      </c>
      <c r="DV278">
        <v>40331.300000000003</v>
      </c>
      <c r="DW278">
        <v>38112.9</v>
      </c>
      <c r="DX278">
        <v>2.01213</v>
      </c>
      <c r="DY278">
        <v>2.2631000000000001</v>
      </c>
      <c r="DZ278">
        <v>0.132769</v>
      </c>
      <c r="EA278">
        <v>0</v>
      </c>
      <c r="EB278">
        <v>22.532299999999999</v>
      </c>
      <c r="EC278">
        <v>999.9</v>
      </c>
      <c r="ED278">
        <v>65.284999999999997</v>
      </c>
      <c r="EE278">
        <v>22.114000000000001</v>
      </c>
      <c r="EF278">
        <v>17.070599999999999</v>
      </c>
      <c r="EG278">
        <v>64.084900000000005</v>
      </c>
      <c r="EH278">
        <v>26.682700000000001</v>
      </c>
      <c r="EI278">
        <v>1</v>
      </c>
      <c r="EJ278">
        <v>-0.399947</v>
      </c>
      <c r="EK278">
        <v>-3.5391599999999999</v>
      </c>
      <c r="EL278">
        <v>20.2517</v>
      </c>
      <c r="EM278">
        <v>5.2646100000000002</v>
      </c>
      <c r="EN278">
        <v>12.0052</v>
      </c>
      <c r="EO278">
        <v>5.0002000000000004</v>
      </c>
      <c r="EP278">
        <v>3.2873999999999999</v>
      </c>
      <c r="EQ278">
        <v>9999</v>
      </c>
      <c r="ER278">
        <v>9999</v>
      </c>
      <c r="ES278">
        <v>999.9</v>
      </c>
      <c r="ET278">
        <v>9999</v>
      </c>
      <c r="EU278">
        <v>1.87225</v>
      </c>
      <c r="EV278">
        <v>1.8731500000000001</v>
      </c>
      <c r="EW278">
        <v>1.8693500000000001</v>
      </c>
      <c r="EX278">
        <v>1.875</v>
      </c>
      <c r="EY278">
        <v>1.8754</v>
      </c>
      <c r="EZ278">
        <v>1.87378</v>
      </c>
      <c r="FA278">
        <v>1.8723700000000001</v>
      </c>
      <c r="FB278">
        <v>1.8714599999999999</v>
      </c>
      <c r="FC278">
        <v>5</v>
      </c>
      <c r="FD278">
        <v>0</v>
      </c>
      <c r="FE278">
        <v>0</v>
      </c>
      <c r="FF278">
        <v>0</v>
      </c>
      <c r="FG278" t="s">
        <v>348</v>
      </c>
      <c r="FH278" t="s">
        <v>349</v>
      </c>
      <c r="FI278" t="s">
        <v>350</v>
      </c>
      <c r="FJ278" t="s">
        <v>350</v>
      </c>
      <c r="FK278" t="s">
        <v>350</v>
      </c>
      <c r="FL278" t="s">
        <v>350</v>
      </c>
      <c r="FM278">
        <v>0</v>
      </c>
      <c r="FN278">
        <v>100</v>
      </c>
      <c r="FO278">
        <v>100</v>
      </c>
      <c r="FP278">
        <v>-0.34</v>
      </c>
      <c r="FQ278">
        <v>5.9200000000000003E-2</v>
      </c>
      <c r="FR278">
        <v>0.34321388301456301</v>
      </c>
      <c r="FS278">
        <v>1.93526017593624E-3</v>
      </c>
      <c r="FT278">
        <v>-2.6352868309754201E-6</v>
      </c>
      <c r="FU278">
        <v>7.4988703689445403E-10</v>
      </c>
      <c r="FV278">
        <v>5.9295258707654903E-2</v>
      </c>
      <c r="FW278">
        <v>0</v>
      </c>
      <c r="FX278">
        <v>0</v>
      </c>
      <c r="FY278">
        <v>0</v>
      </c>
      <c r="FZ278">
        <v>1</v>
      </c>
      <c r="GA278">
        <v>1999</v>
      </c>
      <c r="GB278">
        <v>0</v>
      </c>
      <c r="GC278">
        <v>14</v>
      </c>
      <c r="GD278">
        <v>10.6</v>
      </c>
      <c r="GE278">
        <v>10.5</v>
      </c>
      <c r="GF278">
        <v>3.8403299999999998</v>
      </c>
      <c r="GG278">
        <v>2.4621599999999999</v>
      </c>
      <c r="GH278">
        <v>1.5979000000000001</v>
      </c>
      <c r="GI278">
        <v>2.35229</v>
      </c>
      <c r="GJ278">
        <v>1.64917</v>
      </c>
      <c r="GK278">
        <v>2.4145500000000002</v>
      </c>
      <c r="GL278">
        <v>25.901599999999998</v>
      </c>
      <c r="GM278">
        <v>14.2371</v>
      </c>
      <c r="GN278">
        <v>19</v>
      </c>
      <c r="GO278">
        <v>453.13400000000001</v>
      </c>
      <c r="GP278">
        <v>639.90300000000002</v>
      </c>
      <c r="GQ278">
        <v>29.257000000000001</v>
      </c>
      <c r="GR278">
        <v>22.095400000000001</v>
      </c>
      <c r="GS278">
        <v>29.9999</v>
      </c>
      <c r="GT278">
        <v>22.042000000000002</v>
      </c>
      <c r="GU278">
        <v>22.025600000000001</v>
      </c>
      <c r="GV278">
        <v>76.970299999999995</v>
      </c>
      <c r="GW278">
        <v>31.611899999999999</v>
      </c>
      <c r="GX278">
        <v>100</v>
      </c>
      <c r="GY278">
        <v>29.139700000000001</v>
      </c>
      <c r="GZ278">
        <v>1942.02</v>
      </c>
      <c r="HA278">
        <v>12.1107</v>
      </c>
      <c r="HB278">
        <v>101.292</v>
      </c>
      <c r="HC278">
        <v>101.27</v>
      </c>
    </row>
    <row r="279" spans="1:211" x14ac:dyDescent="0.2">
      <c r="A279">
        <v>263</v>
      </c>
      <c r="B279">
        <v>1736450229</v>
      </c>
      <c r="C279">
        <v>524</v>
      </c>
      <c r="D279" t="s">
        <v>874</v>
      </c>
      <c r="E279" t="s">
        <v>875</v>
      </c>
      <c r="F279">
        <v>2</v>
      </c>
      <c r="G279">
        <v>1736450227</v>
      </c>
      <c r="H279">
        <f t="shared" si="136"/>
        <v>2.9085936278842712E-3</v>
      </c>
      <c r="I279">
        <f t="shared" si="137"/>
        <v>2.908593627884271</v>
      </c>
      <c r="J279">
        <f t="shared" si="138"/>
        <v>43.354928626010107</v>
      </c>
      <c r="K279">
        <f t="shared" si="139"/>
        <v>1831.2149999999999</v>
      </c>
      <c r="L279">
        <f t="shared" si="140"/>
        <v>1396.585857623231</v>
      </c>
      <c r="M279">
        <f t="shared" si="141"/>
        <v>142.86871586658518</v>
      </c>
      <c r="N279">
        <f t="shared" si="142"/>
        <v>187.33064930993248</v>
      </c>
      <c r="O279">
        <f t="shared" si="143"/>
        <v>0.18119376784697622</v>
      </c>
      <c r="P279">
        <f t="shared" si="144"/>
        <v>3.5300924690512998</v>
      </c>
      <c r="Q279">
        <f t="shared" si="145"/>
        <v>0.17618104012031993</v>
      </c>
      <c r="R279">
        <f t="shared" si="146"/>
        <v>0.11055197280728754</v>
      </c>
      <c r="S279">
        <f t="shared" si="147"/>
        <v>190.43986500000003</v>
      </c>
      <c r="T279">
        <f t="shared" si="148"/>
        <v>25.328753272275783</v>
      </c>
      <c r="U279">
        <f t="shared" si="149"/>
        <v>25.328753272275783</v>
      </c>
      <c r="V279">
        <f t="shared" si="150"/>
        <v>3.2425354802993804</v>
      </c>
      <c r="W279">
        <f t="shared" si="151"/>
        <v>50.056823006583159</v>
      </c>
      <c r="X279">
        <f t="shared" si="152"/>
        <v>1.5935966677234499</v>
      </c>
      <c r="Y279">
        <f t="shared" si="153"/>
        <v>3.1835753290093343</v>
      </c>
      <c r="Z279">
        <f t="shared" si="154"/>
        <v>1.6489388125759306</v>
      </c>
      <c r="AA279">
        <f t="shared" si="155"/>
        <v>-128.26897898969636</v>
      </c>
      <c r="AB279">
        <f t="shared" si="156"/>
        <v>-58.65550394904129</v>
      </c>
      <c r="AC279">
        <f t="shared" si="157"/>
        <v>-3.5208390646229271</v>
      </c>
      <c r="AD279">
        <f t="shared" si="158"/>
        <v>-5.457003360547219E-3</v>
      </c>
      <c r="AE279">
        <f t="shared" si="159"/>
        <v>70.434965407586333</v>
      </c>
      <c r="AF279">
        <f t="shared" si="160"/>
        <v>2.9073406412757281</v>
      </c>
      <c r="AG279">
        <f t="shared" si="161"/>
        <v>43.354928626010107</v>
      </c>
      <c r="AH279">
        <v>1938.5396594756901</v>
      </c>
      <c r="AI279">
        <v>1863.4589696969699</v>
      </c>
      <c r="AJ279">
        <v>3.2206755088347001</v>
      </c>
      <c r="AK279">
        <v>84.5062676990527</v>
      </c>
      <c r="AL279">
        <f t="shared" si="162"/>
        <v>2.908593627884271</v>
      </c>
      <c r="AM279">
        <v>12.145124092809001</v>
      </c>
      <c r="AN279">
        <v>15.5798146853147</v>
      </c>
      <c r="AO279">
        <v>8.0692657190327995E-6</v>
      </c>
      <c r="AP279">
        <v>123.873733639405</v>
      </c>
      <c r="AQ279">
        <v>36</v>
      </c>
      <c r="AR279">
        <v>7</v>
      </c>
      <c r="AS279">
        <f t="shared" si="163"/>
        <v>1</v>
      </c>
      <c r="AT279">
        <f t="shared" si="164"/>
        <v>0</v>
      </c>
      <c r="AU279">
        <f t="shared" si="165"/>
        <v>54287.434823496325</v>
      </c>
      <c r="AV279">
        <f t="shared" si="166"/>
        <v>1200</v>
      </c>
      <c r="AW279">
        <f t="shared" si="167"/>
        <v>1011.599946</v>
      </c>
      <c r="AX279">
        <f t="shared" si="168"/>
        <v>0.84299995500000002</v>
      </c>
      <c r="AY279">
        <f t="shared" si="169"/>
        <v>0.15869988750000003</v>
      </c>
      <c r="AZ279">
        <v>6</v>
      </c>
      <c r="BA279">
        <v>0.5</v>
      </c>
      <c r="BB279" t="s">
        <v>345</v>
      </c>
      <c r="BC279">
        <v>2</v>
      </c>
      <c r="BD279" t="b">
        <v>1</v>
      </c>
      <c r="BE279">
        <v>1736450227</v>
      </c>
      <c r="BF279">
        <v>1831.2149999999999</v>
      </c>
      <c r="BG279">
        <v>1922.095</v>
      </c>
      <c r="BH279">
        <v>15.5779</v>
      </c>
      <c r="BI279">
        <v>12.144600000000001</v>
      </c>
      <c r="BJ279">
        <v>1831.56</v>
      </c>
      <c r="BK279">
        <v>15.518599999999999</v>
      </c>
      <c r="BL279">
        <v>500.16899999999998</v>
      </c>
      <c r="BM279">
        <v>102.19799999999999</v>
      </c>
      <c r="BN279">
        <v>0.10055550000000001</v>
      </c>
      <c r="BO279">
        <v>25.02055</v>
      </c>
      <c r="BP279">
        <v>24.714449999999999</v>
      </c>
      <c r="BQ279">
        <v>999.9</v>
      </c>
      <c r="BR279">
        <v>0</v>
      </c>
      <c r="BS279">
        <v>0</v>
      </c>
      <c r="BT279">
        <v>9978.75</v>
      </c>
      <c r="BU279">
        <v>384.71749999999997</v>
      </c>
      <c r="BV279">
        <v>123.63500000000001</v>
      </c>
      <c r="BW279">
        <v>-90.881100000000004</v>
      </c>
      <c r="BX279">
        <v>1860.1949999999999</v>
      </c>
      <c r="BY279">
        <v>1945.7249999999999</v>
      </c>
      <c r="BZ279">
        <v>3.4332600000000002</v>
      </c>
      <c r="CA279">
        <v>1922.095</v>
      </c>
      <c r="CB279">
        <v>12.144600000000001</v>
      </c>
      <c r="CC279">
        <v>1.5920300000000001</v>
      </c>
      <c r="CD279">
        <v>1.24116</v>
      </c>
      <c r="CE279">
        <v>13.88185</v>
      </c>
      <c r="CF279">
        <v>10.1046</v>
      </c>
      <c r="CG279">
        <v>1200</v>
      </c>
      <c r="CH279">
        <v>0.90000150000000001</v>
      </c>
      <c r="CI279">
        <v>9.9998500000000004E-2</v>
      </c>
      <c r="CJ279">
        <v>20</v>
      </c>
      <c r="CK279">
        <v>23455.8</v>
      </c>
      <c r="CL279">
        <v>1736449596</v>
      </c>
      <c r="CM279" t="s">
        <v>346</v>
      </c>
      <c r="CN279">
        <v>1736449594</v>
      </c>
      <c r="CO279">
        <v>1736449596</v>
      </c>
      <c r="CP279">
        <v>2</v>
      </c>
      <c r="CQ279">
        <v>0.52600000000000002</v>
      </c>
      <c r="CR279">
        <v>-1.4999999999999999E-2</v>
      </c>
      <c r="CS279">
        <v>0.63</v>
      </c>
      <c r="CT279">
        <v>3.9E-2</v>
      </c>
      <c r="CU279">
        <v>200</v>
      </c>
      <c r="CV279">
        <v>13</v>
      </c>
      <c r="CW279">
        <v>0.21</v>
      </c>
      <c r="CX279">
        <v>0.03</v>
      </c>
      <c r="CY279">
        <v>-90.784935000000004</v>
      </c>
      <c r="CZ279">
        <v>7.5653007518797901</v>
      </c>
      <c r="DA279">
        <v>1.1071242262162799</v>
      </c>
      <c r="DB279">
        <v>0</v>
      </c>
      <c r="DC279">
        <v>3.4277445000000002</v>
      </c>
      <c r="DD279">
        <v>1.11045112781949E-2</v>
      </c>
      <c r="DE279">
        <v>1.8385849857975301E-3</v>
      </c>
      <c r="DF279">
        <v>1</v>
      </c>
      <c r="DG279">
        <v>1</v>
      </c>
      <c r="DH279">
        <v>2</v>
      </c>
      <c r="DI279" t="s">
        <v>347</v>
      </c>
      <c r="DJ279">
        <v>3.1194199999999999</v>
      </c>
      <c r="DK279">
        <v>2.8008899999999999</v>
      </c>
      <c r="DL279">
        <v>0.26563300000000001</v>
      </c>
      <c r="DM279">
        <v>0.27500400000000003</v>
      </c>
      <c r="DN279">
        <v>8.7042800000000004E-2</v>
      </c>
      <c r="DO279">
        <v>7.3158899999999999E-2</v>
      </c>
      <c r="DP279">
        <v>20484.900000000001</v>
      </c>
      <c r="DQ279">
        <v>18688.5</v>
      </c>
      <c r="DR279">
        <v>26674</v>
      </c>
      <c r="DS279">
        <v>24107</v>
      </c>
      <c r="DT279">
        <v>33670.5</v>
      </c>
      <c r="DU279">
        <v>32555.599999999999</v>
      </c>
      <c r="DV279">
        <v>40331.300000000003</v>
      </c>
      <c r="DW279">
        <v>38113.199999999997</v>
      </c>
      <c r="DX279">
        <v>2.0122</v>
      </c>
      <c r="DY279">
        <v>2.26308</v>
      </c>
      <c r="DZ279">
        <v>0.13253100000000001</v>
      </c>
      <c r="EA279">
        <v>0</v>
      </c>
      <c r="EB279">
        <v>22.5337</v>
      </c>
      <c r="EC279">
        <v>999.9</v>
      </c>
      <c r="ED279">
        <v>65.296999999999997</v>
      </c>
      <c r="EE279">
        <v>22.094000000000001</v>
      </c>
      <c r="EF279">
        <v>17.051400000000001</v>
      </c>
      <c r="EG279">
        <v>63.914900000000003</v>
      </c>
      <c r="EH279">
        <v>26.1859</v>
      </c>
      <c r="EI279">
        <v>1</v>
      </c>
      <c r="EJ279">
        <v>-0.400287</v>
      </c>
      <c r="EK279">
        <v>-3.5459200000000002</v>
      </c>
      <c r="EL279">
        <v>20.251200000000001</v>
      </c>
      <c r="EM279">
        <v>5.26281</v>
      </c>
      <c r="EN279">
        <v>12.0052</v>
      </c>
      <c r="EO279">
        <v>4.9997499999999997</v>
      </c>
      <c r="EP279">
        <v>3.2869799999999998</v>
      </c>
      <c r="EQ279">
        <v>9999</v>
      </c>
      <c r="ER279">
        <v>9999</v>
      </c>
      <c r="ES279">
        <v>999.9</v>
      </c>
      <c r="ET279">
        <v>9999</v>
      </c>
      <c r="EU279">
        <v>1.87225</v>
      </c>
      <c r="EV279">
        <v>1.87317</v>
      </c>
      <c r="EW279">
        <v>1.8693500000000001</v>
      </c>
      <c r="EX279">
        <v>1.875</v>
      </c>
      <c r="EY279">
        <v>1.8754</v>
      </c>
      <c r="EZ279">
        <v>1.87378</v>
      </c>
      <c r="FA279">
        <v>1.87239</v>
      </c>
      <c r="FB279">
        <v>1.87148</v>
      </c>
      <c r="FC279">
        <v>5</v>
      </c>
      <c r="FD279">
        <v>0</v>
      </c>
      <c r="FE279">
        <v>0</v>
      </c>
      <c r="FF279">
        <v>0</v>
      </c>
      <c r="FG279" t="s">
        <v>348</v>
      </c>
      <c r="FH279" t="s">
        <v>349</v>
      </c>
      <c r="FI279" t="s">
        <v>350</v>
      </c>
      <c r="FJ279" t="s">
        <v>350</v>
      </c>
      <c r="FK279" t="s">
        <v>350</v>
      </c>
      <c r="FL279" t="s">
        <v>350</v>
      </c>
      <c r="FM279">
        <v>0</v>
      </c>
      <c r="FN279">
        <v>100</v>
      </c>
      <c r="FO279">
        <v>100</v>
      </c>
      <c r="FP279">
        <v>-0.34</v>
      </c>
      <c r="FQ279">
        <v>5.9299999999999999E-2</v>
      </c>
      <c r="FR279">
        <v>0.34321388301456301</v>
      </c>
      <c r="FS279">
        <v>1.93526017593624E-3</v>
      </c>
      <c r="FT279">
        <v>-2.6352868309754201E-6</v>
      </c>
      <c r="FU279">
        <v>7.4988703689445403E-10</v>
      </c>
      <c r="FV279">
        <v>5.9295258707654903E-2</v>
      </c>
      <c r="FW279">
        <v>0</v>
      </c>
      <c r="FX279">
        <v>0</v>
      </c>
      <c r="FY279">
        <v>0</v>
      </c>
      <c r="FZ279">
        <v>1</v>
      </c>
      <c r="GA279">
        <v>1999</v>
      </c>
      <c r="GB279">
        <v>0</v>
      </c>
      <c r="GC279">
        <v>14</v>
      </c>
      <c r="GD279">
        <v>10.6</v>
      </c>
      <c r="GE279">
        <v>10.6</v>
      </c>
      <c r="GF279">
        <v>3.8500999999999999</v>
      </c>
      <c r="GG279">
        <v>2.4572799999999999</v>
      </c>
      <c r="GH279">
        <v>1.5979000000000001</v>
      </c>
      <c r="GI279">
        <v>2.34985</v>
      </c>
      <c r="GJ279">
        <v>1.64917</v>
      </c>
      <c r="GK279">
        <v>2.4719199999999999</v>
      </c>
      <c r="GL279">
        <v>25.901599999999998</v>
      </c>
      <c r="GM279">
        <v>14.2371</v>
      </c>
      <c r="GN279">
        <v>19</v>
      </c>
      <c r="GO279">
        <v>453.18</v>
      </c>
      <c r="GP279">
        <v>639.89599999999996</v>
      </c>
      <c r="GQ279">
        <v>29.189599999999999</v>
      </c>
      <c r="GR279">
        <v>22.096399999999999</v>
      </c>
      <c r="GS279">
        <v>29.999700000000001</v>
      </c>
      <c r="GT279">
        <v>22.0427</v>
      </c>
      <c r="GU279">
        <v>22.026700000000002</v>
      </c>
      <c r="GV279">
        <v>77.155600000000007</v>
      </c>
      <c r="GW279">
        <v>31.611899999999999</v>
      </c>
      <c r="GX279">
        <v>100</v>
      </c>
      <c r="GY279">
        <v>29.119599999999998</v>
      </c>
      <c r="GZ279">
        <v>1948.82</v>
      </c>
      <c r="HA279">
        <v>12.1111</v>
      </c>
      <c r="HB279">
        <v>101.292</v>
      </c>
      <c r="HC279">
        <v>101.271</v>
      </c>
    </row>
    <row r="280" spans="1:211" x14ac:dyDescent="0.2">
      <c r="A280">
        <v>264</v>
      </c>
      <c r="B280">
        <v>1736450231</v>
      </c>
      <c r="C280">
        <v>526</v>
      </c>
      <c r="D280" t="s">
        <v>876</v>
      </c>
      <c r="E280" t="s">
        <v>877</v>
      </c>
      <c r="F280">
        <v>2</v>
      </c>
      <c r="G280">
        <v>1736450230</v>
      </c>
      <c r="H280">
        <f t="shared" si="136"/>
        <v>2.9085562204334875E-3</v>
      </c>
      <c r="I280">
        <f t="shared" si="137"/>
        <v>2.9085562204334874</v>
      </c>
      <c r="J280">
        <f t="shared" si="138"/>
        <v>43.095013248364637</v>
      </c>
      <c r="K280">
        <f t="shared" si="139"/>
        <v>1840.94</v>
      </c>
      <c r="L280">
        <f t="shared" si="140"/>
        <v>1408.0003020987654</v>
      </c>
      <c r="M280">
        <f t="shared" si="141"/>
        <v>144.03593170416744</v>
      </c>
      <c r="N280">
        <f t="shared" si="142"/>
        <v>188.32489433149999</v>
      </c>
      <c r="O280">
        <f t="shared" si="143"/>
        <v>0.18103540841968616</v>
      </c>
      <c r="P280">
        <f t="shared" si="144"/>
        <v>3.5250481958473006</v>
      </c>
      <c r="Q280">
        <f t="shared" si="145"/>
        <v>0.17602436127712209</v>
      </c>
      <c r="R280">
        <f t="shared" si="146"/>
        <v>0.11045389517968587</v>
      </c>
      <c r="S280">
        <f t="shared" si="147"/>
        <v>190.43850299925001</v>
      </c>
      <c r="T280">
        <f t="shared" si="148"/>
        <v>25.336919398339102</v>
      </c>
      <c r="U280">
        <f t="shared" si="149"/>
        <v>25.336919398339102</v>
      </c>
      <c r="V280">
        <f t="shared" si="150"/>
        <v>3.2441105702110624</v>
      </c>
      <c r="W280">
        <f t="shared" si="151"/>
        <v>50.038360038512387</v>
      </c>
      <c r="X280">
        <f t="shared" si="152"/>
        <v>1.5937449665649996</v>
      </c>
      <c r="Y280">
        <f t="shared" si="153"/>
        <v>3.1850463631069492</v>
      </c>
      <c r="Z280">
        <f t="shared" si="154"/>
        <v>1.6503656036460628</v>
      </c>
      <c r="AA280">
        <f t="shared" si="155"/>
        <v>-128.26732932111679</v>
      </c>
      <c r="AB280">
        <f t="shared" si="156"/>
        <v>-58.650770632919148</v>
      </c>
      <c r="AC280">
        <f t="shared" si="157"/>
        <v>-3.525875083844054</v>
      </c>
      <c r="AD280">
        <f t="shared" si="158"/>
        <v>-5.4720386299891288E-3</v>
      </c>
      <c r="AE280">
        <f t="shared" si="159"/>
        <v>69.905627165324972</v>
      </c>
      <c r="AF280">
        <f t="shared" si="160"/>
        <v>2.9099520723154306</v>
      </c>
      <c r="AG280">
        <f t="shared" si="161"/>
        <v>43.095013248364637</v>
      </c>
      <c r="AH280">
        <v>1945.39780349495</v>
      </c>
      <c r="AI280">
        <v>1870.1235757575701</v>
      </c>
      <c r="AJ280">
        <v>3.2944336742130398</v>
      </c>
      <c r="AK280">
        <v>84.5062676990527</v>
      </c>
      <c r="AL280">
        <f t="shared" si="162"/>
        <v>2.9085562204334874</v>
      </c>
      <c r="AM280">
        <v>12.145449889133999</v>
      </c>
      <c r="AN280">
        <v>15.5799216783217</v>
      </c>
      <c r="AO280">
        <v>7.6505825945956194E-6</v>
      </c>
      <c r="AP280">
        <v>123.873733639405</v>
      </c>
      <c r="AQ280">
        <v>36</v>
      </c>
      <c r="AR280">
        <v>7</v>
      </c>
      <c r="AS280">
        <f t="shared" si="163"/>
        <v>1</v>
      </c>
      <c r="AT280">
        <f t="shared" si="164"/>
        <v>0</v>
      </c>
      <c r="AU280">
        <f t="shared" si="165"/>
        <v>54175.051035828663</v>
      </c>
      <c r="AV280">
        <f t="shared" si="166"/>
        <v>1199.99</v>
      </c>
      <c r="AW280">
        <f t="shared" si="167"/>
        <v>1011.5916059997001</v>
      </c>
      <c r="AX280">
        <f t="shared" si="168"/>
        <v>0.84300003000000001</v>
      </c>
      <c r="AY280">
        <f t="shared" si="169"/>
        <v>0.158700075</v>
      </c>
      <c r="AZ280">
        <v>6</v>
      </c>
      <c r="BA280">
        <v>0.5</v>
      </c>
      <c r="BB280" t="s">
        <v>345</v>
      </c>
      <c r="BC280">
        <v>2</v>
      </c>
      <c r="BD280" t="b">
        <v>1</v>
      </c>
      <c r="BE280">
        <v>1736450230</v>
      </c>
      <c r="BF280">
        <v>1840.94</v>
      </c>
      <c r="BG280">
        <v>1931.22</v>
      </c>
      <c r="BH280">
        <v>15.5794</v>
      </c>
      <c r="BI280">
        <v>12.1432</v>
      </c>
      <c r="BJ280">
        <v>1841.29</v>
      </c>
      <c r="BK280">
        <v>15.520099999999999</v>
      </c>
      <c r="BL280">
        <v>500.19499999999999</v>
      </c>
      <c r="BM280">
        <v>102.19799999999999</v>
      </c>
      <c r="BN280">
        <v>0.10022499999999999</v>
      </c>
      <c r="BO280">
        <v>25.028300000000002</v>
      </c>
      <c r="BP280">
        <v>24.710999999999999</v>
      </c>
      <c r="BQ280">
        <v>999.9</v>
      </c>
      <c r="BR280">
        <v>0</v>
      </c>
      <c r="BS280">
        <v>0</v>
      </c>
      <c r="BT280">
        <v>9957.5</v>
      </c>
      <c r="BU280">
        <v>384.77</v>
      </c>
      <c r="BV280">
        <v>123.61499999999999</v>
      </c>
      <c r="BW280">
        <v>-90.2791</v>
      </c>
      <c r="BX280">
        <v>1870.08</v>
      </c>
      <c r="BY280">
        <v>1954.96</v>
      </c>
      <c r="BZ280">
        <v>3.4361999999999999</v>
      </c>
      <c r="CA280">
        <v>1931.22</v>
      </c>
      <c r="CB280">
        <v>12.1432</v>
      </c>
      <c r="CC280">
        <v>1.5921799999999999</v>
      </c>
      <c r="CD280">
        <v>1.2410000000000001</v>
      </c>
      <c r="CE280">
        <v>13.8833</v>
      </c>
      <c r="CF280">
        <v>10.1028</v>
      </c>
      <c r="CG280">
        <v>1199.99</v>
      </c>
      <c r="CH280">
        <v>0.89999899999999999</v>
      </c>
      <c r="CI280">
        <v>0.10000100000000001</v>
      </c>
      <c r="CJ280">
        <v>20</v>
      </c>
      <c r="CK280">
        <v>23455.5</v>
      </c>
      <c r="CL280">
        <v>1736449596</v>
      </c>
      <c r="CM280" t="s">
        <v>346</v>
      </c>
      <c r="CN280">
        <v>1736449594</v>
      </c>
      <c r="CO280">
        <v>1736449596</v>
      </c>
      <c r="CP280">
        <v>2</v>
      </c>
      <c r="CQ280">
        <v>0.52600000000000002</v>
      </c>
      <c r="CR280">
        <v>-1.4999999999999999E-2</v>
      </c>
      <c r="CS280">
        <v>0.63</v>
      </c>
      <c r="CT280">
        <v>3.9E-2</v>
      </c>
      <c r="CU280">
        <v>200</v>
      </c>
      <c r="CV280">
        <v>13</v>
      </c>
      <c r="CW280">
        <v>0.21</v>
      </c>
      <c r="CX280">
        <v>0.03</v>
      </c>
      <c r="CY280">
        <v>-90.670929999999998</v>
      </c>
      <c r="CZ280">
        <v>5.6344872180451002</v>
      </c>
      <c r="DA280">
        <v>1.05045663408824</v>
      </c>
      <c r="DB280">
        <v>0</v>
      </c>
      <c r="DC280">
        <v>3.4285510000000001</v>
      </c>
      <c r="DD280">
        <v>2.24390977443653E-2</v>
      </c>
      <c r="DE280">
        <v>2.8828092201879001E-3</v>
      </c>
      <c r="DF280">
        <v>1</v>
      </c>
      <c r="DG280">
        <v>1</v>
      </c>
      <c r="DH280">
        <v>2</v>
      </c>
      <c r="DI280" t="s">
        <v>347</v>
      </c>
      <c r="DJ280">
        <v>3.1193599999999999</v>
      </c>
      <c r="DK280">
        <v>2.8009200000000001</v>
      </c>
      <c r="DL280">
        <v>0.26615800000000001</v>
      </c>
      <c r="DM280">
        <v>0.275478</v>
      </c>
      <c r="DN280">
        <v>8.7044300000000005E-2</v>
      </c>
      <c r="DO280">
        <v>7.3155200000000004E-2</v>
      </c>
      <c r="DP280">
        <v>20470.5</v>
      </c>
      <c r="DQ280">
        <v>18676.599999999999</v>
      </c>
      <c r="DR280">
        <v>26674.2</v>
      </c>
      <c r="DS280">
        <v>24107.3</v>
      </c>
      <c r="DT280">
        <v>33670.400000000001</v>
      </c>
      <c r="DU280">
        <v>32555.9</v>
      </c>
      <c r="DV280">
        <v>40331.199999999997</v>
      </c>
      <c r="DW280">
        <v>38113.4</v>
      </c>
      <c r="DX280">
        <v>2.01213</v>
      </c>
      <c r="DY280">
        <v>2.26315</v>
      </c>
      <c r="DZ280">
        <v>0.132211</v>
      </c>
      <c r="EA280">
        <v>0</v>
      </c>
      <c r="EB280">
        <v>22.535</v>
      </c>
      <c r="EC280">
        <v>999.9</v>
      </c>
      <c r="ED280">
        <v>65.296999999999997</v>
      </c>
      <c r="EE280">
        <v>22.094000000000001</v>
      </c>
      <c r="EF280">
        <v>17.052</v>
      </c>
      <c r="EG280">
        <v>64.374899999999997</v>
      </c>
      <c r="EH280">
        <v>26.189900000000002</v>
      </c>
      <c r="EI280">
        <v>1</v>
      </c>
      <c r="EJ280">
        <v>-0.40032499999999999</v>
      </c>
      <c r="EK280">
        <v>-3.65727</v>
      </c>
      <c r="EL280">
        <v>20.248200000000001</v>
      </c>
      <c r="EM280">
        <v>5.2632599999999998</v>
      </c>
      <c r="EN280">
        <v>12.0052</v>
      </c>
      <c r="EO280">
        <v>4.9997499999999997</v>
      </c>
      <c r="EP280">
        <v>3.28695</v>
      </c>
      <c r="EQ280">
        <v>9999</v>
      </c>
      <c r="ER280">
        <v>9999</v>
      </c>
      <c r="ES280">
        <v>999.9</v>
      </c>
      <c r="ET280">
        <v>9999</v>
      </c>
      <c r="EU280">
        <v>1.87225</v>
      </c>
      <c r="EV280">
        <v>1.87317</v>
      </c>
      <c r="EW280">
        <v>1.8693500000000001</v>
      </c>
      <c r="EX280">
        <v>1.875</v>
      </c>
      <c r="EY280">
        <v>1.87537</v>
      </c>
      <c r="EZ280">
        <v>1.87378</v>
      </c>
      <c r="FA280">
        <v>1.87239</v>
      </c>
      <c r="FB280">
        <v>1.8714599999999999</v>
      </c>
      <c r="FC280">
        <v>5</v>
      </c>
      <c r="FD280">
        <v>0</v>
      </c>
      <c r="FE280">
        <v>0</v>
      </c>
      <c r="FF280">
        <v>0</v>
      </c>
      <c r="FG280" t="s">
        <v>348</v>
      </c>
      <c r="FH280" t="s">
        <v>349</v>
      </c>
      <c r="FI280" t="s">
        <v>350</v>
      </c>
      <c r="FJ280" t="s">
        <v>350</v>
      </c>
      <c r="FK280" t="s">
        <v>350</v>
      </c>
      <c r="FL280" t="s">
        <v>350</v>
      </c>
      <c r="FM280">
        <v>0</v>
      </c>
      <c r="FN280">
        <v>100</v>
      </c>
      <c r="FO280">
        <v>100</v>
      </c>
      <c r="FP280">
        <v>-0.35</v>
      </c>
      <c r="FQ280">
        <v>5.9299999999999999E-2</v>
      </c>
      <c r="FR280">
        <v>0.34321388301456301</v>
      </c>
      <c r="FS280">
        <v>1.93526017593624E-3</v>
      </c>
      <c r="FT280">
        <v>-2.6352868309754201E-6</v>
      </c>
      <c r="FU280">
        <v>7.4988703689445403E-10</v>
      </c>
      <c r="FV280">
        <v>5.9295258707654903E-2</v>
      </c>
      <c r="FW280">
        <v>0</v>
      </c>
      <c r="FX280">
        <v>0</v>
      </c>
      <c r="FY280">
        <v>0</v>
      </c>
      <c r="FZ280">
        <v>1</v>
      </c>
      <c r="GA280">
        <v>1999</v>
      </c>
      <c r="GB280">
        <v>0</v>
      </c>
      <c r="GC280">
        <v>14</v>
      </c>
      <c r="GD280">
        <v>10.6</v>
      </c>
      <c r="GE280">
        <v>10.6</v>
      </c>
      <c r="GF280">
        <v>3.8622999999999998</v>
      </c>
      <c r="GG280">
        <v>2.4719199999999999</v>
      </c>
      <c r="GH280">
        <v>1.5979000000000001</v>
      </c>
      <c r="GI280">
        <v>2.35107</v>
      </c>
      <c r="GJ280">
        <v>1.64917</v>
      </c>
      <c r="GK280">
        <v>2.4365199999999998</v>
      </c>
      <c r="GL280">
        <v>25.901599999999998</v>
      </c>
      <c r="GM280">
        <v>14.228300000000001</v>
      </c>
      <c r="GN280">
        <v>19</v>
      </c>
      <c r="GO280">
        <v>453.14499999999998</v>
      </c>
      <c r="GP280">
        <v>639.96299999999997</v>
      </c>
      <c r="GQ280">
        <v>29.145600000000002</v>
      </c>
      <c r="GR280">
        <v>22.097000000000001</v>
      </c>
      <c r="GS280">
        <v>29.999700000000001</v>
      </c>
      <c r="GT280">
        <v>22.043500000000002</v>
      </c>
      <c r="GU280">
        <v>22.027000000000001</v>
      </c>
      <c r="GV280">
        <v>77.372399999999999</v>
      </c>
      <c r="GW280">
        <v>31.611899999999999</v>
      </c>
      <c r="GX280">
        <v>100</v>
      </c>
      <c r="GY280">
        <v>29.119599999999998</v>
      </c>
      <c r="GZ280">
        <v>1955.56</v>
      </c>
      <c r="HA280">
        <v>12.111000000000001</v>
      </c>
      <c r="HB280">
        <v>101.292</v>
      </c>
      <c r="HC280">
        <v>101.27200000000001</v>
      </c>
    </row>
    <row r="281" spans="1:211" x14ac:dyDescent="0.2">
      <c r="A281">
        <v>265</v>
      </c>
      <c r="B281">
        <v>1736450233</v>
      </c>
      <c r="C281">
        <v>528</v>
      </c>
      <c r="D281" t="s">
        <v>878</v>
      </c>
      <c r="E281" t="s">
        <v>879</v>
      </c>
      <c r="F281">
        <v>2</v>
      </c>
      <c r="G281">
        <v>1736450231</v>
      </c>
      <c r="H281">
        <f t="shared" si="136"/>
        <v>2.9080847174739952E-3</v>
      </c>
      <c r="I281">
        <f t="shared" si="137"/>
        <v>2.908084717473995</v>
      </c>
      <c r="J281">
        <f t="shared" si="138"/>
        <v>43.314603311677843</v>
      </c>
      <c r="K281">
        <f t="shared" si="139"/>
        <v>1844.0650000000001</v>
      </c>
      <c r="L281">
        <f t="shared" si="140"/>
        <v>1408.9863088926224</v>
      </c>
      <c r="M281">
        <f t="shared" si="141"/>
        <v>144.1365585690979</v>
      </c>
      <c r="N281">
        <f t="shared" si="142"/>
        <v>188.64426233255875</v>
      </c>
      <c r="O281">
        <f t="shared" si="143"/>
        <v>0.18099007996601793</v>
      </c>
      <c r="P281">
        <f t="shared" si="144"/>
        <v>3.5259389008761484</v>
      </c>
      <c r="Q281">
        <f t="shared" si="145"/>
        <v>0.17598273205484588</v>
      </c>
      <c r="R281">
        <f t="shared" si="146"/>
        <v>0.1104275587197055</v>
      </c>
      <c r="S281">
        <f t="shared" si="147"/>
        <v>190.43934149943746</v>
      </c>
      <c r="T281">
        <f t="shared" si="148"/>
        <v>25.33765308197869</v>
      </c>
      <c r="U281">
        <f t="shared" si="149"/>
        <v>25.33765308197869</v>
      </c>
      <c r="V281">
        <f t="shared" si="150"/>
        <v>3.2442521165093945</v>
      </c>
      <c r="W281">
        <f t="shared" si="151"/>
        <v>50.036991912125742</v>
      </c>
      <c r="X281">
        <f t="shared" si="152"/>
        <v>1.5937678886858375</v>
      </c>
      <c r="Y281">
        <f t="shared" si="153"/>
        <v>3.1851792599459023</v>
      </c>
      <c r="Z281">
        <f t="shared" si="154"/>
        <v>1.650484227823557</v>
      </c>
      <c r="AA281">
        <f t="shared" si="155"/>
        <v>-128.24653604060319</v>
      </c>
      <c r="AB281">
        <f t="shared" si="156"/>
        <v>-58.67199337773593</v>
      </c>
      <c r="AC281">
        <f t="shared" si="157"/>
        <v>-3.5262853403771941</v>
      </c>
      <c r="AD281">
        <f t="shared" si="158"/>
        <v>-5.4732592788582224E-3</v>
      </c>
      <c r="AE281">
        <f t="shared" si="159"/>
        <v>69.767547305199741</v>
      </c>
      <c r="AF281">
        <f t="shared" si="160"/>
        <v>2.9096404924989629</v>
      </c>
      <c r="AG281">
        <f t="shared" si="161"/>
        <v>43.314603311677843</v>
      </c>
      <c r="AH281">
        <v>1951.7988031592899</v>
      </c>
      <c r="AI281">
        <v>1876.5073939393901</v>
      </c>
      <c r="AJ281">
        <v>3.2555789323961601</v>
      </c>
      <c r="AK281">
        <v>84.5062676990527</v>
      </c>
      <c r="AL281">
        <f t="shared" si="162"/>
        <v>2.908084717473995</v>
      </c>
      <c r="AM281">
        <v>12.1446241623588</v>
      </c>
      <c r="AN281">
        <v>15.579531468531499</v>
      </c>
      <c r="AO281">
        <v>5.4309734577094298E-6</v>
      </c>
      <c r="AP281">
        <v>123.873733639405</v>
      </c>
      <c r="AQ281">
        <v>36</v>
      </c>
      <c r="AR281">
        <v>7</v>
      </c>
      <c r="AS281">
        <f t="shared" si="163"/>
        <v>1</v>
      </c>
      <c r="AT281">
        <f t="shared" si="164"/>
        <v>0</v>
      </c>
      <c r="AU281">
        <f t="shared" si="165"/>
        <v>54194.51205918911</v>
      </c>
      <c r="AV281">
        <f t="shared" si="166"/>
        <v>1199.9949999999999</v>
      </c>
      <c r="AW281">
        <f t="shared" si="167"/>
        <v>1011.595838999775</v>
      </c>
      <c r="AX281">
        <f t="shared" si="168"/>
        <v>0.84300004500000003</v>
      </c>
      <c r="AY281">
        <f t="shared" si="169"/>
        <v>0.15870011249999999</v>
      </c>
      <c r="AZ281">
        <v>6</v>
      </c>
      <c r="BA281">
        <v>0.5</v>
      </c>
      <c r="BB281" t="s">
        <v>345</v>
      </c>
      <c r="BC281">
        <v>2</v>
      </c>
      <c r="BD281" t="b">
        <v>1</v>
      </c>
      <c r="BE281">
        <v>1736450231</v>
      </c>
      <c r="BF281">
        <v>1844.0650000000001</v>
      </c>
      <c r="BG281">
        <v>1934.2149999999999</v>
      </c>
      <c r="BH281">
        <v>15.579650000000001</v>
      </c>
      <c r="BI281">
        <v>12.142849999999999</v>
      </c>
      <c r="BJ281">
        <v>1844.41</v>
      </c>
      <c r="BK281">
        <v>15.520350000000001</v>
      </c>
      <c r="BL281">
        <v>500.05399999999997</v>
      </c>
      <c r="BM281">
        <v>102.19799999999999</v>
      </c>
      <c r="BN281">
        <v>0.10005475</v>
      </c>
      <c r="BO281">
        <v>25.029</v>
      </c>
      <c r="BP281">
        <v>24.71125</v>
      </c>
      <c r="BQ281">
        <v>999.9</v>
      </c>
      <c r="BR281">
        <v>0</v>
      </c>
      <c r="BS281">
        <v>0</v>
      </c>
      <c r="BT281">
        <v>9961.25</v>
      </c>
      <c r="BU281">
        <v>384.77</v>
      </c>
      <c r="BV281">
        <v>123.709</v>
      </c>
      <c r="BW281">
        <v>-90.153000000000006</v>
      </c>
      <c r="BX281">
        <v>1873.25</v>
      </c>
      <c r="BY281">
        <v>1957.99</v>
      </c>
      <c r="BZ281">
        <v>3.4368150000000002</v>
      </c>
      <c r="CA281">
        <v>1934.2149999999999</v>
      </c>
      <c r="CB281">
        <v>12.142849999999999</v>
      </c>
      <c r="CC281">
        <v>1.5922050000000001</v>
      </c>
      <c r="CD281">
        <v>1.2409650000000001</v>
      </c>
      <c r="CE281">
        <v>13.88355</v>
      </c>
      <c r="CF281">
        <v>10.102349999999999</v>
      </c>
      <c r="CG281">
        <v>1199.9949999999999</v>
      </c>
      <c r="CH281">
        <v>0.89999850000000003</v>
      </c>
      <c r="CI281">
        <v>0.10000149999999999</v>
      </c>
      <c r="CJ281">
        <v>20</v>
      </c>
      <c r="CK281">
        <v>23455.65</v>
      </c>
      <c r="CL281">
        <v>1736449596</v>
      </c>
      <c r="CM281" t="s">
        <v>346</v>
      </c>
      <c r="CN281">
        <v>1736449594</v>
      </c>
      <c r="CO281">
        <v>1736449596</v>
      </c>
      <c r="CP281">
        <v>2</v>
      </c>
      <c r="CQ281">
        <v>0.52600000000000002</v>
      </c>
      <c r="CR281">
        <v>-1.4999999999999999E-2</v>
      </c>
      <c r="CS281">
        <v>0.63</v>
      </c>
      <c r="CT281">
        <v>3.9E-2</v>
      </c>
      <c r="CU281">
        <v>200</v>
      </c>
      <c r="CV281">
        <v>13</v>
      </c>
      <c r="CW281">
        <v>0.21</v>
      </c>
      <c r="CX281">
        <v>0.03</v>
      </c>
      <c r="CY281">
        <v>-90.495729999999995</v>
      </c>
      <c r="CZ281">
        <v>3.8360661654135599</v>
      </c>
      <c r="DA281">
        <v>0.963763126032533</v>
      </c>
      <c r="DB281">
        <v>0</v>
      </c>
      <c r="DC281">
        <v>3.4295740000000001</v>
      </c>
      <c r="DD281">
        <v>3.0704661654135101E-2</v>
      </c>
      <c r="DE281">
        <v>3.60376109086057E-3</v>
      </c>
      <c r="DF281">
        <v>1</v>
      </c>
      <c r="DG281">
        <v>1</v>
      </c>
      <c r="DH281">
        <v>2</v>
      </c>
      <c r="DI281" t="s">
        <v>347</v>
      </c>
      <c r="DJ281">
        <v>3.1187800000000001</v>
      </c>
      <c r="DK281">
        <v>2.8003100000000001</v>
      </c>
      <c r="DL281">
        <v>0.26666200000000001</v>
      </c>
      <c r="DM281">
        <v>0.27595599999999998</v>
      </c>
      <c r="DN281">
        <v>8.7051799999999999E-2</v>
      </c>
      <c r="DO281">
        <v>7.3162199999999997E-2</v>
      </c>
      <c r="DP281">
        <v>20456.599999999999</v>
      </c>
      <c r="DQ281">
        <v>18664.2</v>
      </c>
      <c r="DR281">
        <v>26674.2</v>
      </c>
      <c r="DS281">
        <v>24107.1</v>
      </c>
      <c r="DT281">
        <v>33670.1</v>
      </c>
      <c r="DU281">
        <v>32555.7</v>
      </c>
      <c r="DV281">
        <v>40331.199999999997</v>
      </c>
      <c r="DW281">
        <v>38113.4</v>
      </c>
      <c r="DX281">
        <v>2.0112000000000001</v>
      </c>
      <c r="DY281">
        <v>2.26355</v>
      </c>
      <c r="DZ281">
        <v>0.132054</v>
      </c>
      <c r="EA281">
        <v>0</v>
      </c>
      <c r="EB281">
        <v>22.537099999999999</v>
      </c>
      <c r="EC281">
        <v>999.9</v>
      </c>
      <c r="ED281">
        <v>65.296999999999997</v>
      </c>
      <c r="EE281">
        <v>22.094000000000001</v>
      </c>
      <c r="EF281">
        <v>17.051600000000001</v>
      </c>
      <c r="EG281">
        <v>64.084900000000005</v>
      </c>
      <c r="EH281">
        <v>26.742799999999999</v>
      </c>
      <c r="EI281">
        <v>1</v>
      </c>
      <c r="EJ281">
        <v>-0.40048499999999998</v>
      </c>
      <c r="EK281">
        <v>-3.69746</v>
      </c>
      <c r="EL281">
        <v>20.247199999999999</v>
      </c>
      <c r="EM281">
        <v>5.26281</v>
      </c>
      <c r="EN281">
        <v>12.0053</v>
      </c>
      <c r="EO281">
        <v>4.9996</v>
      </c>
      <c r="EP281">
        <v>3.2869000000000002</v>
      </c>
      <c r="EQ281">
        <v>9999</v>
      </c>
      <c r="ER281">
        <v>9999</v>
      </c>
      <c r="ES281">
        <v>999.9</v>
      </c>
      <c r="ET281">
        <v>9999</v>
      </c>
      <c r="EU281">
        <v>1.87225</v>
      </c>
      <c r="EV281">
        <v>1.8731500000000001</v>
      </c>
      <c r="EW281">
        <v>1.8693500000000001</v>
      </c>
      <c r="EX281">
        <v>1.875</v>
      </c>
      <c r="EY281">
        <v>1.8753599999999999</v>
      </c>
      <c r="EZ281">
        <v>1.87378</v>
      </c>
      <c r="FA281">
        <v>1.87239</v>
      </c>
      <c r="FB281">
        <v>1.8714500000000001</v>
      </c>
      <c r="FC281">
        <v>5</v>
      </c>
      <c r="FD281">
        <v>0</v>
      </c>
      <c r="FE281">
        <v>0</v>
      </c>
      <c r="FF281">
        <v>0</v>
      </c>
      <c r="FG281" t="s">
        <v>348</v>
      </c>
      <c r="FH281" t="s">
        <v>349</v>
      </c>
      <c r="FI281" t="s">
        <v>350</v>
      </c>
      <c r="FJ281" t="s">
        <v>350</v>
      </c>
      <c r="FK281" t="s">
        <v>350</v>
      </c>
      <c r="FL281" t="s">
        <v>350</v>
      </c>
      <c r="FM281">
        <v>0</v>
      </c>
      <c r="FN281">
        <v>100</v>
      </c>
      <c r="FO281">
        <v>100</v>
      </c>
      <c r="FP281">
        <v>-0.35</v>
      </c>
      <c r="FQ281">
        <v>5.9299999999999999E-2</v>
      </c>
      <c r="FR281">
        <v>0.34321388301456301</v>
      </c>
      <c r="FS281">
        <v>1.93526017593624E-3</v>
      </c>
      <c r="FT281">
        <v>-2.6352868309754201E-6</v>
      </c>
      <c r="FU281">
        <v>7.4988703689445403E-10</v>
      </c>
      <c r="FV281">
        <v>5.9295258707654903E-2</v>
      </c>
      <c r="FW281">
        <v>0</v>
      </c>
      <c r="FX281">
        <v>0</v>
      </c>
      <c r="FY281">
        <v>0</v>
      </c>
      <c r="FZ281">
        <v>1</v>
      </c>
      <c r="GA281">
        <v>1999</v>
      </c>
      <c r="GB281">
        <v>0</v>
      </c>
      <c r="GC281">
        <v>14</v>
      </c>
      <c r="GD281">
        <v>10.7</v>
      </c>
      <c r="GE281">
        <v>10.6</v>
      </c>
      <c r="GF281">
        <v>3.8708499999999999</v>
      </c>
      <c r="GG281">
        <v>2.4841299999999999</v>
      </c>
      <c r="GH281">
        <v>1.5979000000000001</v>
      </c>
      <c r="GI281">
        <v>2.35107</v>
      </c>
      <c r="GJ281">
        <v>1.64917</v>
      </c>
      <c r="GK281">
        <v>2.3901400000000002</v>
      </c>
      <c r="GL281">
        <v>25.901599999999998</v>
      </c>
      <c r="GM281">
        <v>14.228300000000001</v>
      </c>
      <c r="GN281">
        <v>19</v>
      </c>
      <c r="GO281">
        <v>452.61200000000002</v>
      </c>
      <c r="GP281">
        <v>640.30499999999995</v>
      </c>
      <c r="GQ281">
        <v>29.122399999999999</v>
      </c>
      <c r="GR281">
        <v>22.0974</v>
      </c>
      <c r="GS281">
        <v>29.9999</v>
      </c>
      <c r="GT281">
        <v>22.0442</v>
      </c>
      <c r="GU281">
        <v>22.027999999999999</v>
      </c>
      <c r="GV281">
        <v>77.576300000000003</v>
      </c>
      <c r="GW281">
        <v>31.611899999999999</v>
      </c>
      <c r="GX281">
        <v>100</v>
      </c>
      <c r="GY281">
        <v>29.119599999999998</v>
      </c>
      <c r="GZ281">
        <v>1962.37</v>
      </c>
      <c r="HA281">
        <v>12.108499999999999</v>
      </c>
      <c r="HB281">
        <v>101.292</v>
      </c>
      <c r="HC281">
        <v>101.271</v>
      </c>
    </row>
    <row r="282" spans="1:211" x14ac:dyDescent="0.2">
      <c r="A282">
        <v>266</v>
      </c>
      <c r="B282">
        <v>1736450235</v>
      </c>
      <c r="C282">
        <v>530</v>
      </c>
      <c r="D282" t="s">
        <v>880</v>
      </c>
      <c r="E282" t="s">
        <v>881</v>
      </c>
      <c r="F282">
        <v>2</v>
      </c>
      <c r="G282">
        <v>1736450234</v>
      </c>
      <c r="H282">
        <f t="shared" si="136"/>
        <v>2.9086088622295157E-3</v>
      </c>
      <c r="I282">
        <f t="shared" si="137"/>
        <v>2.9086088622295159</v>
      </c>
      <c r="J282">
        <f t="shared" si="138"/>
        <v>43.650519142965337</v>
      </c>
      <c r="K282">
        <f t="shared" si="139"/>
        <v>1853.36</v>
      </c>
      <c r="L282">
        <f t="shared" si="140"/>
        <v>1415.1474346172174</v>
      </c>
      <c r="M282">
        <f t="shared" si="141"/>
        <v>144.76646258579223</v>
      </c>
      <c r="N282">
        <f t="shared" si="142"/>
        <v>189.59464189720796</v>
      </c>
      <c r="O282">
        <f t="shared" si="143"/>
        <v>0.18102436470727154</v>
      </c>
      <c r="P282">
        <f t="shared" si="144"/>
        <v>3.5389641976027617</v>
      </c>
      <c r="Q282">
        <f t="shared" si="145"/>
        <v>0.17603303703513071</v>
      </c>
      <c r="R282">
        <f t="shared" si="146"/>
        <v>0.11045763588723076</v>
      </c>
      <c r="S282">
        <f t="shared" si="147"/>
        <v>190.44017999999997</v>
      </c>
      <c r="T282">
        <f t="shared" si="148"/>
        <v>25.337470815426407</v>
      </c>
      <c r="U282">
        <f t="shared" si="149"/>
        <v>25.337470815426407</v>
      </c>
      <c r="V282">
        <f t="shared" si="150"/>
        <v>3.2442169521361208</v>
      </c>
      <c r="W282">
        <f t="shared" si="151"/>
        <v>50.038539265398619</v>
      </c>
      <c r="X282">
        <f t="shared" si="152"/>
        <v>1.5939121783488297</v>
      </c>
      <c r="Y282">
        <f t="shared" si="153"/>
        <v>3.1853691209787405</v>
      </c>
      <c r="Z282">
        <f t="shared" si="154"/>
        <v>1.6503047737872911</v>
      </c>
      <c r="AA282">
        <f t="shared" si="155"/>
        <v>-128.26965082432164</v>
      </c>
      <c r="AB282">
        <f t="shared" si="156"/>
        <v>-58.663167928227018</v>
      </c>
      <c r="AC282">
        <f t="shared" si="157"/>
        <v>-3.5127926795001017</v>
      </c>
      <c r="AD282">
        <f t="shared" si="158"/>
        <v>-5.4314320488018097E-3</v>
      </c>
      <c r="AE282">
        <f t="shared" si="159"/>
        <v>69.810791630879024</v>
      </c>
      <c r="AF282">
        <f t="shared" si="160"/>
        <v>2.9076041185312471</v>
      </c>
      <c r="AG282">
        <f t="shared" si="161"/>
        <v>43.650519142965337</v>
      </c>
      <c r="AH282">
        <v>1957.8128861808</v>
      </c>
      <c r="AI282">
        <v>1882.6932121212101</v>
      </c>
      <c r="AJ282">
        <v>3.1663634631024502</v>
      </c>
      <c r="AK282">
        <v>84.5062676990527</v>
      </c>
      <c r="AL282">
        <f t="shared" si="162"/>
        <v>2.9086088622295159</v>
      </c>
      <c r="AM282">
        <v>12.143211515743699</v>
      </c>
      <c r="AN282">
        <v>15.580660839160799</v>
      </c>
      <c r="AO282">
        <v>3.8803318699772501E-6</v>
      </c>
      <c r="AP282">
        <v>123.873733639405</v>
      </c>
      <c r="AQ282">
        <v>36</v>
      </c>
      <c r="AR282">
        <v>7</v>
      </c>
      <c r="AS282">
        <f t="shared" si="163"/>
        <v>1</v>
      </c>
      <c r="AT282">
        <f t="shared" si="164"/>
        <v>0</v>
      </c>
      <c r="AU282">
        <f t="shared" si="165"/>
        <v>54481.116810782478</v>
      </c>
      <c r="AV282">
        <f t="shared" si="166"/>
        <v>1200</v>
      </c>
      <c r="AW282">
        <f t="shared" si="167"/>
        <v>1011.6000719999998</v>
      </c>
      <c r="AX282">
        <f t="shared" si="168"/>
        <v>0.84300005999999983</v>
      </c>
      <c r="AY282">
        <f t="shared" si="169"/>
        <v>0.15870014999999998</v>
      </c>
      <c r="AZ282">
        <v>6</v>
      </c>
      <c r="BA282">
        <v>0.5</v>
      </c>
      <c r="BB282" t="s">
        <v>345</v>
      </c>
      <c r="BC282">
        <v>2</v>
      </c>
      <c r="BD282" t="b">
        <v>1</v>
      </c>
      <c r="BE282">
        <v>1736450234</v>
      </c>
      <c r="BF282">
        <v>1853.36</v>
      </c>
      <c r="BG282">
        <v>1943.64</v>
      </c>
      <c r="BH282">
        <v>15.581099999999999</v>
      </c>
      <c r="BI282">
        <v>12.1448</v>
      </c>
      <c r="BJ282">
        <v>1853.71</v>
      </c>
      <c r="BK282">
        <v>15.521800000000001</v>
      </c>
      <c r="BL282">
        <v>499.77600000000001</v>
      </c>
      <c r="BM282">
        <v>102.19799999999999</v>
      </c>
      <c r="BN282">
        <v>9.9795300000000003E-2</v>
      </c>
      <c r="BO282">
        <v>25.03</v>
      </c>
      <c r="BP282">
        <v>24.708500000000001</v>
      </c>
      <c r="BQ282">
        <v>999.9</v>
      </c>
      <c r="BR282">
        <v>0</v>
      </c>
      <c r="BS282">
        <v>0</v>
      </c>
      <c r="BT282">
        <v>10016.200000000001</v>
      </c>
      <c r="BU282">
        <v>384.78800000000001</v>
      </c>
      <c r="BV282">
        <v>123.872</v>
      </c>
      <c r="BW282">
        <v>-90.279200000000003</v>
      </c>
      <c r="BX282">
        <v>1882.7</v>
      </c>
      <c r="BY282">
        <v>1967.54</v>
      </c>
      <c r="BZ282">
        <v>3.4363600000000001</v>
      </c>
      <c r="CA282">
        <v>1943.64</v>
      </c>
      <c r="CB282">
        <v>12.1448</v>
      </c>
      <c r="CC282">
        <v>1.5923700000000001</v>
      </c>
      <c r="CD282">
        <v>1.2411799999999999</v>
      </c>
      <c r="CE282">
        <v>13.8851</v>
      </c>
      <c r="CF282">
        <v>10.104799999999999</v>
      </c>
      <c r="CG282">
        <v>1200</v>
      </c>
      <c r="CH282">
        <v>0.89999799999999996</v>
      </c>
      <c r="CI282">
        <v>0.10000199999999999</v>
      </c>
      <c r="CJ282">
        <v>20</v>
      </c>
      <c r="CK282">
        <v>23455.8</v>
      </c>
      <c r="CL282">
        <v>1736449596</v>
      </c>
      <c r="CM282" t="s">
        <v>346</v>
      </c>
      <c r="CN282">
        <v>1736449594</v>
      </c>
      <c r="CO282">
        <v>1736449596</v>
      </c>
      <c r="CP282">
        <v>2</v>
      </c>
      <c r="CQ282">
        <v>0.52600000000000002</v>
      </c>
      <c r="CR282">
        <v>-1.4999999999999999E-2</v>
      </c>
      <c r="CS282">
        <v>0.63</v>
      </c>
      <c r="CT282">
        <v>3.9E-2</v>
      </c>
      <c r="CU282">
        <v>200</v>
      </c>
      <c r="CV282">
        <v>13</v>
      </c>
      <c r="CW282">
        <v>0.21</v>
      </c>
      <c r="CX282">
        <v>0.03</v>
      </c>
      <c r="CY282">
        <v>-90.306335000000004</v>
      </c>
      <c r="CZ282">
        <v>1.8214691729324399</v>
      </c>
      <c r="DA282">
        <v>0.84686812921198096</v>
      </c>
      <c r="DB282">
        <v>0</v>
      </c>
      <c r="DC282">
        <v>3.430552</v>
      </c>
      <c r="DD282">
        <v>3.8801503759396498E-2</v>
      </c>
      <c r="DE282">
        <v>4.1708207825319797E-3</v>
      </c>
      <c r="DF282">
        <v>1</v>
      </c>
      <c r="DG282">
        <v>1</v>
      </c>
      <c r="DH282">
        <v>2</v>
      </c>
      <c r="DI282" t="s">
        <v>347</v>
      </c>
      <c r="DJ282">
        <v>3.1190099999999998</v>
      </c>
      <c r="DK282">
        <v>2.8006099999999998</v>
      </c>
      <c r="DL282">
        <v>0.26716600000000001</v>
      </c>
      <c r="DM282">
        <v>0.27649099999999999</v>
      </c>
      <c r="DN282">
        <v>8.7057300000000004E-2</v>
      </c>
      <c r="DO282">
        <v>7.3172799999999996E-2</v>
      </c>
      <c r="DP282">
        <v>20442.5</v>
      </c>
      <c r="DQ282">
        <v>18650.5</v>
      </c>
      <c r="DR282">
        <v>26674.2</v>
      </c>
      <c r="DS282">
        <v>24107.200000000001</v>
      </c>
      <c r="DT282">
        <v>33669.9</v>
      </c>
      <c r="DU282">
        <v>32555.599999999999</v>
      </c>
      <c r="DV282">
        <v>40331.199999999997</v>
      </c>
      <c r="DW282">
        <v>38113.699999999997</v>
      </c>
      <c r="DX282">
        <v>2.0114299999999998</v>
      </c>
      <c r="DY282">
        <v>2.2635299999999998</v>
      </c>
      <c r="DZ282">
        <v>0.13189799999999999</v>
      </c>
      <c r="EA282">
        <v>0</v>
      </c>
      <c r="EB282">
        <v>22.538799999999998</v>
      </c>
      <c r="EC282">
        <v>999.9</v>
      </c>
      <c r="ED282">
        <v>65.308999999999997</v>
      </c>
      <c r="EE282">
        <v>22.114000000000001</v>
      </c>
      <c r="EF282">
        <v>17.074300000000001</v>
      </c>
      <c r="EG282">
        <v>64.394900000000007</v>
      </c>
      <c r="EH282">
        <v>26.257999999999999</v>
      </c>
      <c r="EI282">
        <v>1</v>
      </c>
      <c r="EJ282">
        <v>-0.40052599999999999</v>
      </c>
      <c r="EK282">
        <v>-3.7280899999999999</v>
      </c>
      <c r="EL282">
        <v>20.246300000000002</v>
      </c>
      <c r="EM282">
        <v>5.2626600000000003</v>
      </c>
      <c r="EN282">
        <v>12.0052</v>
      </c>
      <c r="EO282">
        <v>4.9995500000000002</v>
      </c>
      <c r="EP282">
        <v>3.28688</v>
      </c>
      <c r="EQ282">
        <v>9999</v>
      </c>
      <c r="ER282">
        <v>9999</v>
      </c>
      <c r="ES282">
        <v>999.9</v>
      </c>
      <c r="ET282">
        <v>9999</v>
      </c>
      <c r="EU282">
        <v>1.87225</v>
      </c>
      <c r="EV282">
        <v>1.8731500000000001</v>
      </c>
      <c r="EW282">
        <v>1.8693500000000001</v>
      </c>
      <c r="EX282">
        <v>1.875</v>
      </c>
      <c r="EY282">
        <v>1.8753599999999999</v>
      </c>
      <c r="EZ282">
        <v>1.87378</v>
      </c>
      <c r="FA282">
        <v>1.8723700000000001</v>
      </c>
      <c r="FB282">
        <v>1.8714500000000001</v>
      </c>
      <c r="FC282">
        <v>5</v>
      </c>
      <c r="FD282">
        <v>0</v>
      </c>
      <c r="FE282">
        <v>0</v>
      </c>
      <c r="FF282">
        <v>0</v>
      </c>
      <c r="FG282" t="s">
        <v>348</v>
      </c>
      <c r="FH282" t="s">
        <v>349</v>
      </c>
      <c r="FI282" t="s">
        <v>350</v>
      </c>
      <c r="FJ282" t="s">
        <v>350</v>
      </c>
      <c r="FK282" t="s">
        <v>350</v>
      </c>
      <c r="FL282" t="s">
        <v>350</v>
      </c>
      <c r="FM282">
        <v>0</v>
      </c>
      <c r="FN282">
        <v>100</v>
      </c>
      <c r="FO282">
        <v>100</v>
      </c>
      <c r="FP282">
        <v>-0.35</v>
      </c>
      <c r="FQ282">
        <v>5.9299999999999999E-2</v>
      </c>
      <c r="FR282">
        <v>0.34321388301456301</v>
      </c>
      <c r="FS282">
        <v>1.93526017593624E-3</v>
      </c>
      <c r="FT282">
        <v>-2.6352868309754201E-6</v>
      </c>
      <c r="FU282">
        <v>7.4988703689445403E-10</v>
      </c>
      <c r="FV282">
        <v>5.9295258707654903E-2</v>
      </c>
      <c r="FW282">
        <v>0</v>
      </c>
      <c r="FX282">
        <v>0</v>
      </c>
      <c r="FY282">
        <v>0</v>
      </c>
      <c r="FZ282">
        <v>1</v>
      </c>
      <c r="GA282">
        <v>1999</v>
      </c>
      <c r="GB282">
        <v>0</v>
      </c>
      <c r="GC282">
        <v>14</v>
      </c>
      <c r="GD282">
        <v>10.7</v>
      </c>
      <c r="GE282">
        <v>10.7</v>
      </c>
      <c r="GF282">
        <v>3.88184</v>
      </c>
      <c r="GG282">
        <v>2.4621599999999999</v>
      </c>
      <c r="GH282">
        <v>1.5979000000000001</v>
      </c>
      <c r="GI282">
        <v>2.35107</v>
      </c>
      <c r="GJ282">
        <v>1.64917</v>
      </c>
      <c r="GK282">
        <v>2.3962400000000001</v>
      </c>
      <c r="GL282">
        <v>25.901599999999998</v>
      </c>
      <c r="GM282">
        <v>14.228300000000001</v>
      </c>
      <c r="GN282">
        <v>19</v>
      </c>
      <c r="GO282">
        <v>452.745</v>
      </c>
      <c r="GP282">
        <v>640.29399999999998</v>
      </c>
      <c r="GQ282">
        <v>29.110399999999998</v>
      </c>
      <c r="GR282">
        <v>22.098199999999999</v>
      </c>
      <c r="GS282">
        <v>30</v>
      </c>
      <c r="GT282">
        <v>22.0444</v>
      </c>
      <c r="GU282">
        <v>22.028700000000001</v>
      </c>
      <c r="GV282">
        <v>77.784800000000004</v>
      </c>
      <c r="GW282">
        <v>31.611899999999999</v>
      </c>
      <c r="GX282">
        <v>100</v>
      </c>
      <c r="GY282">
        <v>29.090299999999999</v>
      </c>
      <c r="GZ282">
        <v>1969.17</v>
      </c>
      <c r="HA282">
        <v>12.106400000000001</v>
      </c>
      <c r="HB282">
        <v>101.292</v>
      </c>
      <c r="HC282">
        <v>101.27200000000001</v>
      </c>
    </row>
    <row r="283" spans="1:211" x14ac:dyDescent="0.2">
      <c r="A283">
        <v>267</v>
      </c>
      <c r="B283">
        <v>1736450237</v>
      </c>
      <c r="C283">
        <v>532</v>
      </c>
      <c r="D283" t="s">
        <v>882</v>
      </c>
      <c r="E283" t="s">
        <v>883</v>
      </c>
      <c r="F283">
        <v>2</v>
      </c>
      <c r="G283">
        <v>1736450235</v>
      </c>
      <c r="H283">
        <f t="shared" si="136"/>
        <v>2.9111971781549343E-3</v>
      </c>
      <c r="I283">
        <f t="shared" si="137"/>
        <v>2.9111971781549344</v>
      </c>
      <c r="J283">
        <f t="shared" si="138"/>
        <v>43.74061604054917</v>
      </c>
      <c r="K283">
        <f t="shared" si="139"/>
        <v>1856.48</v>
      </c>
      <c r="L283">
        <f t="shared" si="140"/>
        <v>1417.800831651489</v>
      </c>
      <c r="M283">
        <f t="shared" si="141"/>
        <v>145.03871867044444</v>
      </c>
      <c r="N283">
        <f t="shared" si="142"/>
        <v>189.91488397115998</v>
      </c>
      <c r="O283">
        <f t="shared" si="143"/>
        <v>0.1812163734935214</v>
      </c>
      <c r="P283">
        <f t="shared" si="144"/>
        <v>3.5420855021714943</v>
      </c>
      <c r="Q283">
        <f t="shared" si="145"/>
        <v>0.17621888602224089</v>
      </c>
      <c r="R283">
        <f t="shared" si="146"/>
        <v>0.11057432880151749</v>
      </c>
      <c r="S283">
        <f t="shared" si="147"/>
        <v>190.44017999999997</v>
      </c>
      <c r="T283">
        <f t="shared" si="148"/>
        <v>25.336551115376203</v>
      </c>
      <c r="U283">
        <f t="shared" si="149"/>
        <v>25.336551115376203</v>
      </c>
      <c r="V283">
        <f t="shared" si="150"/>
        <v>3.2440395210626449</v>
      </c>
      <c r="W283">
        <f t="shared" si="151"/>
        <v>50.041528872948568</v>
      </c>
      <c r="X283">
        <f t="shared" si="152"/>
        <v>1.5939979072255124</v>
      </c>
      <c r="Y283">
        <f t="shared" si="153"/>
        <v>3.1853501344304354</v>
      </c>
      <c r="Z283">
        <f t="shared" si="154"/>
        <v>1.6500416138371325</v>
      </c>
      <c r="AA283">
        <f t="shared" si="155"/>
        <v>-128.38379555663261</v>
      </c>
      <c r="AB283">
        <f t="shared" si="156"/>
        <v>-58.558377146573228</v>
      </c>
      <c r="AC283">
        <f t="shared" si="157"/>
        <v>-3.5034097941274203</v>
      </c>
      <c r="AD283">
        <f t="shared" si="158"/>
        <v>-5.4024973332715831E-3</v>
      </c>
      <c r="AE283">
        <f t="shared" si="159"/>
        <v>70.024395453809461</v>
      </c>
      <c r="AF283">
        <f t="shared" si="160"/>
        <v>2.9085064994992211</v>
      </c>
      <c r="AG283">
        <f t="shared" si="161"/>
        <v>43.74061604054917</v>
      </c>
      <c r="AH283">
        <v>1964.00049997512</v>
      </c>
      <c r="AI283">
        <v>1888.97727272727</v>
      </c>
      <c r="AJ283">
        <v>3.1402851399369101</v>
      </c>
      <c r="AK283">
        <v>84.5062676990527</v>
      </c>
      <c r="AL283">
        <f t="shared" si="162"/>
        <v>2.9111971781549344</v>
      </c>
      <c r="AM283">
        <v>12.1430583873349</v>
      </c>
      <c r="AN283">
        <v>15.582450349650401</v>
      </c>
      <c r="AO283">
        <v>3.4106065848371E-6</v>
      </c>
      <c r="AP283">
        <v>123.873733639405</v>
      </c>
      <c r="AQ283">
        <v>36</v>
      </c>
      <c r="AR283">
        <v>7</v>
      </c>
      <c r="AS283">
        <f t="shared" si="163"/>
        <v>1</v>
      </c>
      <c r="AT283">
        <f t="shared" si="164"/>
        <v>0</v>
      </c>
      <c r="AU283">
        <f t="shared" si="165"/>
        <v>54549.96426864207</v>
      </c>
      <c r="AV283">
        <f t="shared" si="166"/>
        <v>1200</v>
      </c>
      <c r="AW283">
        <f t="shared" si="167"/>
        <v>1011.6000719999998</v>
      </c>
      <c r="AX283">
        <f t="shared" si="168"/>
        <v>0.84300005999999983</v>
      </c>
      <c r="AY283">
        <f t="shared" si="169"/>
        <v>0.15870014999999998</v>
      </c>
      <c r="AZ283">
        <v>6</v>
      </c>
      <c r="BA283">
        <v>0.5</v>
      </c>
      <c r="BB283" t="s">
        <v>345</v>
      </c>
      <c r="BC283">
        <v>2</v>
      </c>
      <c r="BD283" t="b">
        <v>1</v>
      </c>
      <c r="BE283">
        <v>1736450235</v>
      </c>
      <c r="BF283">
        <v>1856.48</v>
      </c>
      <c r="BG283">
        <v>1947</v>
      </c>
      <c r="BH283">
        <v>15.581849999999999</v>
      </c>
      <c r="BI283">
        <v>12.1456</v>
      </c>
      <c r="BJ283">
        <v>1856.83</v>
      </c>
      <c r="BK283">
        <v>15.522550000000001</v>
      </c>
      <c r="BL283">
        <v>499.93799999999999</v>
      </c>
      <c r="BM283">
        <v>102.1985</v>
      </c>
      <c r="BN283">
        <v>9.9873249999999997E-2</v>
      </c>
      <c r="BO283">
        <v>25.029900000000001</v>
      </c>
      <c r="BP283">
        <v>24.7087</v>
      </c>
      <c r="BQ283">
        <v>999.9</v>
      </c>
      <c r="BR283">
        <v>0</v>
      </c>
      <c r="BS283">
        <v>0</v>
      </c>
      <c r="BT283">
        <v>10029.35</v>
      </c>
      <c r="BU283">
        <v>384.78399999999999</v>
      </c>
      <c r="BV283">
        <v>123.9105</v>
      </c>
      <c r="BW283">
        <v>-90.518799999999999</v>
      </c>
      <c r="BX283">
        <v>1885.865</v>
      </c>
      <c r="BY283">
        <v>1970.94</v>
      </c>
      <c r="BZ283">
        <v>3.4362599999999999</v>
      </c>
      <c r="CA283">
        <v>1947</v>
      </c>
      <c r="CB283">
        <v>12.1456</v>
      </c>
      <c r="CC283">
        <v>1.5924450000000001</v>
      </c>
      <c r="CD283">
        <v>1.2412650000000001</v>
      </c>
      <c r="CE283">
        <v>13.88585</v>
      </c>
      <c r="CF283">
        <v>10.10585</v>
      </c>
      <c r="CG283">
        <v>1200</v>
      </c>
      <c r="CH283">
        <v>0.89999799999999996</v>
      </c>
      <c r="CI283">
        <v>0.10000199999999999</v>
      </c>
      <c r="CJ283">
        <v>20</v>
      </c>
      <c r="CK283">
        <v>23455.8</v>
      </c>
      <c r="CL283">
        <v>1736449596</v>
      </c>
      <c r="CM283" t="s">
        <v>346</v>
      </c>
      <c r="CN283">
        <v>1736449594</v>
      </c>
      <c r="CO283">
        <v>1736449596</v>
      </c>
      <c r="CP283">
        <v>2</v>
      </c>
      <c r="CQ283">
        <v>0.52600000000000002</v>
      </c>
      <c r="CR283">
        <v>-1.4999999999999999E-2</v>
      </c>
      <c r="CS283">
        <v>0.63</v>
      </c>
      <c r="CT283">
        <v>3.9E-2</v>
      </c>
      <c r="CU283">
        <v>200</v>
      </c>
      <c r="CV283">
        <v>13</v>
      </c>
      <c r="CW283">
        <v>0.21</v>
      </c>
      <c r="CX283">
        <v>0.03</v>
      </c>
      <c r="CY283">
        <v>-90.153030000000001</v>
      </c>
      <c r="CZ283">
        <v>-1.6511729323306501</v>
      </c>
      <c r="DA283">
        <v>0.65222787973222995</v>
      </c>
      <c r="DB283">
        <v>0</v>
      </c>
      <c r="DC283">
        <v>3.4314230000000001</v>
      </c>
      <c r="DD283">
        <v>4.1625563909775801E-2</v>
      </c>
      <c r="DE283">
        <v>4.3333913970469498E-3</v>
      </c>
      <c r="DF283">
        <v>1</v>
      </c>
      <c r="DG283">
        <v>1</v>
      </c>
      <c r="DH283">
        <v>2</v>
      </c>
      <c r="DI283" t="s">
        <v>347</v>
      </c>
      <c r="DJ283">
        <v>3.1190600000000002</v>
      </c>
      <c r="DK283">
        <v>2.80091</v>
      </c>
      <c r="DL283">
        <v>0.267675</v>
      </c>
      <c r="DM283">
        <v>0.27700799999999998</v>
      </c>
      <c r="DN283">
        <v>8.70615E-2</v>
      </c>
      <c r="DO283">
        <v>7.3168399999999995E-2</v>
      </c>
      <c r="DP283">
        <v>20428.3</v>
      </c>
      <c r="DQ283">
        <v>18637.400000000001</v>
      </c>
      <c r="DR283">
        <v>26674</v>
      </c>
      <c r="DS283">
        <v>24107.4</v>
      </c>
      <c r="DT283">
        <v>33669.599999999999</v>
      </c>
      <c r="DU283">
        <v>32555.9</v>
      </c>
      <c r="DV283">
        <v>40330.800000000003</v>
      </c>
      <c r="DW283">
        <v>38113.800000000003</v>
      </c>
      <c r="DX283">
        <v>2.01172</v>
      </c>
      <c r="DY283">
        <v>2.2634699999999999</v>
      </c>
      <c r="DZ283">
        <v>0.131968</v>
      </c>
      <c r="EA283">
        <v>0</v>
      </c>
      <c r="EB283">
        <v>22.540600000000001</v>
      </c>
      <c r="EC283">
        <v>999.9</v>
      </c>
      <c r="ED283">
        <v>65.334000000000003</v>
      </c>
      <c r="EE283">
        <v>22.094000000000001</v>
      </c>
      <c r="EF283">
        <v>17.060600000000001</v>
      </c>
      <c r="EG283">
        <v>63.384900000000002</v>
      </c>
      <c r="EH283">
        <v>26.682700000000001</v>
      </c>
      <c r="EI283">
        <v>1</v>
      </c>
      <c r="EJ283">
        <v>-0.40030500000000002</v>
      </c>
      <c r="EK283">
        <v>-3.7115499999999999</v>
      </c>
      <c r="EL283">
        <v>20.2469</v>
      </c>
      <c r="EM283">
        <v>5.2631100000000002</v>
      </c>
      <c r="EN283">
        <v>12.005599999999999</v>
      </c>
      <c r="EO283">
        <v>4.9997499999999997</v>
      </c>
      <c r="EP283">
        <v>3.2869299999999999</v>
      </c>
      <c r="EQ283">
        <v>9999</v>
      </c>
      <c r="ER283">
        <v>9999</v>
      </c>
      <c r="ES283">
        <v>999.9</v>
      </c>
      <c r="ET283">
        <v>9999</v>
      </c>
      <c r="EU283">
        <v>1.87225</v>
      </c>
      <c r="EV283">
        <v>1.8731599999999999</v>
      </c>
      <c r="EW283">
        <v>1.8693500000000001</v>
      </c>
      <c r="EX283">
        <v>1.875</v>
      </c>
      <c r="EY283">
        <v>1.87537</v>
      </c>
      <c r="EZ283">
        <v>1.87378</v>
      </c>
      <c r="FA283">
        <v>1.87235</v>
      </c>
      <c r="FB283">
        <v>1.8714299999999999</v>
      </c>
      <c r="FC283">
        <v>5</v>
      </c>
      <c r="FD283">
        <v>0</v>
      </c>
      <c r="FE283">
        <v>0</v>
      </c>
      <c r="FF283">
        <v>0</v>
      </c>
      <c r="FG283" t="s">
        <v>348</v>
      </c>
      <c r="FH283" t="s">
        <v>349</v>
      </c>
      <c r="FI283" t="s">
        <v>350</v>
      </c>
      <c r="FJ283" t="s">
        <v>350</v>
      </c>
      <c r="FK283" t="s">
        <v>350</v>
      </c>
      <c r="FL283" t="s">
        <v>350</v>
      </c>
      <c r="FM283">
        <v>0</v>
      </c>
      <c r="FN283">
        <v>100</v>
      </c>
      <c r="FO283">
        <v>100</v>
      </c>
      <c r="FP283">
        <v>-0.35</v>
      </c>
      <c r="FQ283">
        <v>5.9299999999999999E-2</v>
      </c>
      <c r="FR283">
        <v>0.34321388301456301</v>
      </c>
      <c r="FS283">
        <v>1.93526017593624E-3</v>
      </c>
      <c r="FT283">
        <v>-2.6352868309754201E-6</v>
      </c>
      <c r="FU283">
        <v>7.4988703689445403E-10</v>
      </c>
      <c r="FV283">
        <v>5.9295258707654903E-2</v>
      </c>
      <c r="FW283">
        <v>0</v>
      </c>
      <c r="FX283">
        <v>0</v>
      </c>
      <c r="FY283">
        <v>0</v>
      </c>
      <c r="FZ283">
        <v>1</v>
      </c>
      <c r="GA283">
        <v>1999</v>
      </c>
      <c r="GB283">
        <v>0</v>
      </c>
      <c r="GC283">
        <v>14</v>
      </c>
      <c r="GD283">
        <v>10.7</v>
      </c>
      <c r="GE283">
        <v>10.7</v>
      </c>
      <c r="GF283">
        <v>3.8915999999999999</v>
      </c>
      <c r="GG283">
        <v>2.4560499999999998</v>
      </c>
      <c r="GH283">
        <v>1.5979000000000001</v>
      </c>
      <c r="GI283">
        <v>2.35107</v>
      </c>
      <c r="GJ283">
        <v>1.64917</v>
      </c>
      <c r="GK283">
        <v>2.48047</v>
      </c>
      <c r="GL283">
        <v>25.901599999999998</v>
      </c>
      <c r="GM283">
        <v>14.2371</v>
      </c>
      <c r="GN283">
        <v>19</v>
      </c>
      <c r="GO283">
        <v>452.93</v>
      </c>
      <c r="GP283">
        <v>640.26</v>
      </c>
      <c r="GQ283">
        <v>29.100200000000001</v>
      </c>
      <c r="GR283">
        <v>22.098800000000001</v>
      </c>
      <c r="GS283">
        <v>30.0001</v>
      </c>
      <c r="GT283">
        <v>22.045300000000001</v>
      </c>
      <c r="GU283">
        <v>22.029299999999999</v>
      </c>
      <c r="GV283">
        <v>78.004999999999995</v>
      </c>
      <c r="GW283">
        <v>31.611899999999999</v>
      </c>
      <c r="GX283">
        <v>100</v>
      </c>
      <c r="GY283">
        <v>29.090299999999999</v>
      </c>
      <c r="GZ283">
        <v>1975.98</v>
      </c>
      <c r="HA283">
        <v>12.1066</v>
      </c>
      <c r="HB283">
        <v>101.291</v>
      </c>
      <c r="HC283">
        <v>101.27200000000001</v>
      </c>
    </row>
    <row r="284" spans="1:211" x14ac:dyDescent="0.2">
      <c r="A284">
        <v>268</v>
      </c>
      <c r="B284">
        <v>1736450239</v>
      </c>
      <c r="C284">
        <v>534</v>
      </c>
      <c r="D284" t="s">
        <v>884</v>
      </c>
      <c r="E284" t="s">
        <v>885</v>
      </c>
      <c r="F284">
        <v>2</v>
      </c>
      <c r="G284">
        <v>1736450238</v>
      </c>
      <c r="H284">
        <f t="shared" si="136"/>
        <v>2.9136541834556004E-3</v>
      </c>
      <c r="I284">
        <f t="shared" si="137"/>
        <v>2.9136541834556002</v>
      </c>
      <c r="J284">
        <f t="shared" si="138"/>
        <v>43.546455071986493</v>
      </c>
      <c r="K284">
        <f t="shared" si="139"/>
        <v>1865.97</v>
      </c>
      <c r="L284">
        <f t="shared" si="140"/>
        <v>1429.3096831749397</v>
      </c>
      <c r="M284">
        <f t="shared" si="141"/>
        <v>146.2157049210694</v>
      </c>
      <c r="N284">
        <f t="shared" si="142"/>
        <v>190.88523790415999</v>
      </c>
      <c r="O284">
        <f t="shared" si="143"/>
        <v>0.18145515928631054</v>
      </c>
      <c r="P284">
        <f t="shared" si="144"/>
        <v>3.5469514723779918</v>
      </c>
      <c r="Q284">
        <f t="shared" si="145"/>
        <v>0.17645135860769118</v>
      </c>
      <c r="R284">
        <f t="shared" si="146"/>
        <v>0.11072017750728032</v>
      </c>
      <c r="S284">
        <f t="shared" si="147"/>
        <v>190.44176700149998</v>
      </c>
      <c r="T284">
        <f t="shared" si="148"/>
        <v>25.334127466351219</v>
      </c>
      <c r="U284">
        <f t="shared" si="149"/>
        <v>25.334127466351219</v>
      </c>
      <c r="V284">
        <f t="shared" si="150"/>
        <v>3.2435719846104254</v>
      </c>
      <c r="W284">
        <f t="shared" si="151"/>
        <v>50.056000447356105</v>
      </c>
      <c r="X284">
        <f t="shared" si="152"/>
        <v>1.5943163248799999</v>
      </c>
      <c r="Y284">
        <f t="shared" si="153"/>
        <v>3.1850653480729894</v>
      </c>
      <c r="Z284">
        <f t="shared" si="154"/>
        <v>1.6492556597304255</v>
      </c>
      <c r="AA284">
        <f t="shared" si="155"/>
        <v>-128.49214949039197</v>
      </c>
      <c r="AB284">
        <f t="shared" si="156"/>
        <v>-58.462199050876663</v>
      </c>
      <c r="AC284">
        <f t="shared" si="157"/>
        <v>-3.4927883962459854</v>
      </c>
      <c r="AD284">
        <f t="shared" si="158"/>
        <v>-5.3699360146453046E-3</v>
      </c>
      <c r="AE284">
        <f t="shared" si="159"/>
        <v>70.368529256314886</v>
      </c>
      <c r="AF284">
        <f t="shared" si="160"/>
        <v>2.9137297457542481</v>
      </c>
      <c r="AG284">
        <f t="shared" si="161"/>
        <v>43.546455071986493</v>
      </c>
      <c r="AH284">
        <v>1970.5754935294899</v>
      </c>
      <c r="AI284">
        <v>1895.47387878788</v>
      </c>
      <c r="AJ284">
        <v>3.19106400974559</v>
      </c>
      <c r="AK284">
        <v>84.5062676990527</v>
      </c>
      <c r="AL284">
        <f t="shared" si="162"/>
        <v>2.9136541834556002</v>
      </c>
      <c r="AM284">
        <v>12.144245609637499</v>
      </c>
      <c r="AN284">
        <v>15.584714685314699</v>
      </c>
      <c r="AO284">
        <v>4.1820956872986997E-6</v>
      </c>
      <c r="AP284">
        <v>123.873733639405</v>
      </c>
      <c r="AQ284">
        <v>36</v>
      </c>
      <c r="AR284">
        <v>7</v>
      </c>
      <c r="AS284">
        <f t="shared" si="163"/>
        <v>1</v>
      </c>
      <c r="AT284">
        <f t="shared" si="164"/>
        <v>0</v>
      </c>
      <c r="AU284">
        <f t="shared" si="165"/>
        <v>54657.585669841414</v>
      </c>
      <c r="AV284">
        <f t="shared" si="166"/>
        <v>1200.01</v>
      </c>
      <c r="AW284">
        <f t="shared" si="167"/>
        <v>1011.6085020005997</v>
      </c>
      <c r="AX284">
        <f t="shared" si="168"/>
        <v>0.84300005999999983</v>
      </c>
      <c r="AY284">
        <f t="shared" si="169"/>
        <v>0.15870014999999998</v>
      </c>
      <c r="AZ284">
        <v>6</v>
      </c>
      <c r="BA284">
        <v>0.5</v>
      </c>
      <c r="BB284" t="s">
        <v>345</v>
      </c>
      <c r="BC284">
        <v>2</v>
      </c>
      <c r="BD284" t="b">
        <v>1</v>
      </c>
      <c r="BE284">
        <v>1736450238</v>
      </c>
      <c r="BF284">
        <v>1865.97</v>
      </c>
      <c r="BG284">
        <v>1956.9</v>
      </c>
      <c r="BH284">
        <v>15.585000000000001</v>
      </c>
      <c r="BI284">
        <v>12.144399999999999</v>
      </c>
      <c r="BJ284">
        <v>1866.32</v>
      </c>
      <c r="BK284">
        <v>15.525700000000001</v>
      </c>
      <c r="BL284">
        <v>500.20100000000002</v>
      </c>
      <c r="BM284">
        <v>102.19799999999999</v>
      </c>
      <c r="BN284">
        <v>0.10012799999999999</v>
      </c>
      <c r="BO284">
        <v>25.028400000000001</v>
      </c>
      <c r="BP284">
        <v>24.712900000000001</v>
      </c>
      <c r="BQ284">
        <v>999.9</v>
      </c>
      <c r="BR284">
        <v>0</v>
      </c>
      <c r="BS284">
        <v>0</v>
      </c>
      <c r="BT284">
        <v>10050</v>
      </c>
      <c r="BU284">
        <v>384.84699999999998</v>
      </c>
      <c r="BV284">
        <v>123.795</v>
      </c>
      <c r="BW284">
        <v>-90.935199999999995</v>
      </c>
      <c r="BX284">
        <v>1895.51</v>
      </c>
      <c r="BY284">
        <v>1980.96</v>
      </c>
      <c r="BZ284">
        <v>3.4406400000000001</v>
      </c>
      <c r="CA284">
        <v>1956.9</v>
      </c>
      <c r="CB284">
        <v>12.144399999999999</v>
      </c>
      <c r="CC284">
        <v>1.59276</v>
      </c>
      <c r="CD284">
        <v>1.2411399999999999</v>
      </c>
      <c r="CE284">
        <v>13.888999999999999</v>
      </c>
      <c r="CF284">
        <v>10.1043</v>
      </c>
      <c r="CG284">
        <v>1200.01</v>
      </c>
      <c r="CH284">
        <v>0.89999799999999996</v>
      </c>
      <c r="CI284">
        <v>0.10000199999999999</v>
      </c>
      <c r="CJ284">
        <v>20</v>
      </c>
      <c r="CK284">
        <v>23455.9</v>
      </c>
      <c r="CL284">
        <v>1736449596</v>
      </c>
      <c r="CM284" t="s">
        <v>346</v>
      </c>
      <c r="CN284">
        <v>1736449594</v>
      </c>
      <c r="CO284">
        <v>1736449596</v>
      </c>
      <c r="CP284">
        <v>2</v>
      </c>
      <c r="CQ284">
        <v>0.52600000000000002</v>
      </c>
      <c r="CR284">
        <v>-1.4999999999999999E-2</v>
      </c>
      <c r="CS284">
        <v>0.63</v>
      </c>
      <c r="CT284">
        <v>3.9E-2</v>
      </c>
      <c r="CU284">
        <v>200</v>
      </c>
      <c r="CV284">
        <v>13</v>
      </c>
      <c r="CW284">
        <v>0.21</v>
      </c>
      <c r="CX284">
        <v>0.03</v>
      </c>
      <c r="CY284">
        <v>-90.135940000000005</v>
      </c>
      <c r="CZ284">
        <v>-4.3863248120301401</v>
      </c>
      <c r="DA284">
        <v>0.61904936992133397</v>
      </c>
      <c r="DB284">
        <v>0</v>
      </c>
      <c r="DC284">
        <v>3.432382</v>
      </c>
      <c r="DD284">
        <v>4.2951879699245799E-2</v>
      </c>
      <c r="DE284">
        <v>4.4184144214865799E-3</v>
      </c>
      <c r="DF284">
        <v>1</v>
      </c>
      <c r="DG284">
        <v>1</v>
      </c>
      <c r="DH284">
        <v>2</v>
      </c>
      <c r="DI284" t="s">
        <v>347</v>
      </c>
      <c r="DJ284">
        <v>3.1192700000000002</v>
      </c>
      <c r="DK284">
        <v>2.8011900000000001</v>
      </c>
      <c r="DL284">
        <v>0.26819199999999999</v>
      </c>
      <c r="DM284">
        <v>0.27752900000000003</v>
      </c>
      <c r="DN284">
        <v>8.70697E-2</v>
      </c>
      <c r="DO284">
        <v>7.31623E-2</v>
      </c>
      <c r="DP284">
        <v>20413.7</v>
      </c>
      <c r="DQ284">
        <v>18623.900000000001</v>
      </c>
      <c r="DR284">
        <v>26673.7</v>
      </c>
      <c r="DS284">
        <v>24107.3</v>
      </c>
      <c r="DT284">
        <v>33669.1</v>
      </c>
      <c r="DU284">
        <v>32556</v>
      </c>
      <c r="DV284">
        <v>40330.6</v>
      </c>
      <c r="DW284">
        <v>38113.599999999999</v>
      </c>
      <c r="DX284">
        <v>2.0118</v>
      </c>
      <c r="DY284">
        <v>2.2632699999999999</v>
      </c>
      <c r="DZ284">
        <v>0.13211400000000001</v>
      </c>
      <c r="EA284">
        <v>0</v>
      </c>
      <c r="EB284">
        <v>22.5425</v>
      </c>
      <c r="EC284">
        <v>999.9</v>
      </c>
      <c r="ED284">
        <v>65.334000000000003</v>
      </c>
      <c r="EE284">
        <v>22.094000000000001</v>
      </c>
      <c r="EF284">
        <v>17.061499999999999</v>
      </c>
      <c r="EG284">
        <v>64.054900000000004</v>
      </c>
      <c r="EH284">
        <v>26.5425</v>
      </c>
      <c r="EI284">
        <v>1</v>
      </c>
      <c r="EJ284">
        <v>-0.40026899999999999</v>
      </c>
      <c r="EK284">
        <v>-3.7370100000000002</v>
      </c>
      <c r="EL284">
        <v>20.246200000000002</v>
      </c>
      <c r="EM284">
        <v>5.2629599999999996</v>
      </c>
      <c r="EN284">
        <v>12.005599999999999</v>
      </c>
      <c r="EO284">
        <v>4.9997999999999996</v>
      </c>
      <c r="EP284">
        <v>3.28695</v>
      </c>
      <c r="EQ284">
        <v>9999</v>
      </c>
      <c r="ER284">
        <v>9999</v>
      </c>
      <c r="ES284">
        <v>999.9</v>
      </c>
      <c r="ET284">
        <v>9999</v>
      </c>
      <c r="EU284">
        <v>1.87225</v>
      </c>
      <c r="EV284">
        <v>1.87317</v>
      </c>
      <c r="EW284">
        <v>1.8693500000000001</v>
      </c>
      <c r="EX284">
        <v>1.875</v>
      </c>
      <c r="EY284">
        <v>1.87537</v>
      </c>
      <c r="EZ284">
        <v>1.87378</v>
      </c>
      <c r="FA284">
        <v>1.87236</v>
      </c>
      <c r="FB284">
        <v>1.8714500000000001</v>
      </c>
      <c r="FC284">
        <v>5</v>
      </c>
      <c r="FD284">
        <v>0</v>
      </c>
      <c r="FE284">
        <v>0</v>
      </c>
      <c r="FF284">
        <v>0</v>
      </c>
      <c r="FG284" t="s">
        <v>348</v>
      </c>
      <c r="FH284" t="s">
        <v>349</v>
      </c>
      <c r="FI284" t="s">
        <v>350</v>
      </c>
      <c r="FJ284" t="s">
        <v>350</v>
      </c>
      <c r="FK284" t="s">
        <v>350</v>
      </c>
      <c r="FL284" t="s">
        <v>350</v>
      </c>
      <c r="FM284">
        <v>0</v>
      </c>
      <c r="FN284">
        <v>100</v>
      </c>
      <c r="FO284">
        <v>100</v>
      </c>
      <c r="FP284">
        <v>-0.35</v>
      </c>
      <c r="FQ284">
        <v>5.9299999999999999E-2</v>
      </c>
      <c r="FR284">
        <v>0.34321388301456301</v>
      </c>
      <c r="FS284">
        <v>1.93526017593624E-3</v>
      </c>
      <c r="FT284">
        <v>-2.6352868309754201E-6</v>
      </c>
      <c r="FU284">
        <v>7.4988703689445403E-10</v>
      </c>
      <c r="FV284">
        <v>5.9295258707654903E-2</v>
      </c>
      <c r="FW284">
        <v>0</v>
      </c>
      <c r="FX284">
        <v>0</v>
      </c>
      <c r="FY284">
        <v>0</v>
      </c>
      <c r="FZ284">
        <v>1</v>
      </c>
      <c r="GA284">
        <v>1999</v>
      </c>
      <c r="GB284">
        <v>0</v>
      </c>
      <c r="GC284">
        <v>14</v>
      </c>
      <c r="GD284">
        <v>10.8</v>
      </c>
      <c r="GE284">
        <v>10.7</v>
      </c>
      <c r="GF284">
        <v>3.90381</v>
      </c>
      <c r="GG284">
        <v>2.4645999999999999</v>
      </c>
      <c r="GH284">
        <v>1.5979000000000001</v>
      </c>
      <c r="GI284">
        <v>2.35107</v>
      </c>
      <c r="GJ284">
        <v>1.64917</v>
      </c>
      <c r="GK284">
        <v>2.4475099999999999</v>
      </c>
      <c r="GL284">
        <v>25.901599999999998</v>
      </c>
      <c r="GM284">
        <v>14.228300000000001</v>
      </c>
      <c r="GN284">
        <v>19</v>
      </c>
      <c r="GO284">
        <v>452.97899999999998</v>
      </c>
      <c r="GP284">
        <v>640.10799999999995</v>
      </c>
      <c r="GQ284">
        <v>29.085599999999999</v>
      </c>
      <c r="GR284">
        <v>22.099599999999999</v>
      </c>
      <c r="GS284">
        <v>30.0002</v>
      </c>
      <c r="GT284">
        <v>22.045999999999999</v>
      </c>
      <c r="GU284">
        <v>22.0303</v>
      </c>
      <c r="GV284">
        <v>78.209299999999999</v>
      </c>
      <c r="GW284">
        <v>31.611899999999999</v>
      </c>
      <c r="GX284">
        <v>100</v>
      </c>
      <c r="GY284">
        <v>29.061199999999999</v>
      </c>
      <c r="GZ284">
        <v>1982.73</v>
      </c>
      <c r="HA284">
        <v>12.1052</v>
      </c>
      <c r="HB284">
        <v>101.291</v>
      </c>
      <c r="HC284">
        <v>101.27200000000001</v>
      </c>
    </row>
    <row r="285" spans="1:211" x14ac:dyDescent="0.2">
      <c r="A285">
        <v>269</v>
      </c>
      <c r="B285">
        <v>1736450241</v>
      </c>
      <c r="C285">
        <v>536</v>
      </c>
      <c r="D285" t="s">
        <v>886</v>
      </c>
      <c r="E285" t="s">
        <v>887</v>
      </c>
      <c r="F285">
        <v>2</v>
      </c>
      <c r="G285">
        <v>1736450239</v>
      </c>
      <c r="H285">
        <f t="shared" si="136"/>
        <v>2.9134114271557425E-3</v>
      </c>
      <c r="I285">
        <f t="shared" si="137"/>
        <v>2.9134114271557423</v>
      </c>
      <c r="J285">
        <f t="shared" si="138"/>
        <v>43.266164252830634</v>
      </c>
      <c r="K285">
        <f t="shared" si="139"/>
        <v>1869.21</v>
      </c>
      <c r="L285">
        <f t="shared" si="140"/>
        <v>1434.9218287361339</v>
      </c>
      <c r="M285">
        <f t="shared" si="141"/>
        <v>146.78834611116864</v>
      </c>
      <c r="N285">
        <f t="shared" si="142"/>
        <v>191.21476789863004</v>
      </c>
      <c r="O285">
        <f t="shared" si="143"/>
        <v>0.18144316413344033</v>
      </c>
      <c r="P285">
        <f t="shared" si="144"/>
        <v>3.5405789803725058</v>
      </c>
      <c r="Q285">
        <f t="shared" si="145"/>
        <v>0.17643127812143775</v>
      </c>
      <c r="R285">
        <f t="shared" si="146"/>
        <v>0.11070831569334377</v>
      </c>
      <c r="S285">
        <f t="shared" si="147"/>
        <v>190.44097350075</v>
      </c>
      <c r="T285">
        <f t="shared" si="148"/>
        <v>25.334295768569859</v>
      </c>
      <c r="U285">
        <f t="shared" si="149"/>
        <v>25.334295768569859</v>
      </c>
      <c r="V285">
        <f t="shared" si="150"/>
        <v>3.2436044492168756</v>
      </c>
      <c r="W285">
        <f t="shared" si="151"/>
        <v>50.057174143635827</v>
      </c>
      <c r="X285">
        <f t="shared" si="152"/>
        <v>1.59431569482045</v>
      </c>
      <c r="Y285">
        <f t="shared" si="153"/>
        <v>3.1849894088021506</v>
      </c>
      <c r="Z285">
        <f t="shared" si="154"/>
        <v>1.6492887543964256</v>
      </c>
      <c r="AA285">
        <f t="shared" si="155"/>
        <v>-128.48144393756826</v>
      </c>
      <c r="AB285">
        <f t="shared" si="156"/>
        <v>-58.465642574998625</v>
      </c>
      <c r="AC285">
        <f t="shared" si="157"/>
        <v>-3.4992768989761354</v>
      </c>
      <c r="AD285">
        <f t="shared" si="158"/>
        <v>-5.3899107930277523E-3</v>
      </c>
      <c r="AE285">
        <f t="shared" si="159"/>
        <v>70.55983068205272</v>
      </c>
      <c r="AF285">
        <f t="shared" si="160"/>
        <v>2.9131956310136928</v>
      </c>
      <c r="AG285">
        <f t="shared" si="161"/>
        <v>43.266164252830634</v>
      </c>
      <c r="AH285">
        <v>1977.35746957482</v>
      </c>
      <c r="AI285">
        <v>1902.1006666666699</v>
      </c>
      <c r="AJ285">
        <v>3.2604144727129998</v>
      </c>
      <c r="AK285">
        <v>84.5062676990527</v>
      </c>
      <c r="AL285">
        <f t="shared" si="162"/>
        <v>2.9134114271557423</v>
      </c>
      <c r="AM285">
        <v>12.145211448458101</v>
      </c>
      <c r="AN285">
        <v>15.585964335664301</v>
      </c>
      <c r="AO285">
        <v>4.8112294778797097E-6</v>
      </c>
      <c r="AP285">
        <v>123.873733639405</v>
      </c>
      <c r="AQ285">
        <v>36</v>
      </c>
      <c r="AR285">
        <v>7</v>
      </c>
      <c r="AS285">
        <f t="shared" si="163"/>
        <v>1</v>
      </c>
      <c r="AT285">
        <f t="shared" si="164"/>
        <v>0</v>
      </c>
      <c r="AU285">
        <f t="shared" si="165"/>
        <v>54517.058479914187</v>
      </c>
      <c r="AV285">
        <f t="shared" si="166"/>
        <v>1200.0050000000001</v>
      </c>
      <c r="AW285">
        <f t="shared" si="167"/>
        <v>1011.6042870002999</v>
      </c>
      <c r="AX285">
        <f t="shared" si="168"/>
        <v>0.84300005999999983</v>
      </c>
      <c r="AY285">
        <f t="shared" si="169"/>
        <v>0.15870014999999998</v>
      </c>
      <c r="AZ285">
        <v>6</v>
      </c>
      <c r="BA285">
        <v>0.5</v>
      </c>
      <c r="BB285" t="s">
        <v>345</v>
      </c>
      <c r="BC285">
        <v>2</v>
      </c>
      <c r="BD285" t="b">
        <v>1</v>
      </c>
      <c r="BE285">
        <v>1736450239</v>
      </c>
      <c r="BF285">
        <v>1869.21</v>
      </c>
      <c r="BG285">
        <v>1960.395</v>
      </c>
      <c r="BH285">
        <v>15.585150000000001</v>
      </c>
      <c r="BI285">
        <v>12.144600000000001</v>
      </c>
      <c r="BJ285">
        <v>1869.5550000000001</v>
      </c>
      <c r="BK285">
        <v>15.52585</v>
      </c>
      <c r="BL285">
        <v>500.11649999999997</v>
      </c>
      <c r="BM285">
        <v>102.197</v>
      </c>
      <c r="BN285">
        <v>0.100103</v>
      </c>
      <c r="BO285">
        <v>25.027999999999999</v>
      </c>
      <c r="BP285">
        <v>24.714099999999998</v>
      </c>
      <c r="BQ285">
        <v>999.9</v>
      </c>
      <c r="BR285">
        <v>0</v>
      </c>
      <c r="BS285">
        <v>0</v>
      </c>
      <c r="BT285">
        <v>10023.125</v>
      </c>
      <c r="BU285">
        <v>384.86700000000002</v>
      </c>
      <c r="BV285">
        <v>123.7865</v>
      </c>
      <c r="BW285">
        <v>-91.189899999999994</v>
      </c>
      <c r="BX285">
        <v>1898.8</v>
      </c>
      <c r="BY285">
        <v>1984.4949999999999</v>
      </c>
      <c r="BZ285">
        <v>3.4405600000000001</v>
      </c>
      <c r="CA285">
        <v>1960.395</v>
      </c>
      <c r="CB285">
        <v>12.144600000000001</v>
      </c>
      <c r="CC285">
        <v>1.59276</v>
      </c>
      <c r="CD285">
        <v>1.2411449999999999</v>
      </c>
      <c r="CE285">
        <v>13.888949999999999</v>
      </c>
      <c r="CF285">
        <v>10.1044</v>
      </c>
      <c r="CG285">
        <v>1200.0050000000001</v>
      </c>
      <c r="CH285">
        <v>0.89999799999999996</v>
      </c>
      <c r="CI285">
        <v>0.10000199999999999</v>
      </c>
      <c r="CJ285">
        <v>20</v>
      </c>
      <c r="CK285">
        <v>23455.85</v>
      </c>
      <c r="CL285">
        <v>1736449596</v>
      </c>
      <c r="CM285" t="s">
        <v>346</v>
      </c>
      <c r="CN285">
        <v>1736449594</v>
      </c>
      <c r="CO285">
        <v>1736449596</v>
      </c>
      <c r="CP285">
        <v>2</v>
      </c>
      <c r="CQ285">
        <v>0.52600000000000002</v>
      </c>
      <c r="CR285">
        <v>-1.4999999999999999E-2</v>
      </c>
      <c r="CS285">
        <v>0.63</v>
      </c>
      <c r="CT285">
        <v>3.9E-2</v>
      </c>
      <c r="CU285">
        <v>200</v>
      </c>
      <c r="CV285">
        <v>13</v>
      </c>
      <c r="CW285">
        <v>0.21</v>
      </c>
      <c r="CX285">
        <v>0.03</v>
      </c>
      <c r="CY285">
        <v>-90.302824999999999</v>
      </c>
      <c r="CZ285">
        <v>-4.3258421052630096</v>
      </c>
      <c r="DA285">
        <v>0.60358344980209599</v>
      </c>
      <c r="DB285">
        <v>0</v>
      </c>
      <c r="DC285">
        <v>3.4338004999999998</v>
      </c>
      <c r="DD285">
        <v>4.5889172932329303E-2</v>
      </c>
      <c r="DE285">
        <v>4.6713771791625103E-3</v>
      </c>
      <c r="DF285">
        <v>1</v>
      </c>
      <c r="DG285">
        <v>1</v>
      </c>
      <c r="DH285">
        <v>2</v>
      </c>
      <c r="DI285" t="s">
        <v>347</v>
      </c>
      <c r="DJ285">
        <v>3.11917</v>
      </c>
      <c r="DK285">
        <v>2.80077</v>
      </c>
      <c r="DL285">
        <v>0.26871200000000001</v>
      </c>
      <c r="DM285">
        <v>0.27808699999999997</v>
      </c>
      <c r="DN285">
        <v>8.7070900000000007E-2</v>
      </c>
      <c r="DO285">
        <v>7.3170100000000002E-2</v>
      </c>
      <c r="DP285">
        <v>20399.2</v>
      </c>
      <c r="DQ285">
        <v>18609.400000000001</v>
      </c>
      <c r="DR285">
        <v>26673.599999999999</v>
      </c>
      <c r="DS285">
        <v>24107</v>
      </c>
      <c r="DT285">
        <v>33669</v>
      </c>
      <c r="DU285">
        <v>32555.5</v>
      </c>
      <c r="DV285">
        <v>40330.400000000001</v>
      </c>
      <c r="DW285">
        <v>38113.300000000003</v>
      </c>
      <c r="DX285">
        <v>2.01152</v>
      </c>
      <c r="DY285">
        <v>2.2631199999999998</v>
      </c>
      <c r="DZ285">
        <v>0.13206200000000001</v>
      </c>
      <c r="EA285">
        <v>0</v>
      </c>
      <c r="EB285">
        <v>22.5442</v>
      </c>
      <c r="EC285">
        <v>999.9</v>
      </c>
      <c r="ED285">
        <v>65.334000000000003</v>
      </c>
      <c r="EE285">
        <v>22.094000000000001</v>
      </c>
      <c r="EF285">
        <v>17.060400000000001</v>
      </c>
      <c r="EG285">
        <v>64.004900000000006</v>
      </c>
      <c r="EH285">
        <v>26.558499999999999</v>
      </c>
      <c r="EI285">
        <v>1</v>
      </c>
      <c r="EJ285">
        <v>-0.40002799999999999</v>
      </c>
      <c r="EK285">
        <v>-3.73319</v>
      </c>
      <c r="EL285">
        <v>20.245999999999999</v>
      </c>
      <c r="EM285">
        <v>5.2629599999999996</v>
      </c>
      <c r="EN285">
        <v>12.004899999999999</v>
      </c>
      <c r="EO285">
        <v>4.9998500000000003</v>
      </c>
      <c r="EP285">
        <v>3.2869999999999999</v>
      </c>
      <c r="EQ285">
        <v>9999</v>
      </c>
      <c r="ER285">
        <v>9999</v>
      </c>
      <c r="ES285">
        <v>999.9</v>
      </c>
      <c r="ET285">
        <v>9999</v>
      </c>
      <c r="EU285">
        <v>1.87225</v>
      </c>
      <c r="EV285">
        <v>1.8731599999999999</v>
      </c>
      <c r="EW285">
        <v>1.8693500000000001</v>
      </c>
      <c r="EX285">
        <v>1.875</v>
      </c>
      <c r="EY285">
        <v>1.8753599999999999</v>
      </c>
      <c r="EZ285">
        <v>1.87378</v>
      </c>
      <c r="FA285">
        <v>1.8723700000000001</v>
      </c>
      <c r="FB285">
        <v>1.8714599999999999</v>
      </c>
      <c r="FC285">
        <v>5</v>
      </c>
      <c r="FD285">
        <v>0</v>
      </c>
      <c r="FE285">
        <v>0</v>
      </c>
      <c r="FF285">
        <v>0</v>
      </c>
      <c r="FG285" t="s">
        <v>348</v>
      </c>
      <c r="FH285" t="s">
        <v>349</v>
      </c>
      <c r="FI285" t="s">
        <v>350</v>
      </c>
      <c r="FJ285" t="s">
        <v>350</v>
      </c>
      <c r="FK285" t="s">
        <v>350</v>
      </c>
      <c r="FL285" t="s">
        <v>350</v>
      </c>
      <c r="FM285">
        <v>0</v>
      </c>
      <c r="FN285">
        <v>100</v>
      </c>
      <c r="FO285">
        <v>100</v>
      </c>
      <c r="FP285">
        <v>-0.35</v>
      </c>
      <c r="FQ285">
        <v>5.9299999999999999E-2</v>
      </c>
      <c r="FR285">
        <v>0.34321388301456301</v>
      </c>
      <c r="FS285">
        <v>1.93526017593624E-3</v>
      </c>
      <c r="FT285">
        <v>-2.6352868309754201E-6</v>
      </c>
      <c r="FU285">
        <v>7.4988703689445403E-10</v>
      </c>
      <c r="FV285">
        <v>5.9295258707654903E-2</v>
      </c>
      <c r="FW285">
        <v>0</v>
      </c>
      <c r="FX285">
        <v>0</v>
      </c>
      <c r="FY285">
        <v>0</v>
      </c>
      <c r="FZ285">
        <v>1</v>
      </c>
      <c r="GA285">
        <v>1999</v>
      </c>
      <c r="GB285">
        <v>0</v>
      </c>
      <c r="GC285">
        <v>14</v>
      </c>
      <c r="GD285">
        <v>10.8</v>
      </c>
      <c r="GE285">
        <v>10.8</v>
      </c>
      <c r="GF285">
        <v>3.91479</v>
      </c>
      <c r="GG285">
        <v>2.48047</v>
      </c>
      <c r="GH285">
        <v>1.5979000000000001</v>
      </c>
      <c r="GI285">
        <v>2.35229</v>
      </c>
      <c r="GJ285">
        <v>1.64917</v>
      </c>
      <c r="GK285">
        <v>2.36694</v>
      </c>
      <c r="GL285">
        <v>25.901599999999998</v>
      </c>
      <c r="GM285">
        <v>14.2196</v>
      </c>
      <c r="GN285">
        <v>19</v>
      </c>
      <c r="GO285">
        <v>452.82299999999998</v>
      </c>
      <c r="GP285">
        <v>639.99</v>
      </c>
      <c r="GQ285">
        <v>29.0761</v>
      </c>
      <c r="GR285">
        <v>22.1004</v>
      </c>
      <c r="GS285">
        <v>30.000299999999999</v>
      </c>
      <c r="GT285">
        <v>22.046700000000001</v>
      </c>
      <c r="GU285">
        <v>22.0307</v>
      </c>
      <c r="GV285">
        <v>78.411500000000004</v>
      </c>
      <c r="GW285">
        <v>31.611899999999999</v>
      </c>
      <c r="GX285">
        <v>100</v>
      </c>
      <c r="GY285">
        <v>29.061199999999999</v>
      </c>
      <c r="GZ285">
        <v>1989.48</v>
      </c>
      <c r="HA285">
        <v>12.106</v>
      </c>
      <c r="HB285">
        <v>101.29</v>
      </c>
      <c r="HC285">
        <v>101.271</v>
      </c>
    </row>
    <row r="286" spans="1:211" x14ac:dyDescent="0.2">
      <c r="A286">
        <v>270</v>
      </c>
      <c r="B286">
        <v>1736450243</v>
      </c>
      <c r="C286">
        <v>538</v>
      </c>
      <c r="D286" t="s">
        <v>888</v>
      </c>
      <c r="E286" t="s">
        <v>889</v>
      </c>
      <c r="F286">
        <v>2</v>
      </c>
      <c r="G286">
        <v>1736450242</v>
      </c>
      <c r="H286">
        <f t="shared" si="136"/>
        <v>2.9120948845072579E-3</v>
      </c>
      <c r="I286">
        <f t="shared" si="137"/>
        <v>2.9120948845072578</v>
      </c>
      <c r="J286">
        <f t="shared" si="138"/>
        <v>43.202796704454762</v>
      </c>
      <c r="K286">
        <f t="shared" si="139"/>
        <v>1878.97</v>
      </c>
      <c r="L286">
        <f t="shared" si="140"/>
        <v>1444.6915488158832</v>
      </c>
      <c r="M286">
        <f t="shared" si="141"/>
        <v>147.78582226320435</v>
      </c>
      <c r="N286">
        <f t="shared" si="142"/>
        <v>192.21066717355197</v>
      </c>
      <c r="O286">
        <f t="shared" si="143"/>
        <v>0.18131998581317155</v>
      </c>
      <c r="P286">
        <f t="shared" si="144"/>
        <v>3.5276733101332858</v>
      </c>
      <c r="Q286">
        <f t="shared" si="145"/>
        <v>0.17629703657995816</v>
      </c>
      <c r="R286">
        <f t="shared" si="146"/>
        <v>0.11062534986603985</v>
      </c>
      <c r="S286">
        <f t="shared" si="147"/>
        <v>190.44009</v>
      </c>
      <c r="T286">
        <f t="shared" si="148"/>
        <v>25.337036296486421</v>
      </c>
      <c r="U286">
        <f t="shared" si="149"/>
        <v>25.337036296486421</v>
      </c>
      <c r="V286">
        <f t="shared" si="150"/>
        <v>3.2441331224856529</v>
      </c>
      <c r="W286">
        <f t="shared" si="151"/>
        <v>50.054428278066752</v>
      </c>
      <c r="X286">
        <f t="shared" si="152"/>
        <v>1.5943612811452799</v>
      </c>
      <c r="Y286">
        <f t="shared" si="153"/>
        <v>3.1852552031723231</v>
      </c>
      <c r="Z286">
        <f t="shared" si="154"/>
        <v>1.649771841340373</v>
      </c>
      <c r="AA286">
        <f t="shared" si="155"/>
        <v>-128.42338440677008</v>
      </c>
      <c r="AB286">
        <f t="shared" si="156"/>
        <v>-58.50747787553739</v>
      </c>
      <c r="AC286">
        <f t="shared" si="157"/>
        <v>-3.514664977844741</v>
      </c>
      <c r="AD286">
        <f t="shared" si="158"/>
        <v>-5.4372601522203468E-3</v>
      </c>
      <c r="AE286">
        <f t="shared" si="159"/>
        <v>71.213805227226615</v>
      </c>
      <c r="AF286">
        <f t="shared" si="160"/>
        <v>2.9099098829537402</v>
      </c>
      <c r="AG286">
        <f t="shared" si="161"/>
        <v>43.202796704454762</v>
      </c>
      <c r="AH286">
        <v>1984.22298886368</v>
      </c>
      <c r="AI286">
        <v>1908.72993939394</v>
      </c>
      <c r="AJ286">
        <v>3.3002567027428502</v>
      </c>
      <c r="AK286">
        <v>84.5062676990527</v>
      </c>
      <c r="AL286">
        <f t="shared" si="162"/>
        <v>2.9120948845072578</v>
      </c>
      <c r="AM286">
        <v>12.1453564880605</v>
      </c>
      <c r="AN286">
        <v>15.586193706293701</v>
      </c>
      <c r="AO286">
        <v>4.2255573463207603E-6</v>
      </c>
      <c r="AP286">
        <v>123.873733639405</v>
      </c>
      <c r="AQ286">
        <v>35</v>
      </c>
      <c r="AR286">
        <v>7</v>
      </c>
      <c r="AS286">
        <f t="shared" si="163"/>
        <v>1</v>
      </c>
      <c r="AT286">
        <f t="shared" si="164"/>
        <v>0</v>
      </c>
      <c r="AU286">
        <f t="shared" si="165"/>
        <v>54232.548025503129</v>
      </c>
      <c r="AV286">
        <f t="shared" si="166"/>
        <v>1200</v>
      </c>
      <c r="AW286">
        <f t="shared" si="167"/>
        <v>1011.600036</v>
      </c>
      <c r="AX286">
        <f t="shared" si="168"/>
        <v>0.84300003000000001</v>
      </c>
      <c r="AY286">
        <f t="shared" si="169"/>
        <v>0.158700075</v>
      </c>
      <c r="AZ286">
        <v>6</v>
      </c>
      <c r="BA286">
        <v>0.5</v>
      </c>
      <c r="BB286" t="s">
        <v>345</v>
      </c>
      <c r="BC286">
        <v>2</v>
      </c>
      <c r="BD286" t="b">
        <v>1</v>
      </c>
      <c r="BE286">
        <v>1736450242</v>
      </c>
      <c r="BF286">
        <v>1878.97</v>
      </c>
      <c r="BG286">
        <v>1971.01</v>
      </c>
      <c r="BH286">
        <v>15.585800000000001</v>
      </c>
      <c r="BI286">
        <v>12.147500000000001</v>
      </c>
      <c r="BJ286">
        <v>1879.32</v>
      </c>
      <c r="BK286">
        <v>15.5265</v>
      </c>
      <c r="BL286">
        <v>499.87900000000002</v>
      </c>
      <c r="BM286">
        <v>102.196</v>
      </c>
      <c r="BN286">
        <v>9.9761600000000006E-2</v>
      </c>
      <c r="BO286">
        <v>25.029399999999999</v>
      </c>
      <c r="BP286">
        <v>24.7165</v>
      </c>
      <c r="BQ286">
        <v>999.9</v>
      </c>
      <c r="BR286">
        <v>0</v>
      </c>
      <c r="BS286">
        <v>0</v>
      </c>
      <c r="BT286">
        <v>9968.75</v>
      </c>
      <c r="BU286">
        <v>384.90199999999999</v>
      </c>
      <c r="BV286">
        <v>124.027</v>
      </c>
      <c r="BW286">
        <v>-92.04</v>
      </c>
      <c r="BX286">
        <v>1908.72</v>
      </c>
      <c r="BY286">
        <v>1995.25</v>
      </c>
      <c r="BZ286">
        <v>3.43831</v>
      </c>
      <c r="CA286">
        <v>1971.01</v>
      </c>
      <c r="CB286">
        <v>12.147500000000001</v>
      </c>
      <c r="CC286">
        <v>1.5928100000000001</v>
      </c>
      <c r="CD286">
        <v>1.24143</v>
      </c>
      <c r="CE286">
        <v>13.8895</v>
      </c>
      <c r="CF286">
        <v>10.107900000000001</v>
      </c>
      <c r="CG286">
        <v>1200</v>
      </c>
      <c r="CH286">
        <v>0.89999899999999999</v>
      </c>
      <c r="CI286">
        <v>0.10000100000000001</v>
      </c>
      <c r="CJ286">
        <v>20</v>
      </c>
      <c r="CK286">
        <v>23455.8</v>
      </c>
      <c r="CL286">
        <v>1736449596</v>
      </c>
      <c r="CM286" t="s">
        <v>346</v>
      </c>
      <c r="CN286">
        <v>1736449594</v>
      </c>
      <c r="CO286">
        <v>1736449596</v>
      </c>
      <c r="CP286">
        <v>2</v>
      </c>
      <c r="CQ286">
        <v>0.52600000000000002</v>
      </c>
      <c r="CR286">
        <v>-1.4999999999999999E-2</v>
      </c>
      <c r="CS286">
        <v>0.63</v>
      </c>
      <c r="CT286">
        <v>3.9E-2</v>
      </c>
      <c r="CU286">
        <v>200</v>
      </c>
      <c r="CV286">
        <v>13</v>
      </c>
      <c r="CW286">
        <v>0.21</v>
      </c>
      <c r="CX286">
        <v>0.03</v>
      </c>
      <c r="CY286">
        <v>-90.554725000000005</v>
      </c>
      <c r="CZ286">
        <v>-4.0440766917294901</v>
      </c>
      <c r="DA286">
        <v>0.57064374777526305</v>
      </c>
      <c r="DB286">
        <v>0</v>
      </c>
      <c r="DC286">
        <v>3.4351864999999999</v>
      </c>
      <c r="DD286">
        <v>4.1540300751879103E-2</v>
      </c>
      <c r="DE286">
        <v>4.29981659492588E-3</v>
      </c>
      <c r="DF286">
        <v>1</v>
      </c>
      <c r="DG286">
        <v>1</v>
      </c>
      <c r="DH286">
        <v>2</v>
      </c>
      <c r="DI286" t="s">
        <v>347</v>
      </c>
      <c r="DJ286">
        <v>3.1188600000000002</v>
      </c>
      <c r="DK286">
        <v>2.8000600000000002</v>
      </c>
      <c r="DL286">
        <v>0.26923799999999998</v>
      </c>
      <c r="DM286">
        <v>0.27862599999999998</v>
      </c>
      <c r="DN286">
        <v>8.7071399999999993E-2</v>
      </c>
      <c r="DO286">
        <v>7.3179300000000003E-2</v>
      </c>
      <c r="DP286">
        <v>20384.599999999999</v>
      </c>
      <c r="DQ286">
        <v>18595.5</v>
      </c>
      <c r="DR286">
        <v>26673.599999999999</v>
      </c>
      <c r="DS286">
        <v>24107</v>
      </c>
      <c r="DT286">
        <v>33668.800000000003</v>
      </c>
      <c r="DU286">
        <v>32555.1</v>
      </c>
      <c r="DV286">
        <v>40330.199999999997</v>
      </c>
      <c r="DW286">
        <v>38113.199999999997</v>
      </c>
      <c r="DX286">
        <v>2.0115699999999999</v>
      </c>
      <c r="DY286">
        <v>2.2632699999999999</v>
      </c>
      <c r="DZ286">
        <v>0.13189000000000001</v>
      </c>
      <c r="EA286">
        <v>0</v>
      </c>
      <c r="EB286">
        <v>22.5457</v>
      </c>
      <c r="EC286">
        <v>999.9</v>
      </c>
      <c r="ED286">
        <v>65.334000000000003</v>
      </c>
      <c r="EE286">
        <v>22.094000000000001</v>
      </c>
      <c r="EF286">
        <v>17.060300000000002</v>
      </c>
      <c r="EG286">
        <v>64.164900000000003</v>
      </c>
      <c r="EH286">
        <v>26.694700000000001</v>
      </c>
      <c r="EI286">
        <v>1</v>
      </c>
      <c r="EJ286">
        <v>-0.39983000000000002</v>
      </c>
      <c r="EK286">
        <v>-3.7097099999999998</v>
      </c>
      <c r="EL286">
        <v>20.246300000000002</v>
      </c>
      <c r="EM286">
        <v>5.2631100000000002</v>
      </c>
      <c r="EN286">
        <v>12.0044</v>
      </c>
      <c r="EO286">
        <v>4.9997499999999997</v>
      </c>
      <c r="EP286">
        <v>3.2869000000000002</v>
      </c>
      <c r="EQ286">
        <v>9999</v>
      </c>
      <c r="ER286">
        <v>9999</v>
      </c>
      <c r="ES286">
        <v>999.9</v>
      </c>
      <c r="ET286">
        <v>9999</v>
      </c>
      <c r="EU286">
        <v>1.87225</v>
      </c>
      <c r="EV286">
        <v>1.8731599999999999</v>
      </c>
      <c r="EW286">
        <v>1.8693500000000001</v>
      </c>
      <c r="EX286">
        <v>1.875</v>
      </c>
      <c r="EY286">
        <v>1.8753299999999999</v>
      </c>
      <c r="EZ286">
        <v>1.87378</v>
      </c>
      <c r="FA286">
        <v>1.8723399999999999</v>
      </c>
      <c r="FB286">
        <v>1.8714500000000001</v>
      </c>
      <c r="FC286">
        <v>5</v>
      </c>
      <c r="FD286">
        <v>0</v>
      </c>
      <c r="FE286">
        <v>0</v>
      </c>
      <c r="FF286">
        <v>0</v>
      </c>
      <c r="FG286" t="s">
        <v>348</v>
      </c>
      <c r="FH286" t="s">
        <v>349</v>
      </c>
      <c r="FI286" t="s">
        <v>350</v>
      </c>
      <c r="FJ286" t="s">
        <v>350</v>
      </c>
      <c r="FK286" t="s">
        <v>350</v>
      </c>
      <c r="FL286" t="s">
        <v>350</v>
      </c>
      <c r="FM286">
        <v>0</v>
      </c>
      <c r="FN286">
        <v>100</v>
      </c>
      <c r="FO286">
        <v>100</v>
      </c>
      <c r="FP286">
        <v>-0.35</v>
      </c>
      <c r="FQ286">
        <v>5.9299999999999999E-2</v>
      </c>
      <c r="FR286">
        <v>0.34321388301456301</v>
      </c>
      <c r="FS286">
        <v>1.93526017593624E-3</v>
      </c>
      <c r="FT286">
        <v>-2.6352868309754201E-6</v>
      </c>
      <c r="FU286">
        <v>7.4988703689445403E-10</v>
      </c>
      <c r="FV286">
        <v>5.9295258707654903E-2</v>
      </c>
      <c r="FW286">
        <v>0</v>
      </c>
      <c r="FX286">
        <v>0</v>
      </c>
      <c r="FY286">
        <v>0</v>
      </c>
      <c r="FZ286">
        <v>1</v>
      </c>
      <c r="GA286">
        <v>1999</v>
      </c>
      <c r="GB286">
        <v>0</v>
      </c>
      <c r="GC286">
        <v>14</v>
      </c>
      <c r="GD286">
        <v>10.8</v>
      </c>
      <c r="GE286">
        <v>10.8</v>
      </c>
      <c r="GF286">
        <v>3.92456</v>
      </c>
      <c r="GG286">
        <v>2.4670399999999999</v>
      </c>
      <c r="GH286">
        <v>1.5979000000000001</v>
      </c>
      <c r="GI286">
        <v>2.35107</v>
      </c>
      <c r="GJ286">
        <v>1.64917</v>
      </c>
      <c r="GK286">
        <v>2.3303199999999999</v>
      </c>
      <c r="GL286">
        <v>25.881</v>
      </c>
      <c r="GM286">
        <v>14.228300000000001</v>
      </c>
      <c r="GN286">
        <v>19</v>
      </c>
      <c r="GO286">
        <v>452.86099999999999</v>
      </c>
      <c r="GP286">
        <v>640.12699999999995</v>
      </c>
      <c r="GQ286">
        <v>29.066199999999998</v>
      </c>
      <c r="GR286">
        <v>22.1007</v>
      </c>
      <c r="GS286">
        <v>30.0002</v>
      </c>
      <c r="GT286">
        <v>22.047599999999999</v>
      </c>
      <c r="GU286">
        <v>22.031600000000001</v>
      </c>
      <c r="GV286">
        <v>78.617599999999996</v>
      </c>
      <c r="GW286">
        <v>31.611899999999999</v>
      </c>
      <c r="GX286">
        <v>100</v>
      </c>
      <c r="GY286">
        <v>29.061199999999999</v>
      </c>
      <c r="GZ286">
        <v>1996.26</v>
      </c>
      <c r="HA286">
        <v>12.1045</v>
      </c>
      <c r="HB286">
        <v>101.29</v>
      </c>
      <c r="HC286">
        <v>101.271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Timothy Rizzo</cp:lastModifiedBy>
  <dcterms:created xsi:type="dcterms:W3CDTF">2025-01-09T11:18:38Z</dcterms:created>
  <dcterms:modified xsi:type="dcterms:W3CDTF">2025-01-10T22:54:26Z</dcterms:modified>
</cp:coreProperties>
</file>